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375" windowWidth="18915" windowHeight="9540" activeTab="5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" sheetId="3" r:id="rId7"/>
    <sheet name="sourcedata_orig" sheetId="1" r:id="rId8"/>
    <sheet name="energy_raw_store_data" sheetId="2" r:id="rId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5" l="1"/>
  <c r="E18" i="5"/>
  <c r="E20" i="5"/>
  <c r="E13" i="9"/>
  <c r="B18" i="5"/>
  <c r="E12" i="9"/>
  <c r="B19" i="5"/>
  <c r="E11" i="9"/>
  <c r="B17" i="5"/>
  <c r="E10" i="9"/>
  <c r="B16" i="5"/>
  <c r="E9" i="9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E5" i="9"/>
  <c r="H17" i="5"/>
  <c r="H18" i="5"/>
  <c r="H19" i="5"/>
  <c r="H22" i="5"/>
  <c r="H21" i="5"/>
  <c r="H24" i="5"/>
  <c r="H20" i="5"/>
  <c r="H23" i="5"/>
  <c r="H25" i="5"/>
  <c r="H26" i="5"/>
  <c r="E6" i="9"/>
  <c r="E7" i="9"/>
  <c r="G1" i="5"/>
  <c r="E2" i="9"/>
  <c r="E8" i="9"/>
  <c r="G4" i="5"/>
  <c r="H1" i="5"/>
  <c r="E4" i="9"/>
  <c r="B21" i="5"/>
  <c r="E3" i="9"/>
  <c r="E58" i="7"/>
  <c r="E57" i="7"/>
  <c r="E59" i="7"/>
  <c r="D13" i="9"/>
  <c r="B57" i="7"/>
  <c r="D12" i="9"/>
  <c r="B58" i="7"/>
  <c r="D11" i="9"/>
  <c r="B56" i="7"/>
  <c r="D10" i="9"/>
  <c r="B55" i="7"/>
  <c r="D9" i="9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D5" i="9"/>
  <c r="H17" i="7"/>
  <c r="H18" i="7"/>
  <c r="H19" i="7"/>
  <c r="H22" i="7"/>
  <c r="H21" i="7"/>
  <c r="H24" i="7"/>
  <c r="H20" i="7"/>
  <c r="H23" i="7"/>
  <c r="H25" i="7"/>
  <c r="H26" i="7"/>
  <c r="D6" i="9"/>
  <c r="D7" i="9"/>
  <c r="G1" i="7"/>
  <c r="D2" i="9"/>
  <c r="D8" i="9"/>
  <c r="G4" i="7"/>
  <c r="H1" i="7"/>
  <c r="D4" i="9"/>
  <c r="B60" i="7"/>
  <c r="D3" i="9"/>
  <c r="E26" i="6"/>
  <c r="E25" i="6"/>
  <c r="E27" i="6"/>
  <c r="C13" i="9"/>
  <c r="B25" i="6"/>
  <c r="C12" i="9"/>
  <c r="B26" i="6"/>
  <c r="C11" i="9"/>
  <c r="B24" i="6"/>
  <c r="C10" i="9"/>
  <c r="B23" i="6"/>
  <c r="C9" i="9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C5" i="9"/>
  <c r="H17" i="6"/>
  <c r="H18" i="6"/>
  <c r="H19" i="6"/>
  <c r="H22" i="6"/>
  <c r="H21" i="6"/>
  <c r="H24" i="6"/>
  <c r="H20" i="6"/>
  <c r="H23" i="6"/>
  <c r="H25" i="6"/>
  <c r="H26" i="6"/>
  <c r="C6" i="9"/>
  <c r="C7" i="9"/>
  <c r="G1" i="6"/>
  <c r="C2" i="9"/>
  <c r="C8" i="9"/>
  <c r="G4" i="6"/>
  <c r="H1" i="6"/>
  <c r="C4" i="9"/>
  <c r="B28" i="6"/>
  <c r="C3" i="9"/>
  <c r="E69" i="8"/>
  <c r="E68" i="8"/>
  <c r="E70" i="8"/>
  <c r="B13" i="9"/>
  <c r="B68" i="8"/>
  <c r="B12" i="9"/>
  <c r="B69" i="8"/>
  <c r="B11" i="9"/>
  <c r="B67" i="8"/>
  <c r="B10" i="9"/>
  <c r="B66" i="8"/>
  <c r="B9" i="9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B5" i="9"/>
  <c r="H17" i="8"/>
  <c r="H18" i="8"/>
  <c r="H19" i="8"/>
  <c r="H22" i="8"/>
  <c r="H21" i="8"/>
  <c r="H24" i="8"/>
  <c r="H20" i="8"/>
  <c r="H23" i="8"/>
  <c r="H25" i="8"/>
  <c r="H26" i="8"/>
  <c r="B6" i="9"/>
  <c r="B7" i="9"/>
  <c r="G1" i="8"/>
  <c r="B2" i="9"/>
  <c r="B8" i="9"/>
  <c r="G4" i="8"/>
  <c r="H1" i="8"/>
  <c r="B4" i="9"/>
  <c r="B71" i="8"/>
  <c r="B3" i="9"/>
  <c r="F69" i="8"/>
  <c r="F68" i="8"/>
  <c r="F70" i="8"/>
  <c r="F67" i="8"/>
  <c r="F66" i="8"/>
  <c r="E67" i="8"/>
  <c r="E66" i="8"/>
  <c r="D69" i="8"/>
  <c r="D68" i="8"/>
  <c r="D70" i="8"/>
  <c r="D67" i="8"/>
  <c r="D66" i="8"/>
  <c r="C69" i="8"/>
  <c r="C68" i="8"/>
  <c r="C70" i="8"/>
  <c r="C67" i="8"/>
  <c r="C66" i="8"/>
  <c r="B70" i="8"/>
  <c r="IY2" i="8" a="1"/>
  <c r="IY2" i="8"/>
  <c r="IZ5" i="8"/>
  <c r="IZ17" i="8"/>
  <c r="IY3" i="8"/>
  <c r="IZ18" i="8"/>
  <c r="IZ19" i="8"/>
  <c r="IZ22" i="8"/>
  <c r="IZ21" i="8"/>
  <c r="IZ24" i="8"/>
  <c r="IZ20" i="8"/>
  <c r="IZ23" i="8"/>
  <c r="IZ25" i="8"/>
  <c r="IZ26" i="8"/>
  <c r="IZ7" i="8"/>
  <c r="IZ8" i="8"/>
  <c r="IZ9" i="8"/>
  <c r="IZ12" i="8"/>
  <c r="IZ11" i="8"/>
  <c r="IZ14" i="8"/>
  <c r="IZ10" i="8"/>
  <c r="IZ13" i="8"/>
  <c r="IZ15" i="8"/>
  <c r="IZ16" i="8"/>
  <c r="JC2" i="8" a="1"/>
  <c r="JC4" i="8"/>
  <c r="JD1" i="8"/>
  <c r="JC2" i="8"/>
  <c r="JC1" i="8"/>
  <c r="JD2" i="8"/>
  <c r="JC3" i="8"/>
  <c r="JD3" i="8"/>
  <c r="JD4" i="8"/>
  <c r="JC5" i="8"/>
  <c r="JD5" i="8"/>
  <c r="JC6" i="8"/>
  <c r="JD6" i="8"/>
  <c r="IU2" i="8" a="1"/>
  <c r="IU2" i="8"/>
  <c r="IV5" i="8"/>
  <c r="IV17" i="8"/>
  <c r="IU3" i="8"/>
  <c r="IV18" i="8"/>
  <c r="IV19" i="8"/>
  <c r="IV22" i="8"/>
  <c r="IV21" i="8"/>
  <c r="IV24" i="8"/>
  <c r="IV20" i="8"/>
  <c r="IV23" i="8"/>
  <c r="IV25" i="8"/>
  <c r="IV26" i="8"/>
  <c r="IV7" i="8"/>
  <c r="IV8" i="8"/>
  <c r="IV9" i="8"/>
  <c r="IV12" i="8"/>
  <c r="IV11" i="8"/>
  <c r="IV14" i="8"/>
  <c r="IV10" i="8"/>
  <c r="IV13" i="8"/>
  <c r="IV15" i="8"/>
  <c r="IV16" i="8"/>
  <c r="IY4" i="8"/>
  <c r="IZ1" i="8"/>
  <c r="IY1" i="8"/>
  <c r="IZ2" i="8"/>
  <c r="IZ3" i="8"/>
  <c r="IZ4" i="8"/>
  <c r="IY5" i="8"/>
  <c r="IY6" i="8"/>
  <c r="IZ6" i="8"/>
  <c r="IQ2" i="8" a="1"/>
  <c r="IQ2" i="8"/>
  <c r="IR5" i="8"/>
  <c r="IR17" i="8"/>
  <c r="IQ3" i="8"/>
  <c r="IR18" i="8"/>
  <c r="IR19" i="8"/>
  <c r="IR22" i="8"/>
  <c r="IR21" i="8"/>
  <c r="IR24" i="8"/>
  <c r="IR20" i="8"/>
  <c r="IR23" i="8"/>
  <c r="IR25" i="8"/>
  <c r="IR26" i="8"/>
  <c r="IR7" i="8"/>
  <c r="IR8" i="8"/>
  <c r="IR9" i="8"/>
  <c r="IR12" i="8"/>
  <c r="IR11" i="8"/>
  <c r="IR14" i="8"/>
  <c r="IR10" i="8"/>
  <c r="IR13" i="8"/>
  <c r="IR15" i="8"/>
  <c r="IR16" i="8"/>
  <c r="IU4" i="8"/>
  <c r="IV1" i="8"/>
  <c r="IU1" i="8"/>
  <c r="IV2" i="8"/>
  <c r="IV3" i="8"/>
  <c r="IV4" i="8"/>
  <c r="IU5" i="8"/>
  <c r="IU6" i="8"/>
  <c r="IV6" i="8"/>
  <c r="IM2" i="8" a="1"/>
  <c r="IM2" i="8"/>
  <c r="IN5" i="8"/>
  <c r="IN17" i="8"/>
  <c r="IM3" i="8"/>
  <c r="IN18" i="8"/>
  <c r="IN19" i="8"/>
  <c r="IN22" i="8"/>
  <c r="IN21" i="8"/>
  <c r="IN24" i="8"/>
  <c r="IN20" i="8"/>
  <c r="IN23" i="8"/>
  <c r="IN25" i="8"/>
  <c r="IN26" i="8"/>
  <c r="IN7" i="8"/>
  <c r="IN8" i="8"/>
  <c r="IN9" i="8"/>
  <c r="IN12" i="8"/>
  <c r="IN11" i="8"/>
  <c r="IN14" i="8"/>
  <c r="IN10" i="8"/>
  <c r="IN13" i="8"/>
  <c r="IN15" i="8"/>
  <c r="IN16" i="8"/>
  <c r="IQ4" i="8"/>
  <c r="IR1" i="8"/>
  <c r="IQ1" i="8"/>
  <c r="IR2" i="8"/>
  <c r="IR3" i="8"/>
  <c r="IR4" i="8"/>
  <c r="IQ5" i="8"/>
  <c r="IQ6" i="8"/>
  <c r="IR6" i="8"/>
  <c r="II2" i="8" a="1"/>
  <c r="II2" i="8"/>
  <c r="IJ5" i="8"/>
  <c r="IJ17" i="8"/>
  <c r="II3" i="8"/>
  <c r="IJ18" i="8"/>
  <c r="IJ19" i="8"/>
  <c r="IJ22" i="8"/>
  <c r="IJ21" i="8"/>
  <c r="IJ24" i="8"/>
  <c r="IJ20" i="8"/>
  <c r="IJ23" i="8"/>
  <c r="IJ25" i="8"/>
  <c r="IJ26" i="8"/>
  <c r="IJ7" i="8"/>
  <c r="IJ8" i="8"/>
  <c r="IJ9" i="8"/>
  <c r="IJ12" i="8"/>
  <c r="IJ11" i="8"/>
  <c r="IJ14" i="8"/>
  <c r="IJ10" i="8"/>
  <c r="IJ13" i="8"/>
  <c r="IJ15" i="8"/>
  <c r="IJ16" i="8"/>
  <c r="IM4" i="8"/>
  <c r="IN1" i="8"/>
  <c r="IM1" i="8"/>
  <c r="IN2" i="8"/>
  <c r="IN3" i="8"/>
  <c r="IN4" i="8"/>
  <c r="IM5" i="8"/>
  <c r="IM6" i="8"/>
  <c r="IN6" i="8"/>
  <c r="IE2" i="8" a="1"/>
  <c r="IE2" i="8"/>
  <c r="IF5" i="8"/>
  <c r="IF17" i="8"/>
  <c r="IE3" i="8"/>
  <c r="IF18" i="8"/>
  <c r="IF19" i="8"/>
  <c r="IF22" i="8"/>
  <c r="IF21" i="8"/>
  <c r="IF24" i="8"/>
  <c r="IF20" i="8"/>
  <c r="IF23" i="8"/>
  <c r="IF25" i="8"/>
  <c r="IF26" i="8"/>
  <c r="IF7" i="8"/>
  <c r="IF8" i="8"/>
  <c r="IF9" i="8"/>
  <c r="IF12" i="8"/>
  <c r="IF11" i="8"/>
  <c r="IF14" i="8"/>
  <c r="IF10" i="8"/>
  <c r="IF13" i="8"/>
  <c r="IF15" i="8"/>
  <c r="IF16" i="8"/>
  <c r="II4" i="8"/>
  <c r="IJ1" i="8"/>
  <c r="II1" i="8"/>
  <c r="IJ2" i="8"/>
  <c r="IJ3" i="8"/>
  <c r="IJ4" i="8"/>
  <c r="II5" i="8"/>
  <c r="II6" i="8"/>
  <c r="IJ6" i="8"/>
  <c r="IA2" i="8" a="1"/>
  <c r="IA2" i="8"/>
  <c r="IB5" i="8"/>
  <c r="IB17" i="8"/>
  <c r="IA3" i="8"/>
  <c r="IB18" i="8"/>
  <c r="IB19" i="8"/>
  <c r="IB22" i="8"/>
  <c r="IB21" i="8"/>
  <c r="IB24" i="8"/>
  <c r="IB20" i="8"/>
  <c r="IB23" i="8"/>
  <c r="IB25" i="8"/>
  <c r="IB26" i="8"/>
  <c r="IB7" i="8"/>
  <c r="IB8" i="8"/>
  <c r="IB9" i="8"/>
  <c r="IB12" i="8"/>
  <c r="IB11" i="8"/>
  <c r="IB14" i="8"/>
  <c r="IB10" i="8"/>
  <c r="IB13" i="8"/>
  <c r="IB15" i="8"/>
  <c r="IB16" i="8"/>
  <c r="IE4" i="8"/>
  <c r="IF1" i="8"/>
  <c r="IE1" i="8"/>
  <c r="IF2" i="8"/>
  <c r="IF3" i="8"/>
  <c r="IF4" i="8"/>
  <c r="IE5" i="8"/>
  <c r="IE6" i="8"/>
  <c r="IF6" i="8"/>
  <c r="HW2" i="8" a="1"/>
  <c r="HW2" i="8"/>
  <c r="HX5" i="8"/>
  <c r="HX17" i="8"/>
  <c r="HW3" i="8"/>
  <c r="HX18" i="8"/>
  <c r="HX19" i="8"/>
  <c r="HX22" i="8"/>
  <c r="HX21" i="8"/>
  <c r="HX24" i="8"/>
  <c r="HX20" i="8"/>
  <c r="HX23" i="8"/>
  <c r="HX25" i="8"/>
  <c r="HX26" i="8"/>
  <c r="HX7" i="8"/>
  <c r="HX8" i="8"/>
  <c r="HX9" i="8"/>
  <c r="HX12" i="8"/>
  <c r="HX11" i="8"/>
  <c r="HX14" i="8"/>
  <c r="HX10" i="8"/>
  <c r="HX13" i="8"/>
  <c r="HX15" i="8"/>
  <c r="HX16" i="8"/>
  <c r="IA4" i="8"/>
  <c r="IB1" i="8"/>
  <c r="IA1" i="8"/>
  <c r="IB2" i="8"/>
  <c r="IB3" i="8"/>
  <c r="IB4" i="8"/>
  <c r="IA5" i="8"/>
  <c r="IA6" i="8"/>
  <c r="IB6" i="8"/>
  <c r="HS2" i="8" a="1"/>
  <c r="HS2" i="8"/>
  <c r="HT5" i="8"/>
  <c r="HT17" i="8"/>
  <c r="HS3" i="8"/>
  <c r="HT18" i="8"/>
  <c r="HT19" i="8"/>
  <c r="HT22" i="8"/>
  <c r="HT21" i="8"/>
  <c r="HT24" i="8"/>
  <c r="HT20" i="8"/>
  <c r="HT23" i="8"/>
  <c r="HT25" i="8"/>
  <c r="HT26" i="8"/>
  <c r="HT7" i="8"/>
  <c r="HT8" i="8"/>
  <c r="HT9" i="8"/>
  <c r="HT12" i="8"/>
  <c r="HT11" i="8"/>
  <c r="HT14" i="8"/>
  <c r="HT10" i="8"/>
  <c r="HT13" i="8"/>
  <c r="HT15" i="8"/>
  <c r="HT16" i="8"/>
  <c r="HW4" i="8"/>
  <c r="HX1" i="8"/>
  <c r="HW1" i="8"/>
  <c r="HX2" i="8"/>
  <c r="HX3" i="8"/>
  <c r="HX4" i="8"/>
  <c r="HW5" i="8"/>
  <c r="HW6" i="8"/>
  <c r="HX6" i="8"/>
  <c r="HO2" i="8" a="1"/>
  <c r="HO2" i="8"/>
  <c r="HP5" i="8"/>
  <c r="HP17" i="8"/>
  <c r="HO3" i="8"/>
  <c r="HP18" i="8"/>
  <c r="HP19" i="8"/>
  <c r="HP22" i="8"/>
  <c r="HP21" i="8"/>
  <c r="HP24" i="8"/>
  <c r="HP20" i="8"/>
  <c r="HP23" i="8"/>
  <c r="HP25" i="8"/>
  <c r="HP26" i="8"/>
  <c r="HP7" i="8"/>
  <c r="HP8" i="8"/>
  <c r="HP9" i="8"/>
  <c r="HP12" i="8"/>
  <c r="HP11" i="8"/>
  <c r="HP14" i="8"/>
  <c r="HP10" i="8"/>
  <c r="HP13" i="8"/>
  <c r="HP15" i="8"/>
  <c r="HP16" i="8"/>
  <c r="HS4" i="8"/>
  <c r="HT1" i="8"/>
  <c r="HS1" i="8"/>
  <c r="HT2" i="8"/>
  <c r="HT3" i="8"/>
  <c r="HT4" i="8"/>
  <c r="HS5" i="8"/>
  <c r="HS6" i="8"/>
  <c r="HT6" i="8"/>
  <c r="HK2" i="8" a="1"/>
  <c r="HK2" i="8"/>
  <c r="HL5" i="8"/>
  <c r="HL17" i="8"/>
  <c r="HK3" i="8"/>
  <c r="HL18" i="8"/>
  <c r="HL19" i="8"/>
  <c r="HL22" i="8"/>
  <c r="HL21" i="8"/>
  <c r="HL24" i="8"/>
  <c r="HL20" i="8"/>
  <c r="HL23" i="8"/>
  <c r="HL25" i="8"/>
  <c r="HL26" i="8"/>
  <c r="HL7" i="8"/>
  <c r="HL8" i="8"/>
  <c r="HL9" i="8"/>
  <c r="HL12" i="8"/>
  <c r="HL11" i="8"/>
  <c r="HL14" i="8"/>
  <c r="HL10" i="8"/>
  <c r="HL13" i="8"/>
  <c r="HL15" i="8"/>
  <c r="HL16" i="8"/>
  <c r="HO4" i="8"/>
  <c r="HP1" i="8"/>
  <c r="HO1" i="8"/>
  <c r="HP2" i="8"/>
  <c r="HP3" i="8"/>
  <c r="HP4" i="8"/>
  <c r="HO5" i="8"/>
  <c r="HO6" i="8"/>
  <c r="HP6" i="8"/>
  <c r="HG2" i="8" a="1"/>
  <c r="HG2" i="8"/>
  <c r="HH5" i="8"/>
  <c r="HH17" i="8"/>
  <c r="HG3" i="8"/>
  <c r="HH18" i="8"/>
  <c r="HH19" i="8"/>
  <c r="HH22" i="8"/>
  <c r="HH21" i="8"/>
  <c r="HH24" i="8"/>
  <c r="HH20" i="8"/>
  <c r="HH23" i="8"/>
  <c r="HH25" i="8"/>
  <c r="HH26" i="8"/>
  <c r="HH7" i="8"/>
  <c r="HH8" i="8"/>
  <c r="HH9" i="8"/>
  <c r="HH12" i="8"/>
  <c r="HH11" i="8"/>
  <c r="HH14" i="8"/>
  <c r="HH10" i="8"/>
  <c r="HH13" i="8"/>
  <c r="HH15" i="8"/>
  <c r="HH16" i="8"/>
  <c r="HK4" i="8"/>
  <c r="HL1" i="8"/>
  <c r="HK1" i="8"/>
  <c r="HL2" i="8"/>
  <c r="HL3" i="8"/>
  <c r="HL4" i="8"/>
  <c r="HK5" i="8"/>
  <c r="HK6" i="8"/>
  <c r="HL6" i="8"/>
  <c r="HC2" i="8" a="1"/>
  <c r="HC2" i="8"/>
  <c r="HD5" i="8"/>
  <c r="HD17" i="8"/>
  <c r="HC3" i="8"/>
  <c r="HD18" i="8"/>
  <c r="HD19" i="8"/>
  <c r="HD22" i="8"/>
  <c r="HD21" i="8"/>
  <c r="HD24" i="8"/>
  <c r="HD20" i="8"/>
  <c r="HD23" i="8"/>
  <c r="HD25" i="8"/>
  <c r="HD26" i="8"/>
  <c r="HD7" i="8"/>
  <c r="HD8" i="8"/>
  <c r="HD9" i="8"/>
  <c r="HD12" i="8"/>
  <c r="HD11" i="8"/>
  <c r="HD14" i="8"/>
  <c r="HD10" i="8"/>
  <c r="HD13" i="8"/>
  <c r="HD15" i="8"/>
  <c r="HD16" i="8"/>
  <c r="HG4" i="8"/>
  <c r="HH1" i="8"/>
  <c r="HG1" i="8"/>
  <c r="HH2" i="8"/>
  <c r="HH3" i="8"/>
  <c r="HH4" i="8"/>
  <c r="HG5" i="8"/>
  <c r="HG6" i="8"/>
  <c r="HH6" i="8"/>
  <c r="GY2" i="8" a="1"/>
  <c r="GY2" i="8"/>
  <c r="GZ5" i="8"/>
  <c r="GZ17" i="8"/>
  <c r="GY3" i="8"/>
  <c r="GZ18" i="8"/>
  <c r="GZ19" i="8"/>
  <c r="GZ22" i="8"/>
  <c r="GZ21" i="8"/>
  <c r="GZ24" i="8"/>
  <c r="GZ20" i="8"/>
  <c r="GZ23" i="8"/>
  <c r="GZ25" i="8"/>
  <c r="GZ26" i="8"/>
  <c r="GZ7" i="8"/>
  <c r="GZ8" i="8"/>
  <c r="GZ9" i="8"/>
  <c r="GZ12" i="8"/>
  <c r="GZ11" i="8"/>
  <c r="GZ14" i="8"/>
  <c r="GZ10" i="8"/>
  <c r="GZ13" i="8"/>
  <c r="GZ15" i="8"/>
  <c r="GZ16" i="8"/>
  <c r="HC4" i="8"/>
  <c r="HD1" i="8"/>
  <c r="HC1" i="8"/>
  <c r="HD2" i="8"/>
  <c r="HD3" i="8"/>
  <c r="HD4" i="8"/>
  <c r="HC5" i="8"/>
  <c r="HC6" i="8"/>
  <c r="HD6" i="8"/>
  <c r="GU2" i="8" a="1"/>
  <c r="GU2" i="8"/>
  <c r="GV5" i="8"/>
  <c r="GV17" i="8"/>
  <c r="GU3" i="8"/>
  <c r="GV18" i="8"/>
  <c r="GV19" i="8"/>
  <c r="GV22" i="8"/>
  <c r="GV21" i="8"/>
  <c r="GV24" i="8"/>
  <c r="GV20" i="8"/>
  <c r="GV23" i="8"/>
  <c r="GV25" i="8"/>
  <c r="GV26" i="8"/>
  <c r="GV7" i="8"/>
  <c r="GV8" i="8"/>
  <c r="GV9" i="8"/>
  <c r="GV12" i="8"/>
  <c r="GV11" i="8"/>
  <c r="GV14" i="8"/>
  <c r="GV10" i="8"/>
  <c r="GV13" i="8"/>
  <c r="GV15" i="8"/>
  <c r="GV16" i="8"/>
  <c r="GY4" i="8"/>
  <c r="GZ1" i="8"/>
  <c r="GY1" i="8"/>
  <c r="GZ2" i="8"/>
  <c r="GZ3" i="8"/>
  <c r="GZ4" i="8"/>
  <c r="GY5" i="8"/>
  <c r="GY6" i="8"/>
  <c r="GZ6" i="8"/>
  <c r="GQ2" i="8" a="1"/>
  <c r="GQ2" i="8"/>
  <c r="GR5" i="8"/>
  <c r="GR17" i="8"/>
  <c r="GQ3" i="8"/>
  <c r="GR18" i="8"/>
  <c r="GR19" i="8"/>
  <c r="GR22" i="8"/>
  <c r="GR21" i="8"/>
  <c r="GR24" i="8"/>
  <c r="GR20" i="8"/>
  <c r="GR23" i="8"/>
  <c r="GR25" i="8"/>
  <c r="GR26" i="8"/>
  <c r="GR7" i="8"/>
  <c r="GR8" i="8"/>
  <c r="GR9" i="8"/>
  <c r="GR12" i="8"/>
  <c r="GR11" i="8"/>
  <c r="GR14" i="8"/>
  <c r="GR10" i="8"/>
  <c r="GR13" i="8"/>
  <c r="GR15" i="8"/>
  <c r="GR16" i="8"/>
  <c r="GU4" i="8"/>
  <c r="GV1" i="8"/>
  <c r="GU1" i="8"/>
  <c r="GV2" i="8"/>
  <c r="GV3" i="8"/>
  <c r="GV4" i="8"/>
  <c r="GU5" i="8"/>
  <c r="GU6" i="8"/>
  <c r="GV6" i="8"/>
  <c r="GM2" i="8" a="1"/>
  <c r="GM2" i="8"/>
  <c r="GN5" i="8"/>
  <c r="GN17" i="8"/>
  <c r="GM3" i="8"/>
  <c r="GN18" i="8"/>
  <c r="GN19" i="8"/>
  <c r="GN22" i="8"/>
  <c r="GN21" i="8"/>
  <c r="GN24" i="8"/>
  <c r="GN20" i="8"/>
  <c r="GN23" i="8"/>
  <c r="GN25" i="8"/>
  <c r="GN26" i="8"/>
  <c r="GN7" i="8"/>
  <c r="GN8" i="8"/>
  <c r="GN9" i="8"/>
  <c r="GN12" i="8"/>
  <c r="GN11" i="8"/>
  <c r="GN14" i="8"/>
  <c r="GN10" i="8"/>
  <c r="GN13" i="8"/>
  <c r="GN15" i="8"/>
  <c r="GN16" i="8"/>
  <c r="GQ4" i="8"/>
  <c r="GR1" i="8"/>
  <c r="GQ1" i="8"/>
  <c r="GR2" i="8"/>
  <c r="GR3" i="8"/>
  <c r="GR4" i="8"/>
  <c r="GQ5" i="8"/>
  <c r="GQ6" i="8"/>
  <c r="GR6" i="8"/>
  <c r="GI2" i="8" a="1"/>
  <c r="GI2" i="8"/>
  <c r="GJ5" i="8"/>
  <c r="GJ17" i="8"/>
  <c r="GI3" i="8"/>
  <c r="GJ18" i="8"/>
  <c r="GJ19" i="8"/>
  <c r="GJ22" i="8"/>
  <c r="GJ21" i="8"/>
  <c r="GJ24" i="8"/>
  <c r="GJ20" i="8"/>
  <c r="GJ23" i="8"/>
  <c r="GJ25" i="8"/>
  <c r="GJ26" i="8"/>
  <c r="GJ7" i="8"/>
  <c r="GJ8" i="8"/>
  <c r="GJ9" i="8"/>
  <c r="GJ12" i="8"/>
  <c r="GJ11" i="8"/>
  <c r="GJ14" i="8"/>
  <c r="GJ10" i="8"/>
  <c r="GJ13" i="8"/>
  <c r="GJ15" i="8"/>
  <c r="GJ16" i="8"/>
  <c r="GM4" i="8"/>
  <c r="GN1" i="8"/>
  <c r="GM1" i="8"/>
  <c r="GN2" i="8"/>
  <c r="GN3" i="8"/>
  <c r="GN4" i="8"/>
  <c r="GM5" i="8"/>
  <c r="GM6" i="8"/>
  <c r="GN6" i="8"/>
  <c r="GE2" i="8" a="1"/>
  <c r="GE2" i="8"/>
  <c r="GF5" i="8"/>
  <c r="GF17" i="8"/>
  <c r="GE3" i="8"/>
  <c r="GF18" i="8"/>
  <c r="GF19" i="8"/>
  <c r="GF22" i="8"/>
  <c r="GF21" i="8"/>
  <c r="GF24" i="8"/>
  <c r="GF20" i="8"/>
  <c r="GF23" i="8"/>
  <c r="GF25" i="8"/>
  <c r="GF26" i="8"/>
  <c r="GF7" i="8"/>
  <c r="GF8" i="8"/>
  <c r="GF9" i="8"/>
  <c r="GF12" i="8"/>
  <c r="GF11" i="8"/>
  <c r="GF14" i="8"/>
  <c r="GF10" i="8"/>
  <c r="GF13" i="8"/>
  <c r="GF15" i="8"/>
  <c r="GF16" i="8"/>
  <c r="GI4" i="8"/>
  <c r="GJ1" i="8"/>
  <c r="GI1" i="8"/>
  <c r="GJ2" i="8"/>
  <c r="GJ3" i="8"/>
  <c r="GJ4" i="8"/>
  <c r="GI5" i="8"/>
  <c r="GI6" i="8"/>
  <c r="GJ6" i="8"/>
  <c r="GA2" i="8" a="1"/>
  <c r="GA2" i="8"/>
  <c r="GB5" i="8"/>
  <c r="GB17" i="8"/>
  <c r="GA3" i="8"/>
  <c r="GB18" i="8"/>
  <c r="GB19" i="8"/>
  <c r="GB22" i="8"/>
  <c r="GB21" i="8"/>
  <c r="GB24" i="8"/>
  <c r="GB20" i="8"/>
  <c r="GB23" i="8"/>
  <c r="GB25" i="8"/>
  <c r="GB26" i="8"/>
  <c r="GB7" i="8"/>
  <c r="GB8" i="8"/>
  <c r="GB9" i="8"/>
  <c r="GB12" i="8"/>
  <c r="GB11" i="8"/>
  <c r="GB14" i="8"/>
  <c r="GB10" i="8"/>
  <c r="GB13" i="8"/>
  <c r="GB15" i="8"/>
  <c r="GB16" i="8"/>
  <c r="GE4" i="8"/>
  <c r="GF1" i="8"/>
  <c r="GE1" i="8"/>
  <c r="GF2" i="8"/>
  <c r="GF3" i="8"/>
  <c r="GF4" i="8"/>
  <c r="GE5" i="8"/>
  <c r="GE6" i="8"/>
  <c r="GF6" i="8"/>
  <c r="FW2" i="8" a="1"/>
  <c r="FW2" i="8"/>
  <c r="FX5" i="8"/>
  <c r="FX17" i="8"/>
  <c r="FW3" i="8"/>
  <c r="FX18" i="8"/>
  <c r="FX19" i="8"/>
  <c r="FX22" i="8"/>
  <c r="FX21" i="8"/>
  <c r="FX24" i="8"/>
  <c r="FX20" i="8"/>
  <c r="FX23" i="8"/>
  <c r="FX25" i="8"/>
  <c r="FX26" i="8"/>
  <c r="FX7" i="8"/>
  <c r="FX8" i="8"/>
  <c r="FX9" i="8"/>
  <c r="FX12" i="8"/>
  <c r="FX11" i="8"/>
  <c r="FX14" i="8"/>
  <c r="FX10" i="8"/>
  <c r="FX13" i="8"/>
  <c r="FX15" i="8"/>
  <c r="FX16" i="8"/>
  <c r="GA4" i="8"/>
  <c r="GB1" i="8"/>
  <c r="GA1" i="8"/>
  <c r="GB2" i="8"/>
  <c r="GB3" i="8"/>
  <c r="GB4" i="8"/>
  <c r="GA5" i="8"/>
  <c r="GA6" i="8"/>
  <c r="GB6" i="8"/>
  <c r="FS2" i="8" a="1"/>
  <c r="FS2" i="8"/>
  <c r="FT5" i="8"/>
  <c r="FT17" i="8"/>
  <c r="FS3" i="8"/>
  <c r="FT18" i="8"/>
  <c r="FT19" i="8"/>
  <c r="FT22" i="8"/>
  <c r="FT21" i="8"/>
  <c r="FT24" i="8"/>
  <c r="FT20" i="8"/>
  <c r="FT23" i="8"/>
  <c r="FT25" i="8"/>
  <c r="FT26" i="8"/>
  <c r="FT7" i="8"/>
  <c r="FT8" i="8"/>
  <c r="FT9" i="8"/>
  <c r="FT12" i="8"/>
  <c r="FT11" i="8"/>
  <c r="FT14" i="8"/>
  <c r="FT10" i="8"/>
  <c r="FT13" i="8"/>
  <c r="FT15" i="8"/>
  <c r="FT16" i="8"/>
  <c r="FW4" i="8"/>
  <c r="FX1" i="8"/>
  <c r="FW1" i="8"/>
  <c r="FX2" i="8"/>
  <c r="FX3" i="8"/>
  <c r="FX4" i="8"/>
  <c r="FW5" i="8"/>
  <c r="FW6" i="8"/>
  <c r="FX6" i="8"/>
  <c r="FO2" i="8" a="1"/>
  <c r="FO2" i="8"/>
  <c r="FP5" i="8"/>
  <c r="FP17" i="8"/>
  <c r="FO3" i="8"/>
  <c r="FP18" i="8"/>
  <c r="FP19" i="8"/>
  <c r="FP22" i="8"/>
  <c r="FP21" i="8"/>
  <c r="FP24" i="8"/>
  <c r="FP20" i="8"/>
  <c r="FP23" i="8"/>
  <c r="FP25" i="8"/>
  <c r="FP26" i="8"/>
  <c r="FP7" i="8"/>
  <c r="FP8" i="8"/>
  <c r="FP9" i="8"/>
  <c r="FP12" i="8"/>
  <c r="FP11" i="8"/>
  <c r="FP14" i="8"/>
  <c r="FP10" i="8"/>
  <c r="FP13" i="8"/>
  <c r="FP15" i="8"/>
  <c r="FP16" i="8"/>
  <c r="FS4" i="8"/>
  <c r="FT1" i="8"/>
  <c r="FS1" i="8"/>
  <c r="FT2" i="8"/>
  <c r="FT3" i="8"/>
  <c r="FT4" i="8"/>
  <c r="FS5" i="8"/>
  <c r="FS6" i="8"/>
  <c r="FT6" i="8"/>
  <c r="FK2" i="8" a="1"/>
  <c r="FK2" i="8"/>
  <c r="FL5" i="8"/>
  <c r="FL17" i="8"/>
  <c r="FK3" i="8"/>
  <c r="FL18" i="8"/>
  <c r="FL19" i="8"/>
  <c r="FL22" i="8"/>
  <c r="FL21" i="8"/>
  <c r="FL24" i="8"/>
  <c r="FL20" i="8"/>
  <c r="FL23" i="8"/>
  <c r="FL25" i="8"/>
  <c r="FL26" i="8"/>
  <c r="FL7" i="8"/>
  <c r="FL8" i="8"/>
  <c r="FL9" i="8"/>
  <c r="FL12" i="8"/>
  <c r="FL11" i="8"/>
  <c r="FL14" i="8"/>
  <c r="FL10" i="8"/>
  <c r="FL13" i="8"/>
  <c r="FL15" i="8"/>
  <c r="FL16" i="8"/>
  <c r="FO4" i="8"/>
  <c r="FP1" i="8"/>
  <c r="FO1" i="8"/>
  <c r="FP2" i="8"/>
  <c r="FP3" i="8"/>
  <c r="FP4" i="8"/>
  <c r="FO5" i="8"/>
  <c r="FO6" i="8"/>
  <c r="FP6" i="8"/>
  <c r="FG2" i="8" a="1"/>
  <c r="FG2" i="8"/>
  <c r="FH5" i="8"/>
  <c r="FH17" i="8"/>
  <c r="FG3" i="8"/>
  <c r="FH18" i="8"/>
  <c r="FH19" i="8"/>
  <c r="FH22" i="8"/>
  <c r="FH21" i="8"/>
  <c r="FH24" i="8"/>
  <c r="FH20" i="8"/>
  <c r="FH23" i="8"/>
  <c r="FH25" i="8"/>
  <c r="FH26" i="8"/>
  <c r="FH7" i="8"/>
  <c r="FH8" i="8"/>
  <c r="FH9" i="8"/>
  <c r="FH12" i="8"/>
  <c r="FH11" i="8"/>
  <c r="FH14" i="8"/>
  <c r="FH10" i="8"/>
  <c r="FH13" i="8"/>
  <c r="FH15" i="8"/>
  <c r="FH16" i="8"/>
  <c r="FK4" i="8"/>
  <c r="FL1" i="8"/>
  <c r="FK1" i="8"/>
  <c r="FL2" i="8"/>
  <c r="FL3" i="8"/>
  <c r="FL4" i="8"/>
  <c r="FK5" i="8"/>
  <c r="FK6" i="8"/>
  <c r="FL6" i="8"/>
  <c r="FC2" i="8" a="1"/>
  <c r="FC2" i="8"/>
  <c r="FD5" i="8"/>
  <c r="FD17" i="8"/>
  <c r="FC3" i="8"/>
  <c r="FD18" i="8"/>
  <c r="FD19" i="8"/>
  <c r="FD22" i="8"/>
  <c r="FD21" i="8"/>
  <c r="FD24" i="8"/>
  <c r="FD20" i="8"/>
  <c r="FD23" i="8"/>
  <c r="FD25" i="8"/>
  <c r="FD26" i="8"/>
  <c r="FD7" i="8"/>
  <c r="FD8" i="8"/>
  <c r="FD9" i="8"/>
  <c r="FD12" i="8"/>
  <c r="FD11" i="8"/>
  <c r="FD14" i="8"/>
  <c r="FD10" i="8"/>
  <c r="FD13" i="8"/>
  <c r="FD15" i="8"/>
  <c r="FD16" i="8"/>
  <c r="FG4" i="8"/>
  <c r="FH1" i="8"/>
  <c r="FG1" i="8"/>
  <c r="FH2" i="8"/>
  <c r="FH3" i="8"/>
  <c r="FH4" i="8"/>
  <c r="FG5" i="8"/>
  <c r="FG6" i="8"/>
  <c r="FH6" i="8"/>
  <c r="EY2" i="8" a="1"/>
  <c r="EY2" i="8"/>
  <c r="EZ5" i="8"/>
  <c r="EZ17" i="8"/>
  <c r="EY3" i="8"/>
  <c r="EZ18" i="8"/>
  <c r="EZ19" i="8"/>
  <c r="EZ22" i="8"/>
  <c r="EZ21" i="8"/>
  <c r="EZ24" i="8"/>
  <c r="EZ20" i="8"/>
  <c r="EZ23" i="8"/>
  <c r="EZ25" i="8"/>
  <c r="EZ26" i="8"/>
  <c r="EZ7" i="8"/>
  <c r="EZ8" i="8"/>
  <c r="EZ9" i="8"/>
  <c r="EZ12" i="8"/>
  <c r="EZ11" i="8"/>
  <c r="EZ14" i="8"/>
  <c r="EZ10" i="8"/>
  <c r="EZ13" i="8"/>
  <c r="EZ15" i="8"/>
  <c r="EZ16" i="8"/>
  <c r="FC4" i="8"/>
  <c r="FD1" i="8"/>
  <c r="FC1" i="8"/>
  <c r="FD2" i="8"/>
  <c r="FD3" i="8"/>
  <c r="FD4" i="8"/>
  <c r="FC5" i="8"/>
  <c r="FC6" i="8"/>
  <c r="FD6" i="8"/>
  <c r="EU2" i="8" a="1"/>
  <c r="EU2" i="8"/>
  <c r="EV5" i="8"/>
  <c r="EV17" i="8"/>
  <c r="EU3" i="8"/>
  <c r="EV18" i="8"/>
  <c r="EV19" i="8"/>
  <c r="EV22" i="8"/>
  <c r="EV21" i="8"/>
  <c r="EV24" i="8"/>
  <c r="EV20" i="8"/>
  <c r="EV23" i="8"/>
  <c r="EV25" i="8"/>
  <c r="EV26" i="8"/>
  <c r="EV7" i="8"/>
  <c r="EV8" i="8"/>
  <c r="EV9" i="8"/>
  <c r="EV12" i="8"/>
  <c r="EV11" i="8"/>
  <c r="EV14" i="8"/>
  <c r="EV10" i="8"/>
  <c r="EV13" i="8"/>
  <c r="EV15" i="8"/>
  <c r="EV16" i="8"/>
  <c r="EY4" i="8"/>
  <c r="EZ1" i="8"/>
  <c r="EY1" i="8"/>
  <c r="EZ2" i="8"/>
  <c r="EZ3" i="8"/>
  <c r="EZ4" i="8"/>
  <c r="EY5" i="8"/>
  <c r="EY6" i="8"/>
  <c r="EZ6" i="8"/>
  <c r="EQ2" i="8" a="1"/>
  <c r="EQ2" i="8"/>
  <c r="ER5" i="8"/>
  <c r="ER17" i="8"/>
  <c r="EQ3" i="8"/>
  <c r="ER18" i="8"/>
  <c r="ER19" i="8"/>
  <c r="ER22" i="8"/>
  <c r="ER21" i="8"/>
  <c r="ER24" i="8"/>
  <c r="ER20" i="8"/>
  <c r="ER23" i="8"/>
  <c r="ER25" i="8"/>
  <c r="ER26" i="8"/>
  <c r="ER7" i="8"/>
  <c r="ER8" i="8"/>
  <c r="ER9" i="8"/>
  <c r="ER12" i="8"/>
  <c r="ER11" i="8"/>
  <c r="ER14" i="8"/>
  <c r="ER10" i="8"/>
  <c r="ER13" i="8"/>
  <c r="ER15" i="8"/>
  <c r="ER16" i="8"/>
  <c r="EU4" i="8"/>
  <c r="EV1" i="8"/>
  <c r="EU1" i="8"/>
  <c r="EV2" i="8"/>
  <c r="EV3" i="8"/>
  <c r="EV4" i="8"/>
  <c r="EU5" i="8"/>
  <c r="EU6" i="8"/>
  <c r="EV6" i="8"/>
  <c r="EM2" i="8" a="1"/>
  <c r="EM2" i="8"/>
  <c r="EN5" i="8"/>
  <c r="EN17" i="8"/>
  <c r="EM3" i="8"/>
  <c r="EN18" i="8"/>
  <c r="EN19" i="8"/>
  <c r="EN22" i="8"/>
  <c r="EN21" i="8"/>
  <c r="EN24" i="8"/>
  <c r="EN20" i="8"/>
  <c r="EN23" i="8"/>
  <c r="EN25" i="8"/>
  <c r="EN26" i="8"/>
  <c r="EN7" i="8"/>
  <c r="EN8" i="8"/>
  <c r="EN9" i="8"/>
  <c r="EN12" i="8"/>
  <c r="EN11" i="8"/>
  <c r="EN14" i="8"/>
  <c r="EN10" i="8"/>
  <c r="EN13" i="8"/>
  <c r="EN15" i="8"/>
  <c r="EN16" i="8"/>
  <c r="EQ4" i="8"/>
  <c r="ER1" i="8"/>
  <c r="EQ1" i="8"/>
  <c r="ER2" i="8"/>
  <c r="ER3" i="8"/>
  <c r="ER4" i="8"/>
  <c r="EQ5" i="8"/>
  <c r="EQ6" i="8"/>
  <c r="ER6" i="8"/>
  <c r="EI2" i="8" a="1"/>
  <c r="EI2" i="8"/>
  <c r="EJ5" i="8"/>
  <c r="EJ17" i="8"/>
  <c r="EI3" i="8"/>
  <c r="EJ18" i="8"/>
  <c r="EJ19" i="8"/>
  <c r="EJ22" i="8"/>
  <c r="EJ21" i="8"/>
  <c r="EJ24" i="8"/>
  <c r="EJ20" i="8"/>
  <c r="EJ23" i="8"/>
  <c r="EJ25" i="8"/>
  <c r="EJ26" i="8"/>
  <c r="EJ7" i="8"/>
  <c r="EJ8" i="8"/>
  <c r="EJ9" i="8"/>
  <c r="EJ12" i="8"/>
  <c r="EJ11" i="8"/>
  <c r="EJ14" i="8"/>
  <c r="EJ10" i="8"/>
  <c r="EJ13" i="8"/>
  <c r="EJ15" i="8"/>
  <c r="EJ16" i="8"/>
  <c r="EM4" i="8"/>
  <c r="EN1" i="8"/>
  <c r="EM1" i="8"/>
  <c r="EN2" i="8"/>
  <c r="EN3" i="8"/>
  <c r="EN4" i="8"/>
  <c r="EM5" i="8"/>
  <c r="EM6" i="8"/>
  <c r="EN6" i="8"/>
  <c r="EE2" i="8" a="1"/>
  <c r="EE2" i="8"/>
  <c r="EF5" i="8"/>
  <c r="EF17" i="8"/>
  <c r="EE3" i="8"/>
  <c r="EF18" i="8"/>
  <c r="EF19" i="8"/>
  <c r="EF22" i="8"/>
  <c r="EF21" i="8"/>
  <c r="EF24" i="8"/>
  <c r="EF20" i="8"/>
  <c r="EF23" i="8"/>
  <c r="EF25" i="8"/>
  <c r="EF26" i="8"/>
  <c r="EF7" i="8"/>
  <c r="EF8" i="8"/>
  <c r="EF9" i="8"/>
  <c r="EF12" i="8"/>
  <c r="EF11" i="8"/>
  <c r="EF14" i="8"/>
  <c r="EF10" i="8"/>
  <c r="EF13" i="8"/>
  <c r="EF15" i="8"/>
  <c r="EF16" i="8"/>
  <c r="EI4" i="8"/>
  <c r="EJ1" i="8"/>
  <c r="EI1" i="8"/>
  <c r="EJ2" i="8"/>
  <c r="EJ3" i="8"/>
  <c r="EJ4" i="8"/>
  <c r="EI5" i="8"/>
  <c r="EI6" i="8"/>
  <c r="EJ6" i="8"/>
  <c r="EA2" i="8" a="1"/>
  <c r="EA2" i="8"/>
  <c r="EB5" i="8"/>
  <c r="EB17" i="8"/>
  <c r="EA3" i="8"/>
  <c r="EB18" i="8"/>
  <c r="EB19" i="8"/>
  <c r="EB22" i="8"/>
  <c r="EB21" i="8"/>
  <c r="EB24" i="8"/>
  <c r="EB20" i="8"/>
  <c r="EB23" i="8"/>
  <c r="EB25" i="8"/>
  <c r="EB26" i="8"/>
  <c r="EB7" i="8"/>
  <c r="EB8" i="8"/>
  <c r="EB9" i="8"/>
  <c r="EB12" i="8"/>
  <c r="EB11" i="8"/>
  <c r="EB14" i="8"/>
  <c r="EB10" i="8"/>
  <c r="EB13" i="8"/>
  <c r="EB15" i="8"/>
  <c r="EB16" i="8"/>
  <c r="EE4" i="8"/>
  <c r="EF1" i="8"/>
  <c r="EE1" i="8"/>
  <c r="EF2" i="8"/>
  <c r="EF3" i="8"/>
  <c r="EF4" i="8"/>
  <c r="EE5" i="8"/>
  <c r="EE6" i="8"/>
  <c r="EF6" i="8"/>
  <c r="DW2" i="8" a="1"/>
  <c r="DW2" i="8"/>
  <c r="DX5" i="8"/>
  <c r="DX17" i="8"/>
  <c r="DW3" i="8"/>
  <c r="DX18" i="8"/>
  <c r="DX19" i="8"/>
  <c r="DX22" i="8"/>
  <c r="DX21" i="8"/>
  <c r="DX24" i="8"/>
  <c r="DX20" i="8"/>
  <c r="DX23" i="8"/>
  <c r="DX25" i="8"/>
  <c r="DX26" i="8"/>
  <c r="DX7" i="8"/>
  <c r="DX8" i="8"/>
  <c r="DX9" i="8"/>
  <c r="DX12" i="8"/>
  <c r="DX11" i="8"/>
  <c r="DX14" i="8"/>
  <c r="DX10" i="8"/>
  <c r="DX13" i="8"/>
  <c r="DX15" i="8"/>
  <c r="DX16" i="8"/>
  <c r="EA4" i="8"/>
  <c r="EB1" i="8"/>
  <c r="EA1" i="8"/>
  <c r="EB2" i="8"/>
  <c r="EB3" i="8"/>
  <c r="EB4" i="8"/>
  <c r="EA5" i="8"/>
  <c r="EA6" i="8"/>
  <c r="EB6" i="8"/>
  <c r="DS2" i="8" a="1"/>
  <c r="DS2" i="8"/>
  <c r="DT5" i="8"/>
  <c r="DT17" i="8"/>
  <c r="DS3" i="8"/>
  <c r="DT18" i="8"/>
  <c r="DT19" i="8"/>
  <c r="DT22" i="8"/>
  <c r="DT21" i="8"/>
  <c r="DT24" i="8"/>
  <c r="DT20" i="8"/>
  <c r="DT23" i="8"/>
  <c r="DT25" i="8"/>
  <c r="DT26" i="8"/>
  <c r="DT7" i="8"/>
  <c r="DT8" i="8"/>
  <c r="DT9" i="8"/>
  <c r="DT12" i="8"/>
  <c r="DT11" i="8"/>
  <c r="DT14" i="8"/>
  <c r="DT10" i="8"/>
  <c r="DT13" i="8"/>
  <c r="DT15" i="8"/>
  <c r="DT16" i="8"/>
  <c r="DW4" i="8"/>
  <c r="DX1" i="8"/>
  <c r="DW1" i="8"/>
  <c r="DX2" i="8"/>
  <c r="DX3" i="8"/>
  <c r="DX4" i="8"/>
  <c r="DW5" i="8"/>
  <c r="DW6" i="8"/>
  <c r="DX6" i="8"/>
  <c r="DO2" i="8" a="1"/>
  <c r="DO2" i="8"/>
  <c r="DP5" i="8"/>
  <c r="DP17" i="8"/>
  <c r="DO3" i="8"/>
  <c r="DP18" i="8"/>
  <c r="DP19" i="8"/>
  <c r="DP22" i="8"/>
  <c r="DP21" i="8"/>
  <c r="DP24" i="8"/>
  <c r="DP20" i="8"/>
  <c r="DP23" i="8"/>
  <c r="DP25" i="8"/>
  <c r="DP26" i="8"/>
  <c r="DP7" i="8"/>
  <c r="DP8" i="8"/>
  <c r="DP9" i="8"/>
  <c r="DP12" i="8"/>
  <c r="DP11" i="8"/>
  <c r="DP14" i="8"/>
  <c r="DP10" i="8"/>
  <c r="DP13" i="8"/>
  <c r="DP15" i="8"/>
  <c r="DP16" i="8"/>
  <c r="DS4" i="8"/>
  <c r="DT1" i="8"/>
  <c r="DS1" i="8"/>
  <c r="DT2" i="8"/>
  <c r="DT3" i="8"/>
  <c r="DT4" i="8"/>
  <c r="DS5" i="8"/>
  <c r="DS6" i="8"/>
  <c r="DT6" i="8"/>
  <c r="DK2" i="8" a="1"/>
  <c r="DK2" i="8"/>
  <c r="DL5" i="8"/>
  <c r="DL17" i="8"/>
  <c r="DK3" i="8"/>
  <c r="DL18" i="8"/>
  <c r="DL19" i="8"/>
  <c r="DL22" i="8"/>
  <c r="DL21" i="8"/>
  <c r="DL24" i="8"/>
  <c r="DL20" i="8"/>
  <c r="DL23" i="8"/>
  <c r="DL25" i="8"/>
  <c r="DL26" i="8"/>
  <c r="DL7" i="8"/>
  <c r="DL8" i="8"/>
  <c r="DL9" i="8"/>
  <c r="DL12" i="8"/>
  <c r="DL11" i="8"/>
  <c r="DL14" i="8"/>
  <c r="DL10" i="8"/>
  <c r="DL13" i="8"/>
  <c r="DL15" i="8"/>
  <c r="DL16" i="8"/>
  <c r="DO4" i="8"/>
  <c r="DP1" i="8"/>
  <c r="DO1" i="8"/>
  <c r="DP2" i="8"/>
  <c r="DP3" i="8"/>
  <c r="DP4" i="8"/>
  <c r="DO5" i="8"/>
  <c r="DO6" i="8"/>
  <c r="DP6" i="8"/>
  <c r="DG2" i="8" a="1"/>
  <c r="DG2" i="8"/>
  <c r="DH5" i="8"/>
  <c r="DH17" i="8"/>
  <c r="DG3" i="8"/>
  <c r="DH18" i="8"/>
  <c r="DH19" i="8"/>
  <c r="DH22" i="8"/>
  <c r="DH21" i="8"/>
  <c r="DH24" i="8"/>
  <c r="DH20" i="8"/>
  <c r="DH23" i="8"/>
  <c r="DH25" i="8"/>
  <c r="DH26" i="8"/>
  <c r="DH7" i="8"/>
  <c r="DH8" i="8"/>
  <c r="DH9" i="8"/>
  <c r="DH12" i="8"/>
  <c r="DH11" i="8"/>
  <c r="DH14" i="8"/>
  <c r="DH10" i="8"/>
  <c r="DH13" i="8"/>
  <c r="DH15" i="8"/>
  <c r="DH16" i="8"/>
  <c r="DK4" i="8"/>
  <c r="DL1" i="8"/>
  <c r="DK1" i="8"/>
  <c r="DL2" i="8"/>
  <c r="DL3" i="8"/>
  <c r="DL4" i="8"/>
  <c r="DK5" i="8"/>
  <c r="DK6" i="8"/>
  <c r="DL6" i="8"/>
  <c r="DC2" i="8" a="1"/>
  <c r="DC2" i="8"/>
  <c r="DD5" i="8"/>
  <c r="DD17" i="8"/>
  <c r="DC3" i="8"/>
  <c r="DD18" i="8"/>
  <c r="DD19" i="8"/>
  <c r="DD22" i="8"/>
  <c r="DD21" i="8"/>
  <c r="DD24" i="8"/>
  <c r="DD20" i="8"/>
  <c r="DD23" i="8"/>
  <c r="DD25" i="8"/>
  <c r="DD26" i="8"/>
  <c r="DD7" i="8"/>
  <c r="DD8" i="8"/>
  <c r="DD9" i="8"/>
  <c r="DD12" i="8"/>
  <c r="DD11" i="8"/>
  <c r="DD14" i="8"/>
  <c r="DD10" i="8"/>
  <c r="DD13" i="8"/>
  <c r="DD15" i="8"/>
  <c r="DD16" i="8"/>
  <c r="DG4" i="8"/>
  <c r="DH1" i="8"/>
  <c r="DG1" i="8"/>
  <c r="DH2" i="8"/>
  <c r="DH3" i="8"/>
  <c r="DH4" i="8"/>
  <c r="DG5" i="8"/>
  <c r="DG6" i="8"/>
  <c r="DH6" i="8"/>
  <c r="CY2" i="8" a="1"/>
  <c r="CY2" i="8"/>
  <c r="CZ5" i="8"/>
  <c r="CZ17" i="8"/>
  <c r="CY3" i="8"/>
  <c r="CZ18" i="8"/>
  <c r="CZ19" i="8"/>
  <c r="CZ22" i="8"/>
  <c r="CZ21" i="8"/>
  <c r="CZ24" i="8"/>
  <c r="CZ20" i="8"/>
  <c r="CZ23" i="8"/>
  <c r="CZ25" i="8"/>
  <c r="CZ26" i="8"/>
  <c r="CZ7" i="8"/>
  <c r="CZ8" i="8"/>
  <c r="CZ9" i="8"/>
  <c r="CZ12" i="8"/>
  <c r="CZ11" i="8"/>
  <c r="CZ14" i="8"/>
  <c r="CZ10" i="8"/>
  <c r="CZ13" i="8"/>
  <c r="CZ15" i="8"/>
  <c r="CZ16" i="8"/>
  <c r="DC4" i="8"/>
  <c r="DD1" i="8"/>
  <c r="DC1" i="8"/>
  <c r="DD2" i="8"/>
  <c r="DD3" i="8"/>
  <c r="DD4" i="8"/>
  <c r="DC5" i="8"/>
  <c r="DC6" i="8"/>
  <c r="DD6" i="8"/>
  <c r="CU2" i="8" a="1"/>
  <c r="CU2" i="8"/>
  <c r="CV5" i="8"/>
  <c r="CV17" i="8"/>
  <c r="CU3" i="8"/>
  <c r="CV18" i="8"/>
  <c r="CV19" i="8"/>
  <c r="CV22" i="8"/>
  <c r="CV21" i="8"/>
  <c r="CV24" i="8"/>
  <c r="CV20" i="8"/>
  <c r="CV23" i="8"/>
  <c r="CV25" i="8"/>
  <c r="CV26" i="8"/>
  <c r="CV7" i="8"/>
  <c r="CV8" i="8"/>
  <c r="CV9" i="8"/>
  <c r="CV12" i="8"/>
  <c r="CV11" i="8"/>
  <c r="CV14" i="8"/>
  <c r="CV10" i="8"/>
  <c r="CV13" i="8"/>
  <c r="CV15" i="8"/>
  <c r="CV16" i="8"/>
  <c r="CY4" i="8"/>
  <c r="CZ1" i="8"/>
  <c r="CY1" i="8"/>
  <c r="CZ2" i="8"/>
  <c r="CZ3" i="8"/>
  <c r="CZ4" i="8"/>
  <c r="CY5" i="8"/>
  <c r="CY6" i="8"/>
  <c r="CZ6" i="8"/>
  <c r="CQ2" i="8" a="1"/>
  <c r="CQ2" i="8"/>
  <c r="CR5" i="8"/>
  <c r="CR17" i="8"/>
  <c r="CQ3" i="8"/>
  <c r="CR18" i="8"/>
  <c r="CR19" i="8"/>
  <c r="CR22" i="8"/>
  <c r="CR21" i="8"/>
  <c r="CR24" i="8"/>
  <c r="CR20" i="8"/>
  <c r="CR23" i="8"/>
  <c r="CR25" i="8"/>
  <c r="CR26" i="8"/>
  <c r="CR7" i="8"/>
  <c r="CR8" i="8"/>
  <c r="CR9" i="8"/>
  <c r="CR12" i="8"/>
  <c r="CR11" i="8"/>
  <c r="CR14" i="8"/>
  <c r="CR10" i="8"/>
  <c r="CR13" i="8"/>
  <c r="CR15" i="8"/>
  <c r="CR16" i="8"/>
  <c r="CU4" i="8"/>
  <c r="CV1" i="8"/>
  <c r="CU1" i="8"/>
  <c r="CV2" i="8"/>
  <c r="CV3" i="8"/>
  <c r="CV4" i="8"/>
  <c r="CU5" i="8"/>
  <c r="CU6" i="8"/>
  <c r="CV6" i="8"/>
  <c r="CM2" i="8" a="1"/>
  <c r="CM2" i="8"/>
  <c r="CN5" i="8"/>
  <c r="CN17" i="8"/>
  <c r="CM3" i="8"/>
  <c r="CN18" i="8"/>
  <c r="CN19" i="8"/>
  <c r="CN22" i="8"/>
  <c r="CN21" i="8"/>
  <c r="CN24" i="8"/>
  <c r="CN20" i="8"/>
  <c r="CN23" i="8"/>
  <c r="CN25" i="8"/>
  <c r="CN26" i="8"/>
  <c r="CN7" i="8"/>
  <c r="CN8" i="8"/>
  <c r="CN9" i="8"/>
  <c r="CN12" i="8"/>
  <c r="CN11" i="8"/>
  <c r="CN14" i="8"/>
  <c r="CN10" i="8"/>
  <c r="CN13" i="8"/>
  <c r="CN15" i="8"/>
  <c r="CN16" i="8"/>
  <c r="CQ4" i="8"/>
  <c r="CR1" i="8"/>
  <c r="CQ1" i="8"/>
  <c r="CR2" i="8"/>
  <c r="CR3" i="8"/>
  <c r="CR4" i="8"/>
  <c r="CQ5" i="8"/>
  <c r="CQ6" i="8"/>
  <c r="CR6" i="8"/>
  <c r="CI2" i="8" a="1"/>
  <c r="CI2" i="8"/>
  <c r="CJ5" i="8"/>
  <c r="CJ17" i="8"/>
  <c r="CI3" i="8"/>
  <c r="CJ18" i="8"/>
  <c r="CJ19" i="8"/>
  <c r="CJ22" i="8"/>
  <c r="CJ21" i="8"/>
  <c r="CJ24" i="8"/>
  <c r="CJ20" i="8"/>
  <c r="CJ23" i="8"/>
  <c r="CJ25" i="8"/>
  <c r="CJ26" i="8"/>
  <c r="CJ7" i="8"/>
  <c r="CJ8" i="8"/>
  <c r="CJ9" i="8"/>
  <c r="CJ12" i="8"/>
  <c r="CJ11" i="8"/>
  <c r="CJ14" i="8"/>
  <c r="CJ10" i="8"/>
  <c r="CJ13" i="8"/>
  <c r="CJ15" i="8"/>
  <c r="CJ16" i="8"/>
  <c r="CM4" i="8"/>
  <c r="CN1" i="8"/>
  <c r="CM1" i="8"/>
  <c r="CN2" i="8"/>
  <c r="CN3" i="8"/>
  <c r="CN4" i="8"/>
  <c r="CM5" i="8"/>
  <c r="CM6" i="8"/>
  <c r="CN6" i="8"/>
  <c r="CE2" i="8" a="1"/>
  <c r="CE2" i="8"/>
  <c r="CF5" i="8"/>
  <c r="CF17" i="8"/>
  <c r="CE3" i="8"/>
  <c r="CF18" i="8"/>
  <c r="CF19" i="8"/>
  <c r="CF22" i="8"/>
  <c r="CF21" i="8"/>
  <c r="CF24" i="8"/>
  <c r="CF20" i="8"/>
  <c r="CF23" i="8"/>
  <c r="CF25" i="8"/>
  <c r="CF26" i="8"/>
  <c r="CF7" i="8"/>
  <c r="CF8" i="8"/>
  <c r="CF9" i="8"/>
  <c r="CF12" i="8"/>
  <c r="CF11" i="8"/>
  <c r="CF14" i="8"/>
  <c r="CF10" i="8"/>
  <c r="CF13" i="8"/>
  <c r="CF15" i="8"/>
  <c r="CF16" i="8"/>
  <c r="CI4" i="8"/>
  <c r="CJ1" i="8"/>
  <c r="CI1" i="8"/>
  <c r="CJ2" i="8"/>
  <c r="CJ3" i="8"/>
  <c r="CJ4" i="8"/>
  <c r="CI5" i="8"/>
  <c r="CI6" i="8"/>
  <c r="CJ6" i="8"/>
  <c r="CA2" i="8" a="1"/>
  <c r="CA2" i="8"/>
  <c r="CB5" i="8"/>
  <c r="CB17" i="8"/>
  <c r="CA3" i="8"/>
  <c r="CB18" i="8"/>
  <c r="CB19" i="8"/>
  <c r="CB22" i="8"/>
  <c r="CB21" i="8"/>
  <c r="CB24" i="8"/>
  <c r="CB20" i="8"/>
  <c r="CB23" i="8"/>
  <c r="CB25" i="8"/>
  <c r="CB26" i="8"/>
  <c r="CB7" i="8"/>
  <c r="CB8" i="8"/>
  <c r="CB9" i="8"/>
  <c r="CB12" i="8"/>
  <c r="CB11" i="8"/>
  <c r="CB14" i="8"/>
  <c r="CB10" i="8"/>
  <c r="CB13" i="8"/>
  <c r="CB15" i="8"/>
  <c r="CB16" i="8"/>
  <c r="CE4" i="8"/>
  <c r="CF1" i="8"/>
  <c r="CE1" i="8"/>
  <c r="CF2" i="8"/>
  <c r="CF3" i="8"/>
  <c r="CF4" i="8"/>
  <c r="CE5" i="8"/>
  <c r="CE6" i="8"/>
  <c r="CF6" i="8"/>
  <c r="BW2" i="8" a="1"/>
  <c r="BW2" i="8"/>
  <c r="BX5" i="8"/>
  <c r="BX17" i="8"/>
  <c r="BW3" i="8"/>
  <c r="BX18" i="8"/>
  <c r="BX19" i="8"/>
  <c r="BX22" i="8"/>
  <c r="BX21" i="8"/>
  <c r="BX24" i="8"/>
  <c r="BX20" i="8"/>
  <c r="BX23" i="8"/>
  <c r="BX25" i="8"/>
  <c r="BX26" i="8"/>
  <c r="BX7" i="8"/>
  <c r="BX8" i="8"/>
  <c r="BX9" i="8"/>
  <c r="BX12" i="8"/>
  <c r="BX11" i="8"/>
  <c r="BX14" i="8"/>
  <c r="BX10" i="8"/>
  <c r="BX13" i="8"/>
  <c r="BX15" i="8"/>
  <c r="BX16" i="8"/>
  <c r="CA4" i="8"/>
  <c r="CB1" i="8"/>
  <c r="CA1" i="8"/>
  <c r="CB2" i="8"/>
  <c r="CB3" i="8"/>
  <c r="CB4" i="8"/>
  <c r="CA5" i="8"/>
  <c r="CA6" i="8"/>
  <c r="CB6" i="8"/>
  <c r="BS2" i="8" a="1"/>
  <c r="BS2" i="8"/>
  <c r="BT5" i="8"/>
  <c r="BT17" i="8"/>
  <c r="BS3" i="8"/>
  <c r="BT18" i="8"/>
  <c r="BT19" i="8"/>
  <c r="BT22" i="8"/>
  <c r="BT21" i="8"/>
  <c r="BT24" i="8"/>
  <c r="BT20" i="8"/>
  <c r="BT23" i="8"/>
  <c r="BT25" i="8"/>
  <c r="BT26" i="8"/>
  <c r="BT7" i="8"/>
  <c r="BT8" i="8"/>
  <c r="BT9" i="8"/>
  <c r="BT12" i="8"/>
  <c r="BT11" i="8"/>
  <c r="BT14" i="8"/>
  <c r="BT10" i="8"/>
  <c r="BT13" i="8"/>
  <c r="BT15" i="8"/>
  <c r="BT16" i="8"/>
  <c r="BW4" i="8"/>
  <c r="BX1" i="8"/>
  <c r="BW1" i="8"/>
  <c r="BX2" i="8"/>
  <c r="BX3" i="8"/>
  <c r="BX4" i="8"/>
  <c r="BW5" i="8"/>
  <c r="BW6" i="8"/>
  <c r="BX6" i="8"/>
  <c r="BO2" i="8" a="1"/>
  <c r="BO2" i="8"/>
  <c r="BP5" i="8"/>
  <c r="BP17" i="8"/>
  <c r="BO3" i="8"/>
  <c r="BP18" i="8"/>
  <c r="BP19" i="8"/>
  <c r="BP22" i="8"/>
  <c r="BP21" i="8"/>
  <c r="BP24" i="8"/>
  <c r="BP20" i="8"/>
  <c r="BP23" i="8"/>
  <c r="BP25" i="8"/>
  <c r="BP26" i="8"/>
  <c r="BP7" i="8"/>
  <c r="BP8" i="8"/>
  <c r="BP9" i="8"/>
  <c r="BP12" i="8"/>
  <c r="BP11" i="8"/>
  <c r="BP14" i="8"/>
  <c r="BP10" i="8"/>
  <c r="BP13" i="8"/>
  <c r="BP15" i="8"/>
  <c r="BP16" i="8"/>
  <c r="BS4" i="8"/>
  <c r="BT1" i="8"/>
  <c r="BS1" i="8"/>
  <c r="BT2" i="8"/>
  <c r="BT3" i="8"/>
  <c r="BT4" i="8"/>
  <c r="BS5" i="8"/>
  <c r="BS6" i="8"/>
  <c r="BT6" i="8"/>
  <c r="BK2" i="8" a="1"/>
  <c r="BK2" i="8"/>
  <c r="BL5" i="8"/>
  <c r="BL17" i="8"/>
  <c r="BK3" i="8"/>
  <c r="BL18" i="8"/>
  <c r="BL19" i="8"/>
  <c r="BL22" i="8"/>
  <c r="BL21" i="8"/>
  <c r="BL24" i="8"/>
  <c r="BL20" i="8"/>
  <c r="BL23" i="8"/>
  <c r="BL25" i="8"/>
  <c r="BL26" i="8"/>
  <c r="BL7" i="8"/>
  <c r="BL8" i="8"/>
  <c r="BL9" i="8"/>
  <c r="BL12" i="8"/>
  <c r="BL11" i="8"/>
  <c r="BL14" i="8"/>
  <c r="BL10" i="8"/>
  <c r="BL13" i="8"/>
  <c r="BL15" i="8"/>
  <c r="BL16" i="8"/>
  <c r="BO4" i="8"/>
  <c r="BP1" i="8"/>
  <c r="BO1" i="8"/>
  <c r="BP2" i="8"/>
  <c r="BP3" i="8"/>
  <c r="BP4" i="8"/>
  <c r="BO5" i="8"/>
  <c r="BO6" i="8"/>
  <c r="BP6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4" i="8"/>
  <c r="BL1" i="8"/>
  <c r="BK1" i="8"/>
  <c r="BL2" i="8"/>
  <c r="BL3" i="8"/>
  <c r="BL4" i="8"/>
  <c r="BK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58" i="7"/>
  <c r="F57" i="7"/>
  <c r="F59" i="7"/>
  <c r="F56" i="7"/>
  <c r="F55" i="7"/>
  <c r="E56" i="7"/>
  <c r="E55" i="7"/>
  <c r="D58" i="7"/>
  <c r="D57" i="7"/>
  <c r="D59" i="7"/>
  <c r="D56" i="7"/>
  <c r="D55" i="7"/>
  <c r="C58" i="7"/>
  <c r="C57" i="7"/>
  <c r="C59" i="7"/>
  <c r="C56" i="7"/>
  <c r="C55" i="7"/>
  <c r="B59" i="7"/>
  <c r="HG2" i="7" a="1"/>
  <c r="HG2" i="7"/>
  <c r="HH5" i="7"/>
  <c r="HH17" i="7"/>
  <c r="HG3" i="7"/>
  <c r="HH18" i="7"/>
  <c r="HH19" i="7"/>
  <c r="HH22" i="7"/>
  <c r="HH21" i="7"/>
  <c r="HH24" i="7"/>
  <c r="HH20" i="7"/>
  <c r="HH23" i="7"/>
  <c r="HH25" i="7"/>
  <c r="HH26" i="7"/>
  <c r="HH7" i="7"/>
  <c r="HH8" i="7"/>
  <c r="HH9" i="7"/>
  <c r="HH12" i="7"/>
  <c r="HH11" i="7"/>
  <c r="HH14" i="7"/>
  <c r="HH10" i="7"/>
  <c r="HH13" i="7"/>
  <c r="HH15" i="7"/>
  <c r="HH16" i="7"/>
  <c r="HK2" i="7" a="1"/>
  <c r="HK4" i="7"/>
  <c r="HL1" i="7"/>
  <c r="HK2" i="7"/>
  <c r="HK1" i="7"/>
  <c r="HL2" i="7"/>
  <c r="HK3" i="7"/>
  <c r="HL3" i="7"/>
  <c r="HL4" i="7"/>
  <c r="HK5" i="7"/>
  <c r="HL5" i="7"/>
  <c r="HK6" i="7"/>
  <c r="HL6" i="7"/>
  <c r="HC2" i="7" a="1"/>
  <c r="HC2" i="7"/>
  <c r="HD5" i="7"/>
  <c r="HD17" i="7"/>
  <c r="HC3" i="7"/>
  <c r="HD18" i="7"/>
  <c r="HD19" i="7"/>
  <c r="HD22" i="7"/>
  <c r="HD21" i="7"/>
  <c r="HD24" i="7"/>
  <c r="HD20" i="7"/>
  <c r="HD23" i="7"/>
  <c r="HD25" i="7"/>
  <c r="HD26" i="7"/>
  <c r="HD7" i="7"/>
  <c r="HD8" i="7"/>
  <c r="HD9" i="7"/>
  <c r="HD12" i="7"/>
  <c r="HD11" i="7"/>
  <c r="HD14" i="7"/>
  <c r="HD10" i="7"/>
  <c r="HD13" i="7"/>
  <c r="HD15" i="7"/>
  <c r="HD16" i="7"/>
  <c r="HG4" i="7"/>
  <c r="HH1" i="7"/>
  <c r="HG1" i="7"/>
  <c r="HH2" i="7"/>
  <c r="HH3" i="7"/>
  <c r="HH4" i="7"/>
  <c r="HG5" i="7"/>
  <c r="HG6" i="7"/>
  <c r="HH6" i="7"/>
  <c r="GY2" i="7" a="1"/>
  <c r="GY2" i="7"/>
  <c r="GZ5" i="7"/>
  <c r="GZ17" i="7"/>
  <c r="GY3" i="7"/>
  <c r="GZ18" i="7"/>
  <c r="GZ19" i="7"/>
  <c r="GZ22" i="7"/>
  <c r="GZ21" i="7"/>
  <c r="GZ24" i="7"/>
  <c r="GZ20" i="7"/>
  <c r="GZ23" i="7"/>
  <c r="GZ25" i="7"/>
  <c r="GZ26" i="7"/>
  <c r="GZ7" i="7"/>
  <c r="GZ8" i="7"/>
  <c r="GZ9" i="7"/>
  <c r="GZ12" i="7"/>
  <c r="GZ11" i="7"/>
  <c r="GZ14" i="7"/>
  <c r="GZ10" i="7"/>
  <c r="GZ13" i="7"/>
  <c r="GZ15" i="7"/>
  <c r="GZ16" i="7"/>
  <c r="HC4" i="7"/>
  <c r="HD1" i="7"/>
  <c r="HC1" i="7"/>
  <c r="HD2" i="7"/>
  <c r="HD3" i="7"/>
  <c r="HD4" i="7"/>
  <c r="HC5" i="7"/>
  <c r="HC6" i="7"/>
  <c r="HD6" i="7"/>
  <c r="GU2" i="7" a="1"/>
  <c r="GU2" i="7"/>
  <c r="GV5" i="7"/>
  <c r="GV17" i="7"/>
  <c r="GU3" i="7"/>
  <c r="GV18" i="7"/>
  <c r="GV19" i="7"/>
  <c r="GV22" i="7"/>
  <c r="GV21" i="7"/>
  <c r="GV24" i="7"/>
  <c r="GV20" i="7"/>
  <c r="GV23" i="7"/>
  <c r="GV25" i="7"/>
  <c r="GV26" i="7"/>
  <c r="GV7" i="7"/>
  <c r="GV8" i="7"/>
  <c r="GV9" i="7"/>
  <c r="GV12" i="7"/>
  <c r="GV11" i="7"/>
  <c r="GV14" i="7"/>
  <c r="GV10" i="7"/>
  <c r="GV13" i="7"/>
  <c r="GV15" i="7"/>
  <c r="GV16" i="7"/>
  <c r="GY4" i="7"/>
  <c r="GZ1" i="7"/>
  <c r="GY1" i="7"/>
  <c r="GZ2" i="7"/>
  <c r="GZ3" i="7"/>
  <c r="GZ4" i="7"/>
  <c r="GY5" i="7"/>
  <c r="GY6" i="7"/>
  <c r="GZ6" i="7"/>
  <c r="GQ2" i="7" a="1"/>
  <c r="GQ2" i="7"/>
  <c r="GR5" i="7"/>
  <c r="GR17" i="7"/>
  <c r="GQ3" i="7"/>
  <c r="GR18" i="7"/>
  <c r="GR19" i="7"/>
  <c r="GR22" i="7"/>
  <c r="GR21" i="7"/>
  <c r="GR24" i="7"/>
  <c r="GR20" i="7"/>
  <c r="GR23" i="7"/>
  <c r="GR25" i="7"/>
  <c r="GR26" i="7"/>
  <c r="GR7" i="7"/>
  <c r="GR8" i="7"/>
  <c r="GR9" i="7"/>
  <c r="GR12" i="7"/>
  <c r="GR11" i="7"/>
  <c r="GR14" i="7"/>
  <c r="GR10" i="7"/>
  <c r="GR13" i="7"/>
  <c r="GR15" i="7"/>
  <c r="GR16" i="7"/>
  <c r="GU4" i="7"/>
  <c r="GV1" i="7"/>
  <c r="GU1" i="7"/>
  <c r="GV2" i="7"/>
  <c r="GV3" i="7"/>
  <c r="GV4" i="7"/>
  <c r="GU5" i="7"/>
  <c r="GU6" i="7"/>
  <c r="GV6" i="7"/>
  <c r="GM2" i="7" a="1"/>
  <c r="GM2" i="7"/>
  <c r="GN5" i="7"/>
  <c r="GN17" i="7"/>
  <c r="GM3" i="7"/>
  <c r="GN18" i="7"/>
  <c r="GN19" i="7"/>
  <c r="GN22" i="7"/>
  <c r="GN21" i="7"/>
  <c r="GN24" i="7"/>
  <c r="GN20" i="7"/>
  <c r="GN23" i="7"/>
  <c r="GN25" i="7"/>
  <c r="GN26" i="7"/>
  <c r="GN7" i="7"/>
  <c r="GN8" i="7"/>
  <c r="GN9" i="7"/>
  <c r="GN12" i="7"/>
  <c r="GN11" i="7"/>
  <c r="GN14" i="7"/>
  <c r="GN10" i="7"/>
  <c r="GN13" i="7"/>
  <c r="GN15" i="7"/>
  <c r="GN16" i="7"/>
  <c r="GQ4" i="7"/>
  <c r="GR1" i="7"/>
  <c r="GQ1" i="7"/>
  <c r="GR2" i="7"/>
  <c r="GR3" i="7"/>
  <c r="GR4" i="7"/>
  <c r="GQ5" i="7"/>
  <c r="GQ6" i="7"/>
  <c r="GR6" i="7"/>
  <c r="GI2" i="7" a="1"/>
  <c r="GI2" i="7"/>
  <c r="GJ5" i="7"/>
  <c r="GJ17" i="7"/>
  <c r="GI3" i="7"/>
  <c r="GJ18" i="7"/>
  <c r="GJ19" i="7"/>
  <c r="GJ22" i="7"/>
  <c r="GJ21" i="7"/>
  <c r="GJ24" i="7"/>
  <c r="GJ20" i="7"/>
  <c r="GJ23" i="7"/>
  <c r="GJ25" i="7"/>
  <c r="GJ26" i="7"/>
  <c r="GJ7" i="7"/>
  <c r="GJ8" i="7"/>
  <c r="GJ9" i="7"/>
  <c r="GJ12" i="7"/>
  <c r="GJ11" i="7"/>
  <c r="GJ14" i="7"/>
  <c r="GJ10" i="7"/>
  <c r="GJ13" i="7"/>
  <c r="GJ15" i="7"/>
  <c r="GJ16" i="7"/>
  <c r="GM4" i="7"/>
  <c r="GN1" i="7"/>
  <c r="GM1" i="7"/>
  <c r="GN2" i="7"/>
  <c r="GN3" i="7"/>
  <c r="GN4" i="7"/>
  <c r="GM5" i="7"/>
  <c r="GM6" i="7"/>
  <c r="GN6" i="7"/>
  <c r="GE2" i="7" a="1"/>
  <c r="GE2" i="7"/>
  <c r="GF5" i="7"/>
  <c r="GF17" i="7"/>
  <c r="GE3" i="7"/>
  <c r="GF18" i="7"/>
  <c r="GF19" i="7"/>
  <c r="GF22" i="7"/>
  <c r="GF21" i="7"/>
  <c r="GF24" i="7"/>
  <c r="GF20" i="7"/>
  <c r="GF23" i="7"/>
  <c r="GF25" i="7"/>
  <c r="GF26" i="7"/>
  <c r="GF7" i="7"/>
  <c r="GF8" i="7"/>
  <c r="GF9" i="7"/>
  <c r="GF12" i="7"/>
  <c r="GF11" i="7"/>
  <c r="GF14" i="7"/>
  <c r="GF10" i="7"/>
  <c r="GF13" i="7"/>
  <c r="GF15" i="7"/>
  <c r="GF16" i="7"/>
  <c r="GI4" i="7"/>
  <c r="GJ1" i="7"/>
  <c r="GI1" i="7"/>
  <c r="GJ2" i="7"/>
  <c r="GJ3" i="7"/>
  <c r="GJ4" i="7"/>
  <c r="GI5" i="7"/>
  <c r="GI6" i="7"/>
  <c r="GJ6" i="7"/>
  <c r="GA2" i="7" a="1"/>
  <c r="GA2" i="7"/>
  <c r="GB5" i="7"/>
  <c r="GB17" i="7"/>
  <c r="GA3" i="7"/>
  <c r="GB18" i="7"/>
  <c r="GB19" i="7"/>
  <c r="GB22" i="7"/>
  <c r="GB21" i="7"/>
  <c r="GB24" i="7"/>
  <c r="GB20" i="7"/>
  <c r="GB23" i="7"/>
  <c r="GB25" i="7"/>
  <c r="GB26" i="7"/>
  <c r="GB7" i="7"/>
  <c r="GB8" i="7"/>
  <c r="GB9" i="7"/>
  <c r="GB12" i="7"/>
  <c r="GB11" i="7"/>
  <c r="GB14" i="7"/>
  <c r="GB10" i="7"/>
  <c r="GB13" i="7"/>
  <c r="GB15" i="7"/>
  <c r="GB16" i="7"/>
  <c r="GE4" i="7"/>
  <c r="GF1" i="7"/>
  <c r="GE1" i="7"/>
  <c r="GF2" i="7"/>
  <c r="GF3" i="7"/>
  <c r="GF4" i="7"/>
  <c r="GE5" i="7"/>
  <c r="GE6" i="7"/>
  <c r="GF6" i="7"/>
  <c r="FW2" i="7" a="1"/>
  <c r="FW2" i="7"/>
  <c r="FX5" i="7"/>
  <c r="FX17" i="7"/>
  <c r="FW3" i="7"/>
  <c r="FX18" i="7"/>
  <c r="FX19" i="7"/>
  <c r="FX22" i="7"/>
  <c r="FX21" i="7"/>
  <c r="FX24" i="7"/>
  <c r="FX20" i="7"/>
  <c r="FX23" i="7"/>
  <c r="FX25" i="7"/>
  <c r="FX26" i="7"/>
  <c r="FX7" i="7"/>
  <c r="FX8" i="7"/>
  <c r="FX9" i="7"/>
  <c r="FX12" i="7"/>
  <c r="FX11" i="7"/>
  <c r="FX14" i="7"/>
  <c r="FX10" i="7"/>
  <c r="FX13" i="7"/>
  <c r="FX15" i="7"/>
  <c r="FX16" i="7"/>
  <c r="GA4" i="7"/>
  <c r="GB1" i="7"/>
  <c r="GA1" i="7"/>
  <c r="GB2" i="7"/>
  <c r="GB3" i="7"/>
  <c r="GB4" i="7"/>
  <c r="GA5" i="7"/>
  <c r="GA6" i="7"/>
  <c r="GB6" i="7"/>
  <c r="FS2" i="7" a="1"/>
  <c r="FS2" i="7"/>
  <c r="FT5" i="7"/>
  <c r="FT17" i="7"/>
  <c r="FS3" i="7"/>
  <c r="FT18" i="7"/>
  <c r="FT19" i="7"/>
  <c r="FT22" i="7"/>
  <c r="FT21" i="7"/>
  <c r="FT24" i="7"/>
  <c r="FT20" i="7"/>
  <c r="FT23" i="7"/>
  <c r="FT25" i="7"/>
  <c r="FT26" i="7"/>
  <c r="FT7" i="7"/>
  <c r="FT8" i="7"/>
  <c r="FT9" i="7"/>
  <c r="FT12" i="7"/>
  <c r="FT11" i="7"/>
  <c r="FT14" i="7"/>
  <c r="FT10" i="7"/>
  <c r="FT13" i="7"/>
  <c r="FT15" i="7"/>
  <c r="FT16" i="7"/>
  <c r="FW4" i="7"/>
  <c r="FX1" i="7"/>
  <c r="FW1" i="7"/>
  <c r="FX2" i="7"/>
  <c r="FX3" i="7"/>
  <c r="FX4" i="7"/>
  <c r="FW5" i="7"/>
  <c r="FW6" i="7"/>
  <c r="FX6" i="7"/>
  <c r="FO2" i="7" a="1"/>
  <c r="FO2" i="7"/>
  <c r="FP5" i="7"/>
  <c r="FP17" i="7"/>
  <c r="FO3" i="7"/>
  <c r="FP18" i="7"/>
  <c r="FP19" i="7"/>
  <c r="FP22" i="7"/>
  <c r="FP21" i="7"/>
  <c r="FP24" i="7"/>
  <c r="FP20" i="7"/>
  <c r="FP23" i="7"/>
  <c r="FP25" i="7"/>
  <c r="FP26" i="7"/>
  <c r="FP7" i="7"/>
  <c r="FP8" i="7"/>
  <c r="FP9" i="7"/>
  <c r="FP12" i="7"/>
  <c r="FP11" i="7"/>
  <c r="FP14" i="7"/>
  <c r="FP10" i="7"/>
  <c r="FP13" i="7"/>
  <c r="FP15" i="7"/>
  <c r="FP16" i="7"/>
  <c r="FS4" i="7"/>
  <c r="FT1" i="7"/>
  <c r="FS1" i="7"/>
  <c r="FT2" i="7"/>
  <c r="FT3" i="7"/>
  <c r="FT4" i="7"/>
  <c r="FS5" i="7"/>
  <c r="FS6" i="7"/>
  <c r="FT6" i="7"/>
  <c r="FK2" i="7" a="1"/>
  <c r="FK2" i="7"/>
  <c r="FL5" i="7"/>
  <c r="FL17" i="7"/>
  <c r="FK3" i="7"/>
  <c r="FL18" i="7"/>
  <c r="FL19" i="7"/>
  <c r="FL22" i="7"/>
  <c r="FL21" i="7"/>
  <c r="FL24" i="7"/>
  <c r="FL20" i="7"/>
  <c r="FL23" i="7"/>
  <c r="FL25" i="7"/>
  <c r="FL26" i="7"/>
  <c r="FL7" i="7"/>
  <c r="FL8" i="7"/>
  <c r="FL9" i="7"/>
  <c r="FL12" i="7"/>
  <c r="FL11" i="7"/>
  <c r="FL14" i="7"/>
  <c r="FL10" i="7"/>
  <c r="FL13" i="7"/>
  <c r="FL15" i="7"/>
  <c r="FL16" i="7"/>
  <c r="FO4" i="7"/>
  <c r="FP1" i="7"/>
  <c r="FO1" i="7"/>
  <c r="FP2" i="7"/>
  <c r="FP3" i="7"/>
  <c r="FP4" i="7"/>
  <c r="FO5" i="7"/>
  <c r="FO6" i="7"/>
  <c r="FP6" i="7"/>
  <c r="FG2" i="7" a="1"/>
  <c r="FG2" i="7"/>
  <c r="FH5" i="7"/>
  <c r="FH17" i="7"/>
  <c r="FG3" i="7"/>
  <c r="FH18" i="7"/>
  <c r="FH19" i="7"/>
  <c r="FH22" i="7"/>
  <c r="FH21" i="7"/>
  <c r="FH24" i="7"/>
  <c r="FH20" i="7"/>
  <c r="FH23" i="7"/>
  <c r="FH25" i="7"/>
  <c r="FH26" i="7"/>
  <c r="FH7" i="7"/>
  <c r="FH8" i="7"/>
  <c r="FH9" i="7"/>
  <c r="FH12" i="7"/>
  <c r="FH11" i="7"/>
  <c r="FH14" i="7"/>
  <c r="FH10" i="7"/>
  <c r="FH13" i="7"/>
  <c r="FH15" i="7"/>
  <c r="FH16" i="7"/>
  <c r="FK4" i="7"/>
  <c r="FL1" i="7"/>
  <c r="FK1" i="7"/>
  <c r="FL2" i="7"/>
  <c r="FL3" i="7"/>
  <c r="FL4" i="7"/>
  <c r="FK5" i="7"/>
  <c r="FK6" i="7"/>
  <c r="FL6" i="7"/>
  <c r="FC2" i="7" a="1"/>
  <c r="FC2" i="7"/>
  <c r="FD5" i="7"/>
  <c r="FD17" i="7"/>
  <c r="FC3" i="7"/>
  <c r="FD18" i="7"/>
  <c r="FD19" i="7"/>
  <c r="FD22" i="7"/>
  <c r="FD21" i="7"/>
  <c r="FD24" i="7"/>
  <c r="FD20" i="7"/>
  <c r="FD23" i="7"/>
  <c r="FD25" i="7"/>
  <c r="FD26" i="7"/>
  <c r="FD7" i="7"/>
  <c r="FD8" i="7"/>
  <c r="FD9" i="7"/>
  <c r="FD12" i="7"/>
  <c r="FD11" i="7"/>
  <c r="FD14" i="7"/>
  <c r="FD10" i="7"/>
  <c r="FD13" i="7"/>
  <c r="FD15" i="7"/>
  <c r="FD16" i="7"/>
  <c r="FG4" i="7"/>
  <c r="FH1" i="7"/>
  <c r="FG1" i="7"/>
  <c r="FH2" i="7"/>
  <c r="FH3" i="7"/>
  <c r="FH4" i="7"/>
  <c r="FG5" i="7"/>
  <c r="FG6" i="7"/>
  <c r="FH6" i="7"/>
  <c r="EY2" i="7" a="1"/>
  <c r="EY2" i="7"/>
  <c r="EZ5" i="7"/>
  <c r="EZ17" i="7"/>
  <c r="EY3" i="7"/>
  <c r="EZ18" i="7"/>
  <c r="EZ19" i="7"/>
  <c r="EZ22" i="7"/>
  <c r="EZ21" i="7"/>
  <c r="EZ24" i="7"/>
  <c r="EZ20" i="7"/>
  <c r="EZ23" i="7"/>
  <c r="EZ25" i="7"/>
  <c r="EZ26" i="7"/>
  <c r="EZ7" i="7"/>
  <c r="EZ8" i="7"/>
  <c r="EZ9" i="7"/>
  <c r="EZ12" i="7"/>
  <c r="EZ11" i="7"/>
  <c r="EZ14" i="7"/>
  <c r="EZ10" i="7"/>
  <c r="EZ13" i="7"/>
  <c r="EZ15" i="7"/>
  <c r="EZ16" i="7"/>
  <c r="FC4" i="7"/>
  <c r="FD1" i="7"/>
  <c r="FC1" i="7"/>
  <c r="FD2" i="7"/>
  <c r="FD3" i="7"/>
  <c r="FD4" i="7"/>
  <c r="FC5" i="7"/>
  <c r="FC6" i="7"/>
  <c r="FD6" i="7"/>
  <c r="EU2" i="7" a="1"/>
  <c r="EU2" i="7"/>
  <c r="EV5" i="7"/>
  <c r="EV17" i="7"/>
  <c r="EU3" i="7"/>
  <c r="EV18" i="7"/>
  <c r="EV19" i="7"/>
  <c r="EV22" i="7"/>
  <c r="EV21" i="7"/>
  <c r="EV24" i="7"/>
  <c r="EV20" i="7"/>
  <c r="EV23" i="7"/>
  <c r="EV25" i="7"/>
  <c r="EV26" i="7"/>
  <c r="EV7" i="7"/>
  <c r="EV8" i="7"/>
  <c r="EV9" i="7"/>
  <c r="EV12" i="7"/>
  <c r="EV11" i="7"/>
  <c r="EV14" i="7"/>
  <c r="EV10" i="7"/>
  <c r="EV13" i="7"/>
  <c r="EV15" i="7"/>
  <c r="EV16" i="7"/>
  <c r="EY4" i="7"/>
  <c r="EZ1" i="7"/>
  <c r="EY1" i="7"/>
  <c r="EZ2" i="7"/>
  <c r="EZ3" i="7"/>
  <c r="EZ4" i="7"/>
  <c r="EY5" i="7"/>
  <c r="EY6" i="7"/>
  <c r="EZ6" i="7"/>
  <c r="EQ2" i="7" a="1"/>
  <c r="EQ2" i="7"/>
  <c r="ER5" i="7"/>
  <c r="ER17" i="7"/>
  <c r="EQ3" i="7"/>
  <c r="ER18" i="7"/>
  <c r="ER19" i="7"/>
  <c r="ER22" i="7"/>
  <c r="ER21" i="7"/>
  <c r="ER24" i="7"/>
  <c r="ER20" i="7"/>
  <c r="ER23" i="7"/>
  <c r="ER25" i="7"/>
  <c r="ER26" i="7"/>
  <c r="ER7" i="7"/>
  <c r="ER8" i="7"/>
  <c r="ER9" i="7"/>
  <c r="ER12" i="7"/>
  <c r="ER11" i="7"/>
  <c r="ER14" i="7"/>
  <c r="ER10" i="7"/>
  <c r="ER13" i="7"/>
  <c r="ER15" i="7"/>
  <c r="ER16" i="7"/>
  <c r="EU4" i="7"/>
  <c r="EV1" i="7"/>
  <c r="EU1" i="7"/>
  <c r="EV2" i="7"/>
  <c r="EV3" i="7"/>
  <c r="EV4" i="7"/>
  <c r="EU5" i="7"/>
  <c r="EU6" i="7"/>
  <c r="EV6" i="7"/>
  <c r="EM2" i="7" a="1"/>
  <c r="EM2" i="7"/>
  <c r="EN5" i="7"/>
  <c r="EN17" i="7"/>
  <c r="EM3" i="7"/>
  <c r="EN18" i="7"/>
  <c r="EN19" i="7"/>
  <c r="EN22" i="7"/>
  <c r="EN21" i="7"/>
  <c r="EN24" i="7"/>
  <c r="EN20" i="7"/>
  <c r="EN23" i="7"/>
  <c r="EN25" i="7"/>
  <c r="EN26" i="7"/>
  <c r="EN7" i="7"/>
  <c r="EN8" i="7"/>
  <c r="EN9" i="7"/>
  <c r="EN12" i="7"/>
  <c r="EN11" i="7"/>
  <c r="EN14" i="7"/>
  <c r="EN10" i="7"/>
  <c r="EN13" i="7"/>
  <c r="EN15" i="7"/>
  <c r="EN16" i="7"/>
  <c r="EQ4" i="7"/>
  <c r="ER1" i="7"/>
  <c r="EQ1" i="7"/>
  <c r="ER2" i="7"/>
  <c r="ER3" i="7"/>
  <c r="ER4" i="7"/>
  <c r="EQ5" i="7"/>
  <c r="EQ6" i="7"/>
  <c r="ER6" i="7"/>
  <c r="EI2" i="7" a="1"/>
  <c r="EI2" i="7"/>
  <c r="EJ5" i="7"/>
  <c r="EJ17" i="7"/>
  <c r="EI3" i="7"/>
  <c r="EJ18" i="7"/>
  <c r="EJ19" i="7"/>
  <c r="EJ22" i="7"/>
  <c r="EJ21" i="7"/>
  <c r="EJ24" i="7"/>
  <c r="EJ20" i="7"/>
  <c r="EJ23" i="7"/>
  <c r="EJ25" i="7"/>
  <c r="EJ26" i="7"/>
  <c r="EJ7" i="7"/>
  <c r="EJ8" i="7"/>
  <c r="EJ9" i="7"/>
  <c r="EJ12" i="7"/>
  <c r="EJ11" i="7"/>
  <c r="EJ14" i="7"/>
  <c r="EJ10" i="7"/>
  <c r="EJ13" i="7"/>
  <c r="EJ15" i="7"/>
  <c r="EJ16" i="7"/>
  <c r="EM4" i="7"/>
  <c r="EN1" i="7"/>
  <c r="EM1" i="7"/>
  <c r="EN2" i="7"/>
  <c r="EN3" i="7"/>
  <c r="EN4" i="7"/>
  <c r="EM5" i="7"/>
  <c r="EM6" i="7"/>
  <c r="EN6" i="7"/>
  <c r="EE2" i="7" a="1"/>
  <c r="EE2" i="7"/>
  <c r="EF5" i="7"/>
  <c r="EF17" i="7"/>
  <c r="EE3" i="7"/>
  <c r="EF18" i="7"/>
  <c r="EF19" i="7"/>
  <c r="EF22" i="7"/>
  <c r="EF21" i="7"/>
  <c r="EF24" i="7"/>
  <c r="EF20" i="7"/>
  <c r="EF23" i="7"/>
  <c r="EF25" i="7"/>
  <c r="EF26" i="7"/>
  <c r="EF7" i="7"/>
  <c r="EF8" i="7"/>
  <c r="EF9" i="7"/>
  <c r="EF12" i="7"/>
  <c r="EF11" i="7"/>
  <c r="EF14" i="7"/>
  <c r="EF10" i="7"/>
  <c r="EF13" i="7"/>
  <c r="EF15" i="7"/>
  <c r="EF16" i="7"/>
  <c r="EI4" i="7"/>
  <c r="EJ1" i="7"/>
  <c r="EI1" i="7"/>
  <c r="EJ2" i="7"/>
  <c r="EJ3" i="7"/>
  <c r="EJ4" i="7"/>
  <c r="EI5" i="7"/>
  <c r="EI6" i="7"/>
  <c r="EJ6" i="7"/>
  <c r="EA2" i="7" a="1"/>
  <c r="EA2" i="7"/>
  <c r="EB5" i="7"/>
  <c r="EB17" i="7"/>
  <c r="EA3" i="7"/>
  <c r="EB18" i="7"/>
  <c r="EB19" i="7"/>
  <c r="EB22" i="7"/>
  <c r="EB21" i="7"/>
  <c r="EB24" i="7"/>
  <c r="EB20" i="7"/>
  <c r="EB23" i="7"/>
  <c r="EB25" i="7"/>
  <c r="EB26" i="7"/>
  <c r="EB7" i="7"/>
  <c r="EB8" i="7"/>
  <c r="EB9" i="7"/>
  <c r="EB12" i="7"/>
  <c r="EB11" i="7"/>
  <c r="EB14" i="7"/>
  <c r="EB10" i="7"/>
  <c r="EB13" i="7"/>
  <c r="EB15" i="7"/>
  <c r="EB16" i="7"/>
  <c r="EE4" i="7"/>
  <c r="EF1" i="7"/>
  <c r="EE1" i="7"/>
  <c r="EF2" i="7"/>
  <c r="EF3" i="7"/>
  <c r="EF4" i="7"/>
  <c r="EE5" i="7"/>
  <c r="EE6" i="7"/>
  <c r="EF6" i="7"/>
  <c r="DW2" i="7" a="1"/>
  <c r="DW2" i="7"/>
  <c r="DX5" i="7"/>
  <c r="DX17" i="7"/>
  <c r="DW3" i="7"/>
  <c r="DX18" i="7"/>
  <c r="DX19" i="7"/>
  <c r="DX22" i="7"/>
  <c r="DX21" i="7"/>
  <c r="DX24" i="7"/>
  <c r="DX20" i="7"/>
  <c r="DX23" i="7"/>
  <c r="DX25" i="7"/>
  <c r="DX26" i="7"/>
  <c r="DX7" i="7"/>
  <c r="DX8" i="7"/>
  <c r="DX9" i="7"/>
  <c r="DX12" i="7"/>
  <c r="DX11" i="7"/>
  <c r="DX14" i="7"/>
  <c r="DX10" i="7"/>
  <c r="DX13" i="7"/>
  <c r="DX15" i="7"/>
  <c r="DX16" i="7"/>
  <c r="EA4" i="7"/>
  <c r="EB1" i="7"/>
  <c r="EA1" i="7"/>
  <c r="EB2" i="7"/>
  <c r="EB3" i="7"/>
  <c r="EB4" i="7"/>
  <c r="EA5" i="7"/>
  <c r="EA6" i="7"/>
  <c r="EB6" i="7"/>
  <c r="DS2" i="7" a="1"/>
  <c r="DS2" i="7"/>
  <c r="DT5" i="7"/>
  <c r="DT17" i="7"/>
  <c r="DS3" i="7"/>
  <c r="DT18" i="7"/>
  <c r="DT19" i="7"/>
  <c r="DT22" i="7"/>
  <c r="DT21" i="7"/>
  <c r="DT24" i="7"/>
  <c r="DT20" i="7"/>
  <c r="DT23" i="7"/>
  <c r="DT25" i="7"/>
  <c r="DT26" i="7"/>
  <c r="DT7" i="7"/>
  <c r="DT8" i="7"/>
  <c r="DT9" i="7"/>
  <c r="DT12" i="7"/>
  <c r="DT11" i="7"/>
  <c r="DT14" i="7"/>
  <c r="DT10" i="7"/>
  <c r="DT13" i="7"/>
  <c r="DT15" i="7"/>
  <c r="DT16" i="7"/>
  <c r="DW4" i="7"/>
  <c r="DX1" i="7"/>
  <c r="DW1" i="7"/>
  <c r="DX2" i="7"/>
  <c r="DX3" i="7"/>
  <c r="DX4" i="7"/>
  <c r="DW5" i="7"/>
  <c r="DW6" i="7"/>
  <c r="DX6" i="7"/>
  <c r="DO2" i="7" a="1"/>
  <c r="DO2" i="7"/>
  <c r="DP5" i="7"/>
  <c r="DP17" i="7"/>
  <c r="DO3" i="7"/>
  <c r="DP18" i="7"/>
  <c r="DP19" i="7"/>
  <c r="DP22" i="7"/>
  <c r="DP21" i="7"/>
  <c r="DP24" i="7"/>
  <c r="DP20" i="7"/>
  <c r="DP23" i="7"/>
  <c r="DP25" i="7"/>
  <c r="DP26" i="7"/>
  <c r="DP7" i="7"/>
  <c r="DP8" i="7"/>
  <c r="DP9" i="7"/>
  <c r="DP12" i="7"/>
  <c r="DP11" i="7"/>
  <c r="DP14" i="7"/>
  <c r="DP10" i="7"/>
  <c r="DP13" i="7"/>
  <c r="DP15" i="7"/>
  <c r="DP16" i="7"/>
  <c r="DS4" i="7"/>
  <c r="DT1" i="7"/>
  <c r="DS1" i="7"/>
  <c r="DT2" i="7"/>
  <c r="DT3" i="7"/>
  <c r="DT4" i="7"/>
  <c r="DS5" i="7"/>
  <c r="DS6" i="7"/>
  <c r="DT6" i="7"/>
  <c r="DK2" i="7" a="1"/>
  <c r="DK2" i="7"/>
  <c r="DL5" i="7"/>
  <c r="DL17" i="7"/>
  <c r="DK3" i="7"/>
  <c r="DL18" i="7"/>
  <c r="DL19" i="7"/>
  <c r="DL22" i="7"/>
  <c r="DL21" i="7"/>
  <c r="DL24" i="7"/>
  <c r="DL20" i="7"/>
  <c r="DL23" i="7"/>
  <c r="DL25" i="7"/>
  <c r="DL26" i="7"/>
  <c r="DL7" i="7"/>
  <c r="DL8" i="7"/>
  <c r="DL9" i="7"/>
  <c r="DL12" i="7"/>
  <c r="DL11" i="7"/>
  <c r="DL14" i="7"/>
  <c r="DL10" i="7"/>
  <c r="DL13" i="7"/>
  <c r="DL15" i="7"/>
  <c r="DL16" i="7"/>
  <c r="DO4" i="7"/>
  <c r="DP1" i="7"/>
  <c r="DO1" i="7"/>
  <c r="DP2" i="7"/>
  <c r="DP3" i="7"/>
  <c r="DP4" i="7"/>
  <c r="DO5" i="7"/>
  <c r="DO6" i="7"/>
  <c r="DP6" i="7"/>
  <c r="DG2" i="7" a="1"/>
  <c r="DG2" i="7"/>
  <c r="DH5" i="7"/>
  <c r="DH17" i="7"/>
  <c r="DG3" i="7"/>
  <c r="DH18" i="7"/>
  <c r="DH19" i="7"/>
  <c r="DH22" i="7"/>
  <c r="DH21" i="7"/>
  <c r="DH24" i="7"/>
  <c r="DH20" i="7"/>
  <c r="DH23" i="7"/>
  <c r="DH25" i="7"/>
  <c r="DH26" i="7"/>
  <c r="DH7" i="7"/>
  <c r="DH8" i="7"/>
  <c r="DH9" i="7"/>
  <c r="DH12" i="7"/>
  <c r="DH11" i="7"/>
  <c r="DH14" i="7"/>
  <c r="DH10" i="7"/>
  <c r="DH13" i="7"/>
  <c r="DH15" i="7"/>
  <c r="DH16" i="7"/>
  <c r="DK4" i="7"/>
  <c r="DL1" i="7"/>
  <c r="DK1" i="7"/>
  <c r="DL2" i="7"/>
  <c r="DL3" i="7"/>
  <c r="DL4" i="7"/>
  <c r="DK5" i="7"/>
  <c r="DK6" i="7"/>
  <c r="DL6" i="7"/>
  <c r="DC2" i="7" a="1"/>
  <c r="DC2" i="7"/>
  <c r="DD5" i="7"/>
  <c r="DD17" i="7"/>
  <c r="DC3" i="7"/>
  <c r="DD18" i="7"/>
  <c r="DD19" i="7"/>
  <c r="DD22" i="7"/>
  <c r="DD21" i="7"/>
  <c r="DD24" i="7"/>
  <c r="DD20" i="7"/>
  <c r="DD23" i="7"/>
  <c r="DD25" i="7"/>
  <c r="DD26" i="7"/>
  <c r="DD7" i="7"/>
  <c r="DD8" i="7"/>
  <c r="DD9" i="7"/>
  <c r="DD12" i="7"/>
  <c r="DD11" i="7"/>
  <c r="DD14" i="7"/>
  <c r="DD10" i="7"/>
  <c r="DD13" i="7"/>
  <c r="DD15" i="7"/>
  <c r="DD16" i="7"/>
  <c r="DG4" i="7"/>
  <c r="DH1" i="7"/>
  <c r="DG1" i="7"/>
  <c r="DH2" i="7"/>
  <c r="DH3" i="7"/>
  <c r="DH4" i="7"/>
  <c r="DG5" i="7"/>
  <c r="DG6" i="7"/>
  <c r="DH6" i="7"/>
  <c r="CY2" i="7" a="1"/>
  <c r="CY2" i="7"/>
  <c r="CZ5" i="7"/>
  <c r="CZ17" i="7"/>
  <c r="CY3" i="7"/>
  <c r="CZ18" i="7"/>
  <c r="CZ19" i="7"/>
  <c r="CZ22" i="7"/>
  <c r="CZ21" i="7"/>
  <c r="CZ24" i="7"/>
  <c r="CZ20" i="7"/>
  <c r="CZ23" i="7"/>
  <c r="CZ25" i="7"/>
  <c r="CZ26" i="7"/>
  <c r="CZ7" i="7"/>
  <c r="CZ8" i="7"/>
  <c r="CZ9" i="7"/>
  <c r="CZ12" i="7"/>
  <c r="CZ11" i="7"/>
  <c r="CZ14" i="7"/>
  <c r="CZ10" i="7"/>
  <c r="CZ13" i="7"/>
  <c r="CZ15" i="7"/>
  <c r="CZ16" i="7"/>
  <c r="DC4" i="7"/>
  <c r="DD1" i="7"/>
  <c r="DC1" i="7"/>
  <c r="DD2" i="7"/>
  <c r="DD3" i="7"/>
  <c r="DD4" i="7"/>
  <c r="DC5" i="7"/>
  <c r="DC6" i="7"/>
  <c r="DD6" i="7"/>
  <c r="CU2" i="7" a="1"/>
  <c r="CU2" i="7"/>
  <c r="CV5" i="7"/>
  <c r="CV17" i="7"/>
  <c r="CU3" i="7"/>
  <c r="CV18" i="7"/>
  <c r="CV19" i="7"/>
  <c r="CV22" i="7"/>
  <c r="CV21" i="7"/>
  <c r="CV24" i="7"/>
  <c r="CV20" i="7"/>
  <c r="CV23" i="7"/>
  <c r="CV25" i="7"/>
  <c r="CV26" i="7"/>
  <c r="CV7" i="7"/>
  <c r="CV8" i="7"/>
  <c r="CV9" i="7"/>
  <c r="CV12" i="7"/>
  <c r="CV11" i="7"/>
  <c r="CV14" i="7"/>
  <c r="CV10" i="7"/>
  <c r="CV13" i="7"/>
  <c r="CV15" i="7"/>
  <c r="CV16" i="7"/>
  <c r="CY4" i="7"/>
  <c r="CZ1" i="7"/>
  <c r="CY1" i="7"/>
  <c r="CZ2" i="7"/>
  <c r="CZ3" i="7"/>
  <c r="CZ4" i="7"/>
  <c r="CY5" i="7"/>
  <c r="CY6" i="7"/>
  <c r="CZ6" i="7"/>
  <c r="CQ2" i="7" a="1"/>
  <c r="CQ2" i="7"/>
  <c r="CR5" i="7"/>
  <c r="CR17" i="7"/>
  <c r="CQ3" i="7"/>
  <c r="CR18" i="7"/>
  <c r="CR19" i="7"/>
  <c r="CR22" i="7"/>
  <c r="CR21" i="7"/>
  <c r="CR24" i="7"/>
  <c r="CR20" i="7"/>
  <c r="CR23" i="7"/>
  <c r="CR25" i="7"/>
  <c r="CR26" i="7"/>
  <c r="CR7" i="7"/>
  <c r="CR8" i="7"/>
  <c r="CR9" i="7"/>
  <c r="CR12" i="7"/>
  <c r="CR11" i="7"/>
  <c r="CR14" i="7"/>
  <c r="CR10" i="7"/>
  <c r="CR13" i="7"/>
  <c r="CR15" i="7"/>
  <c r="CR16" i="7"/>
  <c r="CU4" i="7"/>
  <c r="CV1" i="7"/>
  <c r="CU1" i="7"/>
  <c r="CV2" i="7"/>
  <c r="CV3" i="7"/>
  <c r="CV4" i="7"/>
  <c r="CU5" i="7"/>
  <c r="CU6" i="7"/>
  <c r="CV6" i="7"/>
  <c r="CM2" i="7" a="1"/>
  <c r="CM2" i="7"/>
  <c r="CN5" i="7"/>
  <c r="CN17" i="7"/>
  <c r="CM3" i="7"/>
  <c r="CN18" i="7"/>
  <c r="CN19" i="7"/>
  <c r="CN22" i="7"/>
  <c r="CN21" i="7"/>
  <c r="CN24" i="7"/>
  <c r="CN20" i="7"/>
  <c r="CN23" i="7"/>
  <c r="CN25" i="7"/>
  <c r="CN26" i="7"/>
  <c r="CN7" i="7"/>
  <c r="CN8" i="7"/>
  <c r="CN9" i="7"/>
  <c r="CN12" i="7"/>
  <c r="CN11" i="7"/>
  <c r="CN14" i="7"/>
  <c r="CN10" i="7"/>
  <c r="CN13" i="7"/>
  <c r="CN15" i="7"/>
  <c r="CN16" i="7"/>
  <c r="CQ4" i="7"/>
  <c r="CR1" i="7"/>
  <c r="CQ1" i="7"/>
  <c r="CR2" i="7"/>
  <c r="CR3" i="7"/>
  <c r="CR4" i="7"/>
  <c r="CQ5" i="7"/>
  <c r="CQ6" i="7"/>
  <c r="CR6" i="7"/>
  <c r="CI2" i="7" a="1"/>
  <c r="CI2" i="7"/>
  <c r="CJ5" i="7"/>
  <c r="CJ17" i="7"/>
  <c r="CI3" i="7"/>
  <c r="CJ18" i="7"/>
  <c r="CJ19" i="7"/>
  <c r="CJ22" i="7"/>
  <c r="CJ21" i="7"/>
  <c r="CJ24" i="7"/>
  <c r="CJ20" i="7"/>
  <c r="CJ23" i="7"/>
  <c r="CJ25" i="7"/>
  <c r="CJ26" i="7"/>
  <c r="CJ7" i="7"/>
  <c r="CJ8" i="7"/>
  <c r="CJ9" i="7"/>
  <c r="CJ12" i="7"/>
  <c r="CJ11" i="7"/>
  <c r="CJ14" i="7"/>
  <c r="CJ10" i="7"/>
  <c r="CJ13" i="7"/>
  <c r="CJ15" i="7"/>
  <c r="CJ16" i="7"/>
  <c r="CM4" i="7"/>
  <c r="CN1" i="7"/>
  <c r="CM1" i="7"/>
  <c r="CN2" i="7"/>
  <c r="CN3" i="7"/>
  <c r="CN4" i="7"/>
  <c r="CM5" i="7"/>
  <c r="CM6" i="7"/>
  <c r="CN6" i="7"/>
  <c r="CE2" i="7" a="1"/>
  <c r="CE2" i="7"/>
  <c r="CF5" i="7"/>
  <c r="CF17" i="7"/>
  <c r="CE3" i="7"/>
  <c r="CF18" i="7"/>
  <c r="CF19" i="7"/>
  <c r="CF22" i="7"/>
  <c r="CF21" i="7"/>
  <c r="CF24" i="7"/>
  <c r="CF20" i="7"/>
  <c r="CF23" i="7"/>
  <c r="CF25" i="7"/>
  <c r="CF26" i="7"/>
  <c r="CF7" i="7"/>
  <c r="CF8" i="7"/>
  <c r="CF9" i="7"/>
  <c r="CF12" i="7"/>
  <c r="CF11" i="7"/>
  <c r="CF14" i="7"/>
  <c r="CF10" i="7"/>
  <c r="CF13" i="7"/>
  <c r="CF15" i="7"/>
  <c r="CF16" i="7"/>
  <c r="CI4" i="7"/>
  <c r="CJ1" i="7"/>
  <c r="CI1" i="7"/>
  <c r="CJ2" i="7"/>
  <c r="CJ3" i="7"/>
  <c r="CJ4" i="7"/>
  <c r="CI5" i="7"/>
  <c r="CI6" i="7"/>
  <c r="CJ6" i="7"/>
  <c r="CA2" i="7" a="1"/>
  <c r="CA2" i="7"/>
  <c r="CB5" i="7"/>
  <c r="CB17" i="7"/>
  <c r="CA3" i="7"/>
  <c r="CB18" i="7"/>
  <c r="CB19" i="7"/>
  <c r="CB22" i="7"/>
  <c r="CB21" i="7"/>
  <c r="CB24" i="7"/>
  <c r="CB20" i="7"/>
  <c r="CB23" i="7"/>
  <c r="CB25" i="7"/>
  <c r="CB26" i="7"/>
  <c r="CB7" i="7"/>
  <c r="CB8" i="7"/>
  <c r="CB9" i="7"/>
  <c r="CB12" i="7"/>
  <c r="CB11" i="7"/>
  <c r="CB14" i="7"/>
  <c r="CB10" i="7"/>
  <c r="CB13" i="7"/>
  <c r="CB15" i="7"/>
  <c r="CB16" i="7"/>
  <c r="CE4" i="7"/>
  <c r="CF1" i="7"/>
  <c r="CE1" i="7"/>
  <c r="CF2" i="7"/>
  <c r="CF3" i="7"/>
  <c r="CF4" i="7"/>
  <c r="CE5" i="7"/>
  <c r="CE6" i="7"/>
  <c r="CF6" i="7"/>
  <c r="BW2" i="7" a="1"/>
  <c r="BW2" i="7"/>
  <c r="BX5" i="7"/>
  <c r="BX17" i="7"/>
  <c r="BW3" i="7"/>
  <c r="BX18" i="7"/>
  <c r="BX19" i="7"/>
  <c r="BX22" i="7"/>
  <c r="BX21" i="7"/>
  <c r="BX24" i="7"/>
  <c r="BX20" i="7"/>
  <c r="BX23" i="7"/>
  <c r="BX25" i="7"/>
  <c r="BX26" i="7"/>
  <c r="BX7" i="7"/>
  <c r="BX8" i="7"/>
  <c r="BX9" i="7"/>
  <c r="BX12" i="7"/>
  <c r="BX11" i="7"/>
  <c r="BX14" i="7"/>
  <c r="BX10" i="7"/>
  <c r="BX13" i="7"/>
  <c r="BX15" i="7"/>
  <c r="BX16" i="7"/>
  <c r="CA4" i="7"/>
  <c r="CB1" i="7"/>
  <c r="CA1" i="7"/>
  <c r="CB2" i="7"/>
  <c r="CB3" i="7"/>
  <c r="CB4" i="7"/>
  <c r="CA5" i="7"/>
  <c r="CA6" i="7"/>
  <c r="CB6" i="7"/>
  <c r="BS2" i="7" a="1"/>
  <c r="BS2" i="7"/>
  <c r="BT5" i="7"/>
  <c r="BT17" i="7"/>
  <c r="BS3" i="7"/>
  <c r="BT18" i="7"/>
  <c r="BT19" i="7"/>
  <c r="BT22" i="7"/>
  <c r="BT21" i="7"/>
  <c r="BT24" i="7"/>
  <c r="BT20" i="7"/>
  <c r="BT23" i="7"/>
  <c r="BT25" i="7"/>
  <c r="BT26" i="7"/>
  <c r="BT7" i="7"/>
  <c r="BT8" i="7"/>
  <c r="BT9" i="7"/>
  <c r="BT12" i="7"/>
  <c r="BT11" i="7"/>
  <c r="BT14" i="7"/>
  <c r="BT10" i="7"/>
  <c r="BT13" i="7"/>
  <c r="BT15" i="7"/>
  <c r="BT16" i="7"/>
  <c r="BW4" i="7"/>
  <c r="BX1" i="7"/>
  <c r="BW1" i="7"/>
  <c r="BX2" i="7"/>
  <c r="BX3" i="7"/>
  <c r="BX4" i="7"/>
  <c r="BW5" i="7"/>
  <c r="BW6" i="7"/>
  <c r="BX6" i="7"/>
  <c r="BO2" i="7" a="1"/>
  <c r="BO2" i="7"/>
  <c r="BP5" i="7"/>
  <c r="BP17" i="7"/>
  <c r="BO3" i="7"/>
  <c r="BP18" i="7"/>
  <c r="BP19" i="7"/>
  <c r="BP22" i="7"/>
  <c r="BP21" i="7"/>
  <c r="BP24" i="7"/>
  <c r="BP20" i="7"/>
  <c r="BP23" i="7"/>
  <c r="BP25" i="7"/>
  <c r="BP26" i="7"/>
  <c r="BP7" i="7"/>
  <c r="BP8" i="7"/>
  <c r="BP9" i="7"/>
  <c r="BP12" i="7"/>
  <c r="BP11" i="7"/>
  <c r="BP14" i="7"/>
  <c r="BP10" i="7"/>
  <c r="BP13" i="7"/>
  <c r="BP15" i="7"/>
  <c r="BP16" i="7"/>
  <c r="BS4" i="7"/>
  <c r="BT1" i="7"/>
  <c r="BS1" i="7"/>
  <c r="BT2" i="7"/>
  <c r="BT3" i="7"/>
  <c r="BT4" i="7"/>
  <c r="BS5" i="7"/>
  <c r="BS6" i="7"/>
  <c r="BT6" i="7"/>
  <c r="BK2" i="7" a="1"/>
  <c r="BK2" i="7"/>
  <c r="BL5" i="7"/>
  <c r="BL17" i="7"/>
  <c r="BK3" i="7"/>
  <c r="BL18" i="7"/>
  <c r="BL19" i="7"/>
  <c r="BL22" i="7"/>
  <c r="BL21" i="7"/>
  <c r="BL24" i="7"/>
  <c r="BL20" i="7"/>
  <c r="BL23" i="7"/>
  <c r="BL25" i="7"/>
  <c r="BL26" i="7"/>
  <c r="BL7" i="7"/>
  <c r="BL8" i="7"/>
  <c r="BL9" i="7"/>
  <c r="BL12" i="7"/>
  <c r="BL11" i="7"/>
  <c r="BL14" i="7"/>
  <c r="BL10" i="7"/>
  <c r="BL13" i="7"/>
  <c r="BL15" i="7"/>
  <c r="BL16" i="7"/>
  <c r="BO4" i="7"/>
  <c r="BP1" i="7"/>
  <c r="BO1" i="7"/>
  <c r="BP2" i="7"/>
  <c r="BP3" i="7"/>
  <c r="BP4" i="7"/>
  <c r="BO5" i="7"/>
  <c r="BO6" i="7"/>
  <c r="BP6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4" i="7"/>
  <c r="BL1" i="7"/>
  <c r="BK1" i="7"/>
  <c r="BL2" i="7"/>
  <c r="BL3" i="7"/>
  <c r="BL4" i="7"/>
  <c r="BK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26" i="6"/>
  <c r="F25" i="6"/>
  <c r="F27" i="6"/>
  <c r="F24" i="6"/>
  <c r="F23" i="6"/>
  <c r="E24" i="6"/>
  <c r="E23" i="6"/>
  <c r="D26" i="6"/>
  <c r="D25" i="6"/>
  <c r="D27" i="6"/>
  <c r="D24" i="6"/>
  <c r="D23" i="6"/>
  <c r="C26" i="6"/>
  <c r="C25" i="6"/>
  <c r="C27" i="6"/>
  <c r="C24" i="6"/>
  <c r="C23" i="6"/>
  <c r="B27" i="6"/>
  <c r="CI2" i="6" a="1"/>
  <c r="CI2" i="6"/>
  <c r="CJ5" i="6"/>
  <c r="CJ17" i="6"/>
  <c r="CI3" i="6"/>
  <c r="CJ18" i="6"/>
  <c r="CJ19" i="6"/>
  <c r="CJ22" i="6"/>
  <c r="CJ21" i="6"/>
  <c r="CJ24" i="6"/>
  <c r="CJ20" i="6"/>
  <c r="CJ23" i="6"/>
  <c r="CJ25" i="6"/>
  <c r="CJ26" i="6"/>
  <c r="CJ7" i="6"/>
  <c r="CJ8" i="6"/>
  <c r="CJ9" i="6"/>
  <c r="CJ12" i="6"/>
  <c r="CJ11" i="6"/>
  <c r="CJ14" i="6"/>
  <c r="CJ10" i="6"/>
  <c r="CJ13" i="6"/>
  <c r="CJ15" i="6"/>
  <c r="CJ16" i="6"/>
  <c r="CM2" i="6" a="1"/>
  <c r="CM4" i="6"/>
  <c r="CN1" i="6"/>
  <c r="CM2" i="6"/>
  <c r="CM1" i="6"/>
  <c r="CN2" i="6"/>
  <c r="CM3" i="6"/>
  <c r="CN3" i="6"/>
  <c r="CN4" i="6"/>
  <c r="CM5" i="6"/>
  <c r="CN5" i="6"/>
  <c r="CM6" i="6"/>
  <c r="CN6" i="6"/>
  <c r="CE2" i="6" a="1"/>
  <c r="CE2" i="6"/>
  <c r="CF5" i="6"/>
  <c r="CF17" i="6"/>
  <c r="CE3" i="6"/>
  <c r="CF18" i="6"/>
  <c r="CF19" i="6"/>
  <c r="CF22" i="6"/>
  <c r="CF21" i="6"/>
  <c r="CF24" i="6"/>
  <c r="CF20" i="6"/>
  <c r="CF23" i="6"/>
  <c r="CF25" i="6"/>
  <c r="CF26" i="6"/>
  <c r="CF7" i="6"/>
  <c r="CF8" i="6"/>
  <c r="CF9" i="6"/>
  <c r="CF12" i="6"/>
  <c r="CF11" i="6"/>
  <c r="CF14" i="6"/>
  <c r="CF10" i="6"/>
  <c r="CF13" i="6"/>
  <c r="CF15" i="6"/>
  <c r="CF16" i="6"/>
  <c r="CI4" i="6"/>
  <c r="CJ1" i="6"/>
  <c r="CI1" i="6"/>
  <c r="CJ2" i="6"/>
  <c r="CJ3" i="6"/>
  <c r="CJ4" i="6"/>
  <c r="CI5" i="6"/>
  <c r="CI6" i="6"/>
  <c r="CJ6" i="6"/>
  <c r="CA2" i="6" a="1"/>
  <c r="CA2" i="6"/>
  <c r="CB5" i="6"/>
  <c r="CB17" i="6"/>
  <c r="CA3" i="6"/>
  <c r="CB18" i="6"/>
  <c r="CB19" i="6"/>
  <c r="CB22" i="6"/>
  <c r="CB21" i="6"/>
  <c r="CB24" i="6"/>
  <c r="CB20" i="6"/>
  <c r="CB23" i="6"/>
  <c r="CB25" i="6"/>
  <c r="CB26" i="6"/>
  <c r="CB7" i="6"/>
  <c r="CB8" i="6"/>
  <c r="CB9" i="6"/>
  <c r="CB12" i="6"/>
  <c r="CB11" i="6"/>
  <c r="CB14" i="6"/>
  <c r="CB10" i="6"/>
  <c r="CB13" i="6"/>
  <c r="CB15" i="6"/>
  <c r="CB16" i="6"/>
  <c r="CE4" i="6"/>
  <c r="CF1" i="6"/>
  <c r="CE1" i="6"/>
  <c r="CF2" i="6"/>
  <c r="CF3" i="6"/>
  <c r="CF4" i="6"/>
  <c r="CE5" i="6"/>
  <c r="CE6" i="6"/>
  <c r="CF6" i="6"/>
  <c r="BW2" i="6" a="1"/>
  <c r="BW2" i="6"/>
  <c r="BX5" i="6"/>
  <c r="BX17" i="6"/>
  <c r="BW3" i="6"/>
  <c r="BX18" i="6"/>
  <c r="BX19" i="6"/>
  <c r="BX22" i="6"/>
  <c r="BX21" i="6"/>
  <c r="BX24" i="6"/>
  <c r="BX20" i="6"/>
  <c r="BX23" i="6"/>
  <c r="BX25" i="6"/>
  <c r="BX26" i="6"/>
  <c r="BX7" i="6"/>
  <c r="BX8" i="6"/>
  <c r="BX9" i="6"/>
  <c r="BX12" i="6"/>
  <c r="BX11" i="6"/>
  <c r="BX14" i="6"/>
  <c r="BX10" i="6"/>
  <c r="BX13" i="6"/>
  <c r="BX15" i="6"/>
  <c r="BX16" i="6"/>
  <c r="CA4" i="6"/>
  <c r="CB1" i="6"/>
  <c r="CA1" i="6"/>
  <c r="CB2" i="6"/>
  <c r="CB3" i="6"/>
  <c r="CB4" i="6"/>
  <c r="CA5" i="6"/>
  <c r="CA6" i="6"/>
  <c r="CB6" i="6"/>
  <c r="BS2" i="6" a="1"/>
  <c r="BS2" i="6"/>
  <c r="BT5" i="6"/>
  <c r="BT17" i="6"/>
  <c r="BS3" i="6"/>
  <c r="BT18" i="6"/>
  <c r="BT19" i="6"/>
  <c r="BT22" i="6"/>
  <c r="BT21" i="6"/>
  <c r="BT24" i="6"/>
  <c r="BT20" i="6"/>
  <c r="BT23" i="6"/>
  <c r="BT25" i="6"/>
  <c r="BT26" i="6"/>
  <c r="BT7" i="6"/>
  <c r="BT8" i="6"/>
  <c r="BT9" i="6"/>
  <c r="BT12" i="6"/>
  <c r="BT11" i="6"/>
  <c r="BT14" i="6"/>
  <c r="BT10" i="6"/>
  <c r="BT13" i="6"/>
  <c r="BT15" i="6"/>
  <c r="BT16" i="6"/>
  <c r="BW4" i="6"/>
  <c r="BX1" i="6"/>
  <c r="BW1" i="6"/>
  <c r="BX2" i="6"/>
  <c r="BX3" i="6"/>
  <c r="BX4" i="6"/>
  <c r="BW5" i="6"/>
  <c r="BW6" i="6"/>
  <c r="BX6" i="6"/>
  <c r="BO2" i="6" a="1"/>
  <c r="BO2" i="6"/>
  <c r="BP5" i="6"/>
  <c r="BP17" i="6"/>
  <c r="BO3" i="6"/>
  <c r="BP18" i="6"/>
  <c r="BP19" i="6"/>
  <c r="BP22" i="6"/>
  <c r="BP21" i="6"/>
  <c r="BP24" i="6"/>
  <c r="BP20" i="6"/>
  <c r="BP23" i="6"/>
  <c r="BP25" i="6"/>
  <c r="BP26" i="6"/>
  <c r="BP7" i="6"/>
  <c r="BP8" i="6"/>
  <c r="BP9" i="6"/>
  <c r="BP12" i="6"/>
  <c r="BP11" i="6"/>
  <c r="BP14" i="6"/>
  <c r="BP10" i="6"/>
  <c r="BP13" i="6"/>
  <c r="BP15" i="6"/>
  <c r="BP16" i="6"/>
  <c r="BS4" i="6"/>
  <c r="BT1" i="6"/>
  <c r="BS1" i="6"/>
  <c r="BT2" i="6"/>
  <c r="BT3" i="6"/>
  <c r="BT4" i="6"/>
  <c r="BS5" i="6"/>
  <c r="BS6" i="6"/>
  <c r="BT6" i="6"/>
  <c r="BK2" i="6" a="1"/>
  <c r="BK2" i="6"/>
  <c r="BL5" i="6"/>
  <c r="BL17" i="6"/>
  <c r="BK3" i="6"/>
  <c r="BL18" i="6"/>
  <c r="BL19" i="6"/>
  <c r="BL22" i="6"/>
  <c r="BL21" i="6"/>
  <c r="BL24" i="6"/>
  <c r="BL20" i="6"/>
  <c r="BL23" i="6"/>
  <c r="BL25" i="6"/>
  <c r="BL26" i="6"/>
  <c r="BL7" i="6"/>
  <c r="BL8" i="6"/>
  <c r="BL9" i="6"/>
  <c r="BL12" i="6"/>
  <c r="BL11" i="6"/>
  <c r="BL14" i="6"/>
  <c r="BL10" i="6"/>
  <c r="BL13" i="6"/>
  <c r="BL15" i="6"/>
  <c r="BL16" i="6"/>
  <c r="BO4" i="6"/>
  <c r="BP1" i="6"/>
  <c r="BO1" i="6"/>
  <c r="BP2" i="6"/>
  <c r="BP3" i="6"/>
  <c r="BP4" i="6"/>
  <c r="BO5" i="6"/>
  <c r="BO6" i="6"/>
  <c r="BP6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4" i="6"/>
  <c r="BL1" i="6"/>
  <c r="BK1" i="6"/>
  <c r="BL2" i="6"/>
  <c r="BL3" i="6"/>
  <c r="BL4" i="6"/>
  <c r="BK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9" i="5"/>
  <c r="F18" i="5"/>
  <c r="F20" i="5"/>
  <c r="F17" i="5"/>
  <c r="F16" i="5"/>
  <c r="E17" i="5"/>
  <c r="E16" i="5"/>
  <c r="D19" i="5"/>
  <c r="D18" i="5"/>
  <c r="D20" i="5"/>
  <c r="D17" i="5"/>
  <c r="D16" i="5"/>
  <c r="C19" i="5"/>
  <c r="C18" i="5"/>
  <c r="C20" i="5"/>
  <c r="C17" i="5"/>
  <c r="C16" i="5"/>
  <c r="B20" i="5"/>
  <c r="BG2" i="5" a="1"/>
  <c r="BG2" i="5"/>
  <c r="BH5" i="5"/>
  <c r="BH17" i="5"/>
  <c r="BG3" i="5"/>
  <c r="BH18" i="5"/>
  <c r="BH19" i="5"/>
  <c r="BH22" i="5"/>
  <c r="BH21" i="5"/>
  <c r="BH24" i="5"/>
  <c r="BH20" i="5"/>
  <c r="BH23" i="5"/>
  <c r="BH25" i="5"/>
  <c r="BH26" i="5"/>
  <c r="BH7" i="5"/>
  <c r="BH8" i="5"/>
  <c r="BH9" i="5"/>
  <c r="BH12" i="5"/>
  <c r="BH11" i="5"/>
  <c r="BH14" i="5"/>
  <c r="BH10" i="5"/>
  <c r="BH13" i="5"/>
  <c r="BH15" i="5"/>
  <c r="BH16" i="5"/>
  <c r="BK2" i="5" a="1"/>
  <c r="BK4" i="5"/>
  <c r="BL1" i="5"/>
  <c r="BK2" i="5"/>
  <c r="BK1" i="5"/>
  <c r="BL2" i="5"/>
  <c r="BK3" i="5"/>
  <c r="BL3" i="5"/>
  <c r="BL4" i="5"/>
  <c r="BK5" i="5"/>
  <c r="BL5" i="5"/>
  <c r="BK6" i="5"/>
  <c r="BL6" i="5"/>
  <c r="BC2" i="5" a="1"/>
  <c r="BC2" i="5"/>
  <c r="BD5" i="5"/>
  <c r="BD17" i="5"/>
  <c r="BC3" i="5"/>
  <c r="BD18" i="5"/>
  <c r="BD19" i="5"/>
  <c r="BD22" i="5"/>
  <c r="BD21" i="5"/>
  <c r="BD24" i="5"/>
  <c r="BD20" i="5"/>
  <c r="BD23" i="5"/>
  <c r="BD25" i="5"/>
  <c r="BD26" i="5"/>
  <c r="BD7" i="5"/>
  <c r="BD8" i="5"/>
  <c r="BD9" i="5"/>
  <c r="BD12" i="5"/>
  <c r="BD11" i="5"/>
  <c r="BD14" i="5"/>
  <c r="BD10" i="5"/>
  <c r="BD13" i="5"/>
  <c r="BD15" i="5"/>
  <c r="BD16" i="5"/>
  <c r="BG4" i="5"/>
  <c r="BH1" i="5"/>
  <c r="BG1" i="5"/>
  <c r="BH2" i="5"/>
  <c r="BH3" i="5"/>
  <c r="BH4" i="5"/>
  <c r="BG5" i="5"/>
  <c r="BG6" i="5"/>
  <c r="BH6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4" i="5"/>
  <c r="BD1" i="5"/>
  <c r="BC1" i="5"/>
  <c r="BD2" i="5"/>
  <c r="BD3" i="5"/>
  <c r="BD4" i="5"/>
  <c r="BC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J64" i="1"/>
  <c r="M5" i="1"/>
  <c r="L64" i="1"/>
  <c r="K63" i="1"/>
  <c r="J63" i="1"/>
  <c r="L63" i="1"/>
  <c r="J62" i="1"/>
  <c r="L62" i="1"/>
  <c r="K61" i="1"/>
  <c r="J61" i="1"/>
  <c r="L61" i="1"/>
  <c r="J60" i="1"/>
  <c r="L60" i="1"/>
  <c r="K59" i="1"/>
  <c r="K23" i="1"/>
  <c r="K30" i="1"/>
  <c r="J30" i="1"/>
  <c r="J23" i="1"/>
  <c r="M2" i="1"/>
  <c r="M59" i="1"/>
  <c r="J59" i="1"/>
  <c r="L59" i="1"/>
  <c r="J58" i="1"/>
  <c r="L58" i="1"/>
  <c r="J57" i="1"/>
  <c r="L57" i="1"/>
  <c r="K56" i="1"/>
  <c r="M56" i="1"/>
  <c r="J56" i="1"/>
  <c r="L56" i="1"/>
  <c r="J55" i="1"/>
  <c r="L55" i="1"/>
  <c r="K54" i="1"/>
  <c r="J54" i="1"/>
  <c r="L54" i="1"/>
  <c r="J53" i="1"/>
  <c r="L53" i="1"/>
  <c r="J52" i="1"/>
  <c r="L52" i="1"/>
  <c r="K52" i="1"/>
  <c r="M52" i="1"/>
  <c r="J51" i="1"/>
  <c r="L51" i="1"/>
  <c r="K51" i="1"/>
  <c r="M51" i="1"/>
  <c r="J50" i="1"/>
  <c r="L50" i="1"/>
  <c r="J49" i="1"/>
  <c r="L49" i="1"/>
  <c r="J48" i="1"/>
  <c r="L48" i="1"/>
  <c r="K47" i="1"/>
  <c r="M47" i="1"/>
  <c r="J47" i="1"/>
  <c r="L47" i="1"/>
  <c r="K46" i="1"/>
  <c r="M46" i="1"/>
  <c r="J46" i="1"/>
  <c r="L46" i="1"/>
  <c r="J45" i="1"/>
  <c r="L45" i="1"/>
  <c r="J44" i="1"/>
  <c r="L44" i="1"/>
  <c r="K44" i="1"/>
  <c r="M44" i="1"/>
  <c r="J43" i="1"/>
  <c r="L43" i="1"/>
  <c r="J42" i="1"/>
  <c r="L42" i="1"/>
  <c r="J41" i="1"/>
  <c r="L41" i="1"/>
  <c r="J40" i="1"/>
  <c r="L40" i="1"/>
  <c r="K39" i="1"/>
  <c r="J39" i="1"/>
  <c r="L39" i="1"/>
  <c r="J38" i="1"/>
  <c r="L38" i="1"/>
  <c r="J37" i="1"/>
  <c r="L37" i="1"/>
  <c r="K36" i="1"/>
  <c r="J36" i="1"/>
  <c r="L36" i="1"/>
  <c r="J35" i="1"/>
  <c r="L35" i="1"/>
  <c r="J34" i="1"/>
  <c r="L34" i="1"/>
  <c r="K34" i="1"/>
  <c r="M34" i="1"/>
  <c r="J33" i="1"/>
  <c r="L33" i="1"/>
  <c r="J32" i="1"/>
  <c r="L32" i="1"/>
  <c r="J31" i="1"/>
  <c r="L31" i="1"/>
  <c r="L30" i="1"/>
  <c r="J29" i="1"/>
  <c r="L29" i="1"/>
  <c r="J28" i="1"/>
  <c r="L28" i="1"/>
  <c r="J27" i="1"/>
  <c r="L27" i="1"/>
  <c r="J26" i="1"/>
  <c r="L26" i="1"/>
  <c r="J25" i="1"/>
  <c r="L25" i="1"/>
  <c r="J24" i="1"/>
  <c r="M23" i="1"/>
  <c r="L23" i="1"/>
  <c r="J22" i="1"/>
  <c r="L22" i="1"/>
  <c r="J21" i="1"/>
  <c r="J20" i="1"/>
  <c r="L20" i="1"/>
  <c r="K19" i="1"/>
  <c r="M19" i="1"/>
  <c r="J19" i="1"/>
  <c r="L19" i="1"/>
  <c r="J18" i="1"/>
  <c r="J17" i="1"/>
  <c r="L17" i="1"/>
  <c r="J16" i="1"/>
  <c r="K15" i="1"/>
  <c r="M15" i="1"/>
  <c r="J15" i="1"/>
  <c r="L15" i="1"/>
  <c r="J14" i="1"/>
  <c r="L14" i="1"/>
  <c r="J13" i="1"/>
  <c r="K12" i="1"/>
  <c r="M12" i="1"/>
  <c r="J12" i="1"/>
  <c r="L12" i="1"/>
  <c r="K11" i="1"/>
  <c r="M11" i="1"/>
  <c r="J11" i="1"/>
  <c r="L11" i="1"/>
  <c r="K10" i="1"/>
  <c r="M10" i="1"/>
  <c r="J10" i="1"/>
  <c r="L10" i="1"/>
  <c r="J9" i="1"/>
  <c r="L9" i="1"/>
  <c r="K8" i="1"/>
  <c r="M8" i="1"/>
  <c r="J8" i="1"/>
  <c r="L8" i="1"/>
  <c r="L24" i="1"/>
  <c r="L13" i="1"/>
  <c r="L16" i="1"/>
  <c r="L18" i="1"/>
  <c r="L21" i="1"/>
</calcChain>
</file>

<file path=xl/sharedStrings.xml><?xml version="1.0" encoding="utf-8"?>
<sst xmlns="http://schemas.openxmlformats.org/spreadsheetml/2006/main" count="3504" uniqueCount="78">
  <si>
    <t>Ref year</t>
  </si>
  <si>
    <t>Ref val, mbits/cc</t>
  </si>
  <si>
    <t>separation unit (yrs)</t>
  </si>
  <si>
    <t>non-dominated points</t>
  </si>
  <si>
    <t>Graph serial # (n)</t>
  </si>
  <si>
    <t>years offset</t>
  </si>
  <si>
    <t>Year</t>
  </si>
  <si>
    <t>Lead-Acid</t>
  </si>
  <si>
    <t>NiCd</t>
  </si>
  <si>
    <t>Capacitor</t>
  </si>
  <si>
    <t>Li-Polymer</t>
  </si>
  <si>
    <t>FlyWheel</t>
  </si>
  <si>
    <t>NiMH</t>
  </si>
  <si>
    <t>Li-ion</t>
  </si>
  <si>
    <t>combined</t>
  </si>
  <si>
    <t>Wh/kg</t>
  </si>
  <si>
    <t>wh/liter</t>
  </si>
  <si>
    <t>Wh/Liter</t>
  </si>
  <si>
    <t>*Wh/$</t>
  </si>
  <si>
    <t>Wh/$</t>
  </si>
  <si>
    <t>**Wh/$</t>
  </si>
  <si>
    <t>year</t>
  </si>
  <si>
    <t>wh/kg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</si>
  <si>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</si>
  <si>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</si>
  <si>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</si>
  <si>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</si>
  <si>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</si>
  <si>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</si>
  <si>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</si>
  <si>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</si>
  <si>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</si>
  <si>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2008</t>
  </si>
  <si>
    <t>combined for all batteries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</si>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</sst>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56">
    <xf numFmtId="0" fontId="0" fillId="0" borderId="0"/>
    <xf numFmtId="9" fontId="12" fillId="0" borderId="0" applyFont="0" applyFill="0" applyBorder="0" applyAlignment="0" applyProtection="0"/>
    <xf numFmtId="0" fontId="13" fillId="4" borderId="4" applyNumberFormat="0" applyAlignment="0" applyProtection="0"/>
    <xf numFmtId="0" fontId="14" fillId="5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/>
    <xf numFmtId="0" fontId="6" fillId="0" borderId="0" xfId="0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1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0" xfId="0" applyFont="1" applyAlignment="1"/>
    <xf numFmtId="0" fontId="6" fillId="0" borderId="1" xfId="0" applyFon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6" fillId="0" borderId="1" xfId="0" applyFont="1" applyFill="1" applyBorder="1" applyAlignment="1">
      <alignment horizontal="left"/>
    </xf>
    <xf numFmtId="0" fontId="13" fillId="4" borderId="4" xfId="2"/>
    <xf numFmtId="0" fontId="14" fillId="5" borderId="5" xfId="3"/>
    <xf numFmtId="164" fontId="13" fillId="4" borderId="4" xfId="2" applyNumberFormat="1"/>
    <xf numFmtId="2" fontId="14" fillId="5" borderId="5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1" fontId="0" fillId="0" borderId="0" xfId="0" applyNumberFormat="1"/>
  </cellXfs>
  <cellStyles count="1256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sourcedata_orig!$A$8:$A$64</c:f>
              <c:numCache>
                <c:formatCode>General</c:formatCode>
                <c:ptCount val="57"/>
                <c:pt idx="0">
                  <c:v>1884</c:v>
                </c:pt>
                <c:pt idx="1">
                  <c:v>1890</c:v>
                </c:pt>
                <c:pt idx="2">
                  <c:v>1901</c:v>
                </c:pt>
                <c:pt idx="3">
                  <c:v>1911</c:v>
                </c:pt>
                <c:pt idx="4">
                  <c:v>1914</c:v>
                </c:pt>
                <c:pt idx="5">
                  <c:v>1920</c:v>
                </c:pt>
                <c:pt idx="6">
                  <c:v>1935</c:v>
                </c:pt>
                <c:pt idx="7">
                  <c:v>1937</c:v>
                </c:pt>
                <c:pt idx="8">
                  <c:v>1940</c:v>
                </c:pt>
                <c:pt idx="9">
                  <c:v>1941</c:v>
                </c:pt>
                <c:pt idx="10">
                  <c:v>1942</c:v>
                </c:pt>
                <c:pt idx="11">
                  <c:v>1943</c:v>
                </c:pt>
                <c:pt idx="12">
                  <c:v>1945</c:v>
                </c:pt>
                <c:pt idx="13">
                  <c:v>1946</c:v>
                </c:pt>
                <c:pt idx="14">
                  <c:v>1947</c:v>
                </c:pt>
                <c:pt idx="15">
                  <c:v>1950</c:v>
                </c:pt>
                <c:pt idx="16">
                  <c:v>1952</c:v>
                </c:pt>
                <c:pt idx="17">
                  <c:v>1955</c:v>
                </c:pt>
                <c:pt idx="18">
                  <c:v>1956</c:v>
                </c:pt>
                <c:pt idx="19">
                  <c:v>1960</c:v>
                </c:pt>
                <c:pt idx="20">
                  <c:v>1962</c:v>
                </c:pt>
                <c:pt idx="21">
                  <c:v>1965</c:v>
                </c:pt>
                <c:pt idx="22">
                  <c:v>1968</c:v>
                </c:pt>
                <c:pt idx="23">
                  <c:v>1970</c:v>
                </c:pt>
                <c:pt idx="24">
                  <c:v>1972</c:v>
                </c:pt>
                <c:pt idx="25">
                  <c:v>1973</c:v>
                </c:pt>
                <c:pt idx="26">
                  <c:v>1975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</c:numCache>
            </c:numRef>
          </c:xVal>
          <c:yVal>
            <c:numRef>
              <c:f>sourcedata_orig!$B$8:$B$64</c:f>
              <c:numCache>
                <c:formatCode>General</c:formatCode>
                <c:ptCount val="57"/>
                <c:pt idx="0">
                  <c:v>4.13</c:v>
                </c:pt>
                <c:pt idx="2">
                  <c:v>8.6999999999999993</c:v>
                </c:pt>
                <c:pt idx="3">
                  <c:v>12.2</c:v>
                </c:pt>
                <c:pt idx="4">
                  <c:v>18</c:v>
                </c:pt>
                <c:pt idx="5">
                  <c:v>16.5</c:v>
                </c:pt>
                <c:pt idx="7">
                  <c:v>18.7</c:v>
                </c:pt>
                <c:pt idx="11">
                  <c:v>23</c:v>
                </c:pt>
                <c:pt idx="12">
                  <c:v>12.5</c:v>
                </c:pt>
                <c:pt idx="15">
                  <c:v>27</c:v>
                </c:pt>
                <c:pt idx="22">
                  <c:v>29.1</c:v>
                </c:pt>
                <c:pt idx="28">
                  <c:v>32.6</c:v>
                </c:pt>
                <c:pt idx="29">
                  <c:v>18</c:v>
                </c:pt>
                <c:pt idx="30">
                  <c:v>18</c:v>
                </c:pt>
                <c:pt idx="31">
                  <c:v>34</c:v>
                </c:pt>
                <c:pt idx="32">
                  <c:v>21</c:v>
                </c:pt>
                <c:pt idx="33">
                  <c:v>21.6</c:v>
                </c:pt>
                <c:pt idx="34">
                  <c:v>23.2</c:v>
                </c:pt>
                <c:pt idx="35">
                  <c:v>25</c:v>
                </c:pt>
                <c:pt idx="36">
                  <c:v>30</c:v>
                </c:pt>
                <c:pt idx="37">
                  <c:v>30.8</c:v>
                </c:pt>
                <c:pt idx="39">
                  <c:v>25.64</c:v>
                </c:pt>
                <c:pt idx="43">
                  <c:v>35</c:v>
                </c:pt>
                <c:pt idx="44">
                  <c:v>35</c:v>
                </c:pt>
                <c:pt idx="45">
                  <c:v>40</c:v>
                </c:pt>
                <c:pt idx="48">
                  <c:v>50</c:v>
                </c:pt>
                <c:pt idx="49">
                  <c:v>35</c:v>
                </c:pt>
                <c:pt idx="53">
                  <c:v>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1648"/>
        <c:axId val="167533952"/>
      </c:scatterChart>
      <c:valAx>
        <c:axId val="1675316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7533952"/>
        <c:crosses val="autoZero"/>
        <c:crossBetween val="midCat"/>
      </c:valAx>
      <c:valAx>
        <c:axId val="16753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531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366712</xdr:colOff>
      <xdr:row>43</xdr:row>
      <xdr:rowOff>38100</xdr:rowOff>
    </xdr:from>
    <xdr:to>
      <xdr:col>21</xdr:col>
      <xdr:colOff>61912</xdr:colOff>
      <xdr:row>57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0.15313</cdr:x>
      <cdr:y>0.18056</cdr:y>
    </cdr:from>
    <cdr:to>
      <cdr:x>0.45729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00088" y="495300"/>
          <a:ext cx="1390650" cy="781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battery lead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62</v>
      </c>
      <c r="C1" t="s">
        <v>63</v>
      </c>
      <c r="D1" t="s">
        <v>64</v>
      </c>
      <c r="E1" t="s">
        <v>65</v>
      </c>
    </row>
    <row r="2" spans="1:5" x14ac:dyDescent="0.25">
      <c r="A2" t="s">
        <v>66</v>
      </c>
      <c r="B2" s="38">
        <f>PRMallall!G1</f>
        <v>2.4162390004831884E-2</v>
      </c>
      <c r="C2" s="38">
        <f>PRMallND!G1</f>
        <v>2.7932886388826385E-2</v>
      </c>
      <c r="D2" s="38">
        <f>PRM70all!G1</f>
        <v>6.0064160845835213E-2</v>
      </c>
      <c r="E2" s="38">
        <f>PRM70ND!G1</f>
        <v>7.0043113938994483E-2</v>
      </c>
    </row>
    <row r="3" spans="1:5" x14ac:dyDescent="0.25">
      <c r="A3" t="s">
        <v>61</v>
      </c>
      <c r="B3">
        <f>PRMallall!B71</f>
        <v>64</v>
      </c>
      <c r="C3">
        <f>PRMallND!B28</f>
        <v>21</v>
      </c>
      <c r="D3">
        <f>PRM70all!B60</f>
        <v>53</v>
      </c>
      <c r="E3">
        <f>PRM70ND!B21</f>
        <v>14</v>
      </c>
    </row>
    <row r="4" spans="1:5" x14ac:dyDescent="0.25">
      <c r="A4" t="s">
        <v>35</v>
      </c>
      <c r="B4" s="37">
        <f>PRMallall!H1</f>
        <v>0.62402968803546743</v>
      </c>
      <c r="C4" s="37">
        <f>PRMallND!H1</f>
        <v>0.91631224891608898</v>
      </c>
      <c r="D4" s="37">
        <f>PRM70all!H1</f>
        <v>0.50011814322487336</v>
      </c>
      <c r="E4" s="37">
        <f>PRM70ND!H1</f>
        <v>0.95202624024716953</v>
      </c>
    </row>
    <row r="5" spans="1:5" x14ac:dyDescent="0.25">
      <c r="A5" t="s">
        <v>67</v>
      </c>
      <c r="B5" s="38">
        <f>PRMallall!H16</f>
        <v>4.7456901067719839E-3</v>
      </c>
      <c r="C5" s="38">
        <f>PRMallND!H16</f>
        <v>4.0311969763444522E-3</v>
      </c>
      <c r="D5" s="38">
        <f>PRM70all!H16</f>
        <v>1.6236077360045911E-2</v>
      </c>
      <c r="E5" s="38">
        <f>PRM70ND!H16</f>
        <v>9.4430820955050468E-3</v>
      </c>
    </row>
    <row r="6" spans="1:5" x14ac:dyDescent="0.25">
      <c r="A6" t="s">
        <v>68</v>
      </c>
      <c r="B6" s="38">
        <f>PRMallall!H26</f>
        <v>2.3439663029200079E-3</v>
      </c>
      <c r="C6" s="38">
        <f>PRMallND!H26</f>
        <v>1.9342167799572037E-3</v>
      </c>
      <c r="D6" s="38">
        <f>PRM70all!H26</f>
        <v>7.9972292765063159E-3</v>
      </c>
      <c r="E6" s="38">
        <f>PRM70ND!H26</f>
        <v>4.4158323540005803E-3</v>
      </c>
    </row>
    <row r="7" spans="1:5" x14ac:dyDescent="0.25">
      <c r="A7" t="s">
        <v>69</v>
      </c>
      <c r="B7" s="38">
        <f>SUM(B5:B6)/3</f>
        <v>2.3632188032306641E-3</v>
      </c>
      <c r="C7" s="38">
        <f>SUM(C5:C6)/3</f>
        <v>1.9884712521005521E-3</v>
      </c>
      <c r="D7" s="38">
        <f>SUM(D5:D6)/3</f>
        <v>8.077768878850743E-3</v>
      </c>
      <c r="E7" s="38">
        <f>SUM(E5:E6)/3</f>
        <v>4.619638149835209E-3</v>
      </c>
    </row>
    <row r="8" spans="1:5" x14ac:dyDescent="0.25">
      <c r="A8" t="s">
        <v>70</v>
      </c>
      <c r="B8" s="39">
        <f>B7/B2</f>
        <v>9.7805672483478601E-2</v>
      </c>
      <c r="C8" s="39">
        <f>C7/C2</f>
        <v>7.1187460702091046E-2</v>
      </c>
      <c r="D8" s="39">
        <f>D7/D2</f>
        <v>0.13448566940914564</v>
      </c>
      <c r="E8" s="39">
        <f>E7/E2</f>
        <v>6.5954208630112865E-2</v>
      </c>
    </row>
    <row r="9" spans="1:5" x14ac:dyDescent="0.25">
      <c r="A9" t="s">
        <v>71</v>
      </c>
      <c r="B9" s="38">
        <f>PRMallall!B66</f>
        <v>2.4166232164913062E-2</v>
      </c>
      <c r="C9" s="38">
        <f>PRMallND!B23</f>
        <v>2.7934055007184599E-2</v>
      </c>
      <c r="D9" s="38">
        <f>PRM70all!B55</f>
        <v>6.0063726320670155E-2</v>
      </c>
      <c r="E9" s="38">
        <f>PRM70ND!B16</f>
        <v>6.9985910160452122E-2</v>
      </c>
    </row>
    <row r="10" spans="1:5" x14ac:dyDescent="0.25">
      <c r="A10" t="s">
        <v>72</v>
      </c>
      <c r="B10" s="38">
        <f>PRMallall!B67</f>
        <v>2.4512719959050562E-4</v>
      </c>
      <c r="C10" s="38">
        <f>PRMallND!B24</f>
        <v>3.7362388349900259E-4</v>
      </c>
      <c r="D10" s="38">
        <f>PRM70all!B56</f>
        <v>1.0662668424879567E-3</v>
      </c>
      <c r="E10" s="38">
        <f>PRM70ND!B17</f>
        <v>1.4050632085762433E-3</v>
      </c>
    </row>
    <row r="11" spans="1:5" x14ac:dyDescent="0.25">
      <c r="A11" t="s">
        <v>74</v>
      </c>
      <c r="B11" s="38">
        <f>PRMallall!B69</f>
        <v>2.5265249310677172E-2</v>
      </c>
      <c r="C11" s="38">
        <f>PRMallND!B26</f>
        <v>2.90493023112261E-2</v>
      </c>
      <c r="D11" s="38">
        <f>PRM70all!B58</f>
        <v>6.300408865325044E-2</v>
      </c>
      <c r="E11" s="38">
        <f>PRM70ND!B19</f>
        <v>7.1957668842666703E-2</v>
      </c>
    </row>
    <row r="12" spans="1:5" x14ac:dyDescent="0.25">
      <c r="A12" t="s">
        <v>73</v>
      </c>
      <c r="B12" s="38">
        <f>PRMallall!B68</f>
        <v>2.376042611317189E-2</v>
      </c>
      <c r="C12" s="38">
        <f>PRMallND!B25</f>
        <v>2.7395247368065156E-2</v>
      </c>
      <c r="D12" s="38">
        <f>PRM70all!B57</f>
        <v>5.8037935707590672E-2</v>
      </c>
      <c r="E12" s="38">
        <f>PRM70ND!B18</f>
        <v>6.7081682422460348E-2</v>
      </c>
    </row>
    <row r="13" spans="1:5" x14ac:dyDescent="0.25">
      <c r="A13" t="s">
        <v>75</v>
      </c>
      <c r="B13">
        <f>PRMallall!E70</f>
        <v>120</v>
      </c>
      <c r="C13">
        <f>PRMallND!E27</f>
        <v>120</v>
      </c>
      <c r="D13">
        <f>PRM70all!E59</f>
        <v>29</v>
      </c>
      <c r="E13">
        <f>PRM70ND!E20</f>
        <v>29</v>
      </c>
    </row>
    <row r="14" spans="1:5" x14ac:dyDescent="0.25">
      <c r="A14" t="s">
        <v>76</v>
      </c>
    </row>
    <row r="15" spans="1:5" x14ac:dyDescent="0.25">
      <c r="A15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workbookViewId="0">
      <selection activeCell="F1" sqref="F1"/>
    </sheetView>
  </sheetViews>
  <sheetFormatPr defaultColWidth="11.42578125" defaultRowHeight="15" x14ac:dyDescent="0.25"/>
  <sheetData>
    <row r="1" spans="1:64" ht="17.25" thickTop="1" thickBot="1" x14ac:dyDescent="0.3">
      <c r="B1" s="27" t="s">
        <v>34</v>
      </c>
      <c r="C1" s="27" t="s">
        <v>35</v>
      </c>
      <c r="D1" s="27" t="s">
        <v>36</v>
      </c>
      <c r="E1" s="27" t="s">
        <v>21</v>
      </c>
      <c r="F1" s="27" t="s">
        <v>22</v>
      </c>
      <c r="G1" s="30">
        <f>LN(G2)</f>
        <v>7.0043113938994483E-2</v>
      </c>
      <c r="H1" s="31">
        <f>G4</f>
        <v>0.95202624024716953</v>
      </c>
      <c r="I1" t="s">
        <v>21</v>
      </c>
      <c r="J1" t="s">
        <v>22</v>
      </c>
      <c r="K1" s="32">
        <f>LN(K2)</f>
        <v>6.7081682422460348E-2</v>
      </c>
      <c r="L1" s="33">
        <f>K4</f>
        <v>0.93531794441523541</v>
      </c>
      <c r="M1" t="s">
        <v>21</v>
      </c>
      <c r="N1" t="s">
        <v>22</v>
      </c>
      <c r="O1" s="32">
        <f>LN(O2)</f>
        <v>6.8934874158176437E-2</v>
      </c>
      <c r="P1" s="33">
        <f>O4</f>
        <v>0.94114770220029176</v>
      </c>
      <c r="Q1" t="s">
        <v>21</v>
      </c>
      <c r="R1" t="s">
        <v>22</v>
      </c>
      <c r="S1" s="32">
        <f>LN(S2)</f>
        <v>6.7216219331603252E-2</v>
      </c>
      <c r="T1" s="33">
        <f>S4</f>
        <v>0.95613303748253708</v>
      </c>
      <c r="U1" t="s">
        <v>21</v>
      </c>
      <c r="V1" t="s">
        <v>22</v>
      </c>
      <c r="W1" s="32">
        <f>LN(W2)</f>
        <v>7.1087435697953352E-2</v>
      </c>
      <c r="X1" s="33">
        <f>W4</f>
        <v>0.95844144171193113</v>
      </c>
      <c r="Y1" t="s">
        <v>21</v>
      </c>
      <c r="Z1" t="s">
        <v>22</v>
      </c>
      <c r="AA1" s="32">
        <f>LN(AA2)</f>
        <v>7.0733841877144737E-2</v>
      </c>
      <c r="AB1" s="33">
        <f>AA4</f>
        <v>0.95954655504084041</v>
      </c>
      <c r="AC1" t="s">
        <v>21</v>
      </c>
      <c r="AD1" t="s">
        <v>22</v>
      </c>
      <c r="AE1" s="32">
        <f>LN(AE2)</f>
        <v>7.0762616763150654E-2</v>
      </c>
      <c r="AF1" s="33">
        <f>AE4</f>
        <v>0.96834450890197454</v>
      </c>
      <c r="AG1" t="s">
        <v>21</v>
      </c>
      <c r="AH1" t="s">
        <v>22</v>
      </c>
      <c r="AI1" s="32">
        <f>LN(AI2)</f>
        <v>7.0034769913190104E-2</v>
      </c>
      <c r="AJ1" s="33">
        <f>AI4</f>
        <v>0.95190369220170246</v>
      </c>
      <c r="AK1" t="s">
        <v>21</v>
      </c>
      <c r="AL1" t="s">
        <v>22</v>
      </c>
      <c r="AM1" s="32">
        <f>LN(AM2)</f>
        <v>6.9961882414168161E-2</v>
      </c>
      <c r="AN1" s="33">
        <f>AM4</f>
        <v>0.95178466126210337</v>
      </c>
      <c r="AO1" t="s">
        <v>21</v>
      </c>
      <c r="AP1" t="s">
        <v>22</v>
      </c>
      <c r="AQ1" s="32">
        <f>LN(AQ2)</f>
        <v>6.9955611658744268E-2</v>
      </c>
      <c r="AR1" s="33">
        <f>AQ4</f>
        <v>0.95096950050503726</v>
      </c>
      <c r="AS1" t="s">
        <v>21</v>
      </c>
      <c r="AT1" t="s">
        <v>22</v>
      </c>
      <c r="AU1" s="32">
        <f>LN(AU2)</f>
        <v>6.9955611658744268E-2</v>
      </c>
      <c r="AV1" s="33">
        <f>AU4</f>
        <v>0.95096950050503726</v>
      </c>
      <c r="AW1" t="s">
        <v>21</v>
      </c>
      <c r="AX1" t="s">
        <v>22</v>
      </c>
      <c r="AY1" s="32">
        <f>LN(AY2)</f>
        <v>7.0104246783344329E-2</v>
      </c>
      <c r="AZ1" s="33">
        <f>AY4</f>
        <v>0.94999879792785002</v>
      </c>
      <c r="BA1" t="s">
        <v>21</v>
      </c>
      <c r="BB1" t="s">
        <v>22</v>
      </c>
      <c r="BC1" s="32">
        <f>LN(BC2)</f>
        <v>7.0806085670919575E-2</v>
      </c>
      <c r="BD1" s="33">
        <f>BC4</f>
        <v>0.9507277944794742</v>
      </c>
      <c r="BE1" t="s">
        <v>21</v>
      </c>
      <c r="BF1" t="s">
        <v>22</v>
      </c>
      <c r="BG1" s="32">
        <f>LN(BG2)</f>
        <v>7.1210195054063286E-2</v>
      </c>
      <c r="BH1" s="33">
        <f>BG4</f>
        <v>0.94986544910627513</v>
      </c>
      <c r="BI1" t="s">
        <v>21</v>
      </c>
      <c r="BJ1" t="s">
        <v>22</v>
      </c>
      <c r="BK1" s="32">
        <f>LN(BK2)</f>
        <v>7.1957668842666703E-2</v>
      </c>
      <c r="BL1" s="33">
        <f>BK4</f>
        <v>0.94992809671698963</v>
      </c>
    </row>
    <row r="2" spans="1:64" ht="15.75" thickTop="1" x14ac:dyDescent="0.25">
      <c r="B2">
        <v>6.7081682422460348E-2</v>
      </c>
      <c r="C2" s="34">
        <v>0.93531794441523541</v>
      </c>
      <c r="D2">
        <v>159.0626224778018</v>
      </c>
      <c r="E2">
        <v>1975</v>
      </c>
      <c r="F2">
        <v>24.86</v>
      </c>
      <c r="G2">
        <f t="array" ref="G2:H6">LOGEST(F2:F15,E2:E15,TRUE, TRUE)</f>
        <v>1.0725544223033239</v>
      </c>
      <c r="H2">
        <v>2.3552173503478395E-59</v>
      </c>
      <c r="I2">
        <v>1978</v>
      </c>
      <c r="J2">
        <v>32.6</v>
      </c>
      <c r="K2">
        <f t="array" ref="K2:L6">LOGEST(J2:J14,I2:I14,TRUE, TRUE)</f>
        <v>1.0693828243868599</v>
      </c>
      <c r="L2">
        <v>8.6917746076900795E-57</v>
      </c>
      <c r="M2">
        <v>1975</v>
      </c>
      <c r="N2">
        <v>24.86</v>
      </c>
      <c r="O2">
        <f t="array" ref="O2:P6">LOGEST(N2:N14,M2:M14,TRUE, TRUE)</f>
        <v>1.0713664332353974</v>
      </c>
      <c r="P2">
        <v>2.1536825396212712E-58</v>
      </c>
      <c r="Q2">
        <v>1975</v>
      </c>
      <c r="R2">
        <v>24.86</v>
      </c>
      <c r="S2">
        <f t="array" ref="S2:T6">LOGEST(R2:R14,Q2:Q14,TRUE, TRUE)</f>
        <v>1.0695267055251882</v>
      </c>
      <c r="T2">
        <v>6.6940875959511237E-57</v>
      </c>
      <c r="U2">
        <v>1975</v>
      </c>
      <c r="V2">
        <v>24.86</v>
      </c>
      <c r="W2">
        <f t="array" ref="W2:X6">LOGEST(V2:V14,U2:U14,TRUE, TRUE)</f>
        <v>1.0736750992960353</v>
      </c>
      <c r="X2">
        <v>2.9013846533776343E-60</v>
      </c>
      <c r="Y2">
        <v>1975</v>
      </c>
      <c r="Z2">
        <v>24.86</v>
      </c>
      <c r="AA2">
        <f t="array" ref="AA2:AB6">LOGEST(Z2:Z14,Y2:Y14,TRUE, TRUE)</f>
        <v>1.0732955215274997</v>
      </c>
      <c r="AB2">
        <v>5.863036529791623E-60</v>
      </c>
      <c r="AC2">
        <v>1975</v>
      </c>
      <c r="AD2">
        <v>24.86</v>
      </c>
      <c r="AE2">
        <f t="array" ref="AE2:AF6">LOGEST(AD2:AD14,AC2:AC14,TRUE, TRUE)</f>
        <v>1.0733264059281278</v>
      </c>
      <c r="AF2">
        <v>5.4975291811563321E-60</v>
      </c>
      <c r="AG2">
        <v>1975</v>
      </c>
      <c r="AH2">
        <v>24.86</v>
      </c>
      <c r="AI2">
        <f t="array" ref="AI2:AJ6">LOGEST(AH2:AH14,AG2:AG14,TRUE, TRUE)</f>
        <v>1.0725454729188846</v>
      </c>
      <c r="AJ2">
        <v>2.3937323546993151E-59</v>
      </c>
      <c r="AK2">
        <v>1975</v>
      </c>
      <c r="AL2">
        <v>24.86</v>
      </c>
      <c r="AM2">
        <f t="array" ref="AM2:AN6">LOGEST(AL2:AL14,AK2:AK14,TRUE, TRUE)</f>
        <v>1.0724673006107028</v>
      </c>
      <c r="AN2">
        <v>2.7622494639828868E-59</v>
      </c>
      <c r="AO2">
        <v>1975</v>
      </c>
      <c r="AP2">
        <v>24.86</v>
      </c>
      <c r="AQ2">
        <f t="array" ref="AQ2:AR6">LOGEST(AP2:AP14,AO2:AO14,TRUE, TRUE)</f>
        <v>1.0724605754516465</v>
      </c>
      <c r="AR2">
        <v>2.7995563484093423E-59</v>
      </c>
      <c r="AS2">
        <v>1975</v>
      </c>
      <c r="AT2">
        <v>24.86</v>
      </c>
      <c r="AU2">
        <f t="array" ref="AU2:AV6">LOGEST(AT2:AT14,AS2:AS14,TRUE, TRUE)</f>
        <v>1.0724605754516465</v>
      </c>
      <c r="AV2">
        <v>2.7995563484093423E-59</v>
      </c>
      <c r="AW2">
        <v>1975</v>
      </c>
      <c r="AX2">
        <v>24.86</v>
      </c>
      <c r="AY2">
        <f t="array" ref="AY2:AZ6">LOGEST(AX2:AX14,AW2:AW14,TRUE, TRUE)</f>
        <v>1.0726199926101085</v>
      </c>
      <c r="AZ2">
        <v>2.0867016649402005E-59</v>
      </c>
      <c r="BA2">
        <v>1975</v>
      </c>
      <c r="BB2">
        <v>24.86</v>
      </c>
      <c r="BC2">
        <f t="array" ref="BC2:BD6">LOGEST(BB2:BB14,BA2:BA14,TRUE, TRUE)</f>
        <v>1.0733730632687375</v>
      </c>
      <c r="BD2">
        <v>5.1885206814177314E-60</v>
      </c>
      <c r="BE2">
        <v>1975</v>
      </c>
      <c r="BF2">
        <v>24.86</v>
      </c>
      <c r="BG2">
        <f t="array" ref="BG2:BH6">LOGEST(BF2:BF14,BE2:BE14,TRUE, TRUE)</f>
        <v>1.0738069110502937</v>
      </c>
      <c r="BH2">
        <v>2.3239947472996411E-60</v>
      </c>
      <c r="BI2">
        <v>1975</v>
      </c>
      <c r="BJ2">
        <v>24.86</v>
      </c>
      <c r="BK2">
        <f t="array" ref="BK2:BL6">LOGEST(BJ2:BJ14,BI2:BI14,TRUE, TRUE)</f>
        <v>1.0746098536222033</v>
      </c>
      <c r="BL2">
        <v>5.2617014345927179E-61</v>
      </c>
    </row>
    <row r="3" spans="1:64" x14ac:dyDescent="0.25">
      <c r="B3">
        <v>6.8934874158176437E-2</v>
      </c>
      <c r="C3" s="34">
        <v>0.94114770220029176</v>
      </c>
      <c r="D3">
        <v>175.9085899999393</v>
      </c>
      <c r="E3">
        <v>1978</v>
      </c>
      <c r="F3">
        <v>32.6</v>
      </c>
      <c r="G3">
        <v>4.5389169981375817E-3</v>
      </c>
      <c r="H3">
        <v>9.0390139291123894</v>
      </c>
      <c r="I3">
        <v>1981</v>
      </c>
      <c r="J3">
        <v>34</v>
      </c>
      <c r="K3">
        <v>5.3188761397230215E-3</v>
      </c>
      <c r="L3">
        <v>10.598960849095853</v>
      </c>
      <c r="M3">
        <v>1981</v>
      </c>
      <c r="N3">
        <v>34</v>
      </c>
      <c r="O3">
        <v>5.1975115530143671E-3</v>
      </c>
      <c r="P3">
        <v>10.355927068329306</v>
      </c>
      <c r="Q3">
        <v>1978</v>
      </c>
      <c r="R3">
        <v>32.6</v>
      </c>
      <c r="S3">
        <v>4.3409757342813739E-3</v>
      </c>
      <c r="T3">
        <v>8.6483030559802359</v>
      </c>
      <c r="U3">
        <v>1978</v>
      </c>
      <c r="V3">
        <v>32.6</v>
      </c>
      <c r="W3">
        <v>4.4631753566556093E-3</v>
      </c>
      <c r="X3">
        <v>8.8900458569815228</v>
      </c>
      <c r="Y3">
        <v>1978</v>
      </c>
      <c r="Z3">
        <v>32.6</v>
      </c>
      <c r="AA3">
        <v>4.3790069562318363E-3</v>
      </c>
      <c r="AB3">
        <v>8.7217216344925621</v>
      </c>
      <c r="AC3">
        <v>1978</v>
      </c>
      <c r="AD3">
        <v>32.6</v>
      </c>
      <c r="AE3">
        <v>3.8575993741836851E-3</v>
      </c>
      <c r="AF3">
        <v>7.6829315199522741</v>
      </c>
      <c r="AG3">
        <v>1978</v>
      </c>
      <c r="AH3">
        <v>32.6</v>
      </c>
      <c r="AI3">
        <v>4.7465354310100858E-3</v>
      </c>
      <c r="AJ3">
        <v>9.4519079307143699</v>
      </c>
      <c r="AK3">
        <v>1978</v>
      </c>
      <c r="AL3">
        <v>32.6</v>
      </c>
      <c r="AM3">
        <v>4.7477561389002946E-3</v>
      </c>
      <c r="AN3">
        <v>9.4539731427994624</v>
      </c>
      <c r="AO3">
        <v>1978</v>
      </c>
      <c r="AP3">
        <v>32.6</v>
      </c>
      <c r="AQ3">
        <v>4.7893445332224272E-3</v>
      </c>
      <c r="AR3">
        <v>9.5360478275469518</v>
      </c>
      <c r="AS3">
        <v>1978</v>
      </c>
      <c r="AT3">
        <v>32.6</v>
      </c>
      <c r="AU3">
        <v>4.7893445332224272E-3</v>
      </c>
      <c r="AV3">
        <v>9.5360478275469518</v>
      </c>
      <c r="AW3">
        <v>1978</v>
      </c>
      <c r="AX3">
        <v>32.6</v>
      </c>
      <c r="AY3">
        <v>4.8492735065146569E-3</v>
      </c>
      <c r="AZ3">
        <v>9.6546239221572971</v>
      </c>
      <c r="BA3">
        <v>1978</v>
      </c>
      <c r="BB3">
        <v>32.6</v>
      </c>
      <c r="BC3">
        <v>4.8601217585516722E-3</v>
      </c>
      <c r="BD3">
        <v>9.6754714001353346</v>
      </c>
      <c r="BE3">
        <v>1978</v>
      </c>
      <c r="BF3">
        <v>32.6</v>
      </c>
      <c r="BG3">
        <v>4.9326846530312789E-3</v>
      </c>
      <c r="BH3">
        <v>9.8191659326425906</v>
      </c>
      <c r="BI3">
        <v>1978</v>
      </c>
      <c r="BJ3">
        <v>32.6</v>
      </c>
      <c r="BK3">
        <v>4.9811821828285759E-3</v>
      </c>
      <c r="BL3">
        <v>9.9149355999759656</v>
      </c>
    </row>
    <row r="4" spans="1:64" ht="15.75" thickBot="1" x14ac:dyDescent="0.3">
      <c r="B4">
        <v>6.7216219331603252E-2</v>
      </c>
      <c r="C4" s="34">
        <v>0.95613303748253708</v>
      </c>
      <c r="D4">
        <v>239.75818722623046</v>
      </c>
      <c r="E4">
        <v>1981</v>
      </c>
      <c r="F4">
        <v>34</v>
      </c>
      <c r="G4">
        <v>0.95202624024716953</v>
      </c>
      <c r="H4">
        <v>0.14661675500468882</v>
      </c>
      <c r="I4">
        <v>1986</v>
      </c>
      <c r="J4">
        <v>73</v>
      </c>
      <c r="K4">
        <v>0.93531794441523541</v>
      </c>
      <c r="L4">
        <v>0.14593209142815755</v>
      </c>
      <c r="M4">
        <v>1986</v>
      </c>
      <c r="N4">
        <v>73</v>
      </c>
      <c r="O4">
        <v>0.94114770220029176</v>
      </c>
      <c r="P4">
        <v>0.15146361706684766</v>
      </c>
      <c r="Q4">
        <v>1986</v>
      </c>
      <c r="R4">
        <v>73</v>
      </c>
      <c r="S4">
        <v>0.95613303748253708</v>
      </c>
      <c r="T4">
        <v>0.13211891347195018</v>
      </c>
      <c r="U4">
        <v>1981</v>
      </c>
      <c r="V4">
        <v>34</v>
      </c>
      <c r="W4">
        <v>0.95844144171193113</v>
      </c>
      <c r="X4">
        <v>0.14196071380803271</v>
      </c>
      <c r="Y4">
        <v>1981</v>
      </c>
      <c r="Z4">
        <v>34</v>
      </c>
      <c r="AA4">
        <v>0.95954655504084041</v>
      </c>
      <c r="AB4">
        <v>0.14059062387068769</v>
      </c>
      <c r="AC4">
        <v>1981</v>
      </c>
      <c r="AD4">
        <v>34</v>
      </c>
      <c r="AE4">
        <v>0.96834450890197454</v>
      </c>
      <c r="AF4">
        <v>0.12422889087524354</v>
      </c>
      <c r="AG4">
        <v>1981</v>
      </c>
      <c r="AH4">
        <v>34</v>
      </c>
      <c r="AI4">
        <v>0.95190369220170246</v>
      </c>
      <c r="AJ4">
        <v>0.15312776692098445</v>
      </c>
      <c r="AK4">
        <v>1981</v>
      </c>
      <c r="AL4">
        <v>34</v>
      </c>
      <c r="AM4">
        <v>0.95178466126210337</v>
      </c>
      <c r="AN4">
        <v>0.15283849935631103</v>
      </c>
      <c r="AO4">
        <v>1981</v>
      </c>
      <c r="AP4">
        <v>34</v>
      </c>
      <c r="AQ4">
        <v>0.95096950050503726</v>
      </c>
      <c r="AR4">
        <v>0.15302859488458331</v>
      </c>
      <c r="AS4">
        <v>1981</v>
      </c>
      <c r="AT4">
        <v>34</v>
      </c>
      <c r="AU4">
        <v>0.95096950050503726</v>
      </c>
      <c r="AV4">
        <v>0.15302859488458331</v>
      </c>
      <c r="AW4">
        <v>1981</v>
      </c>
      <c r="AX4">
        <v>34</v>
      </c>
      <c r="AY4">
        <v>0.94999879792785002</v>
      </c>
      <c r="AZ4">
        <v>0.15311139180126473</v>
      </c>
      <c r="BA4">
        <v>1981</v>
      </c>
      <c r="BB4">
        <v>34</v>
      </c>
      <c r="BC4">
        <v>0.9507277944794742</v>
      </c>
      <c r="BD4">
        <v>0.15092283867940051</v>
      </c>
      <c r="BE4">
        <v>1981</v>
      </c>
      <c r="BF4">
        <v>34</v>
      </c>
      <c r="BG4">
        <v>0.94986544910627513</v>
      </c>
      <c r="BH4">
        <v>0.14986571800602638</v>
      </c>
      <c r="BI4">
        <v>1981</v>
      </c>
      <c r="BJ4">
        <v>34</v>
      </c>
      <c r="BK4">
        <v>0.94992809671698963</v>
      </c>
      <c r="BL4">
        <v>0.1471963161260863</v>
      </c>
    </row>
    <row r="5" spans="1:64" ht="17.25" thickTop="1" thickBot="1" x14ac:dyDescent="0.3">
      <c r="B5">
        <v>7.1087435697953352E-2</v>
      </c>
      <c r="C5" s="34">
        <v>0.95844144171193113</v>
      </c>
      <c r="D5">
        <v>253.68675654607623</v>
      </c>
      <c r="E5">
        <v>1986</v>
      </c>
      <c r="F5">
        <v>73</v>
      </c>
      <c r="G5">
        <v>238.13674270739168</v>
      </c>
      <c r="H5">
        <v>12</v>
      </c>
      <c r="I5">
        <v>1988</v>
      </c>
      <c r="J5">
        <v>85</v>
      </c>
      <c r="K5" s="31">
        <v>159.0626224778018</v>
      </c>
      <c r="L5">
        <v>11</v>
      </c>
      <c r="M5">
        <v>1988</v>
      </c>
      <c r="N5">
        <v>85</v>
      </c>
      <c r="O5" s="31">
        <v>175.9085899999393</v>
      </c>
      <c r="P5">
        <v>11</v>
      </c>
      <c r="Q5">
        <v>1988</v>
      </c>
      <c r="R5">
        <v>85</v>
      </c>
      <c r="S5" s="31">
        <v>239.75818722623046</v>
      </c>
      <c r="T5">
        <v>11</v>
      </c>
      <c r="U5">
        <v>1988</v>
      </c>
      <c r="V5">
        <v>85</v>
      </c>
      <c r="W5" s="31">
        <v>253.68675654607623</v>
      </c>
      <c r="X5">
        <v>11</v>
      </c>
      <c r="Y5">
        <v>1986</v>
      </c>
      <c r="Z5">
        <v>73</v>
      </c>
      <c r="AA5" s="31">
        <v>260.91750940136785</v>
      </c>
      <c r="AB5">
        <v>11</v>
      </c>
      <c r="AC5">
        <v>1986</v>
      </c>
      <c r="AD5">
        <v>73</v>
      </c>
      <c r="AE5" s="31">
        <v>336.49105505698964</v>
      </c>
      <c r="AF5">
        <v>11</v>
      </c>
      <c r="AG5">
        <v>1986</v>
      </c>
      <c r="AH5">
        <v>73</v>
      </c>
      <c r="AI5" s="31">
        <v>217.70778451707613</v>
      </c>
      <c r="AJ5">
        <v>11</v>
      </c>
      <c r="AK5">
        <v>1986</v>
      </c>
      <c r="AL5">
        <v>73</v>
      </c>
      <c r="AM5" s="31">
        <v>217.1431653896924</v>
      </c>
      <c r="AN5">
        <v>11</v>
      </c>
      <c r="AO5">
        <v>1986</v>
      </c>
      <c r="AP5">
        <v>73</v>
      </c>
      <c r="AQ5" s="31">
        <v>213.35015170771626</v>
      </c>
      <c r="AR5">
        <v>11</v>
      </c>
      <c r="AS5">
        <v>1986</v>
      </c>
      <c r="AT5">
        <v>73</v>
      </c>
      <c r="AU5" s="31">
        <v>213.35015170771626</v>
      </c>
      <c r="AV5">
        <v>11</v>
      </c>
      <c r="AW5">
        <v>1986</v>
      </c>
      <c r="AX5">
        <v>73</v>
      </c>
      <c r="AY5" s="31">
        <v>208.99471100969458</v>
      </c>
      <c r="AZ5">
        <v>11</v>
      </c>
      <c r="BA5">
        <v>1986</v>
      </c>
      <c r="BB5">
        <v>73</v>
      </c>
      <c r="BC5" s="31">
        <v>212.24959647721963</v>
      </c>
      <c r="BD5">
        <v>11</v>
      </c>
      <c r="BE5">
        <v>1986</v>
      </c>
      <c r="BF5">
        <v>73</v>
      </c>
      <c r="BG5" s="31">
        <v>208.40956493891372</v>
      </c>
      <c r="BH5">
        <v>11</v>
      </c>
      <c r="BI5">
        <v>1986</v>
      </c>
      <c r="BJ5">
        <v>73</v>
      </c>
      <c r="BK5" s="31">
        <v>208.68407986864673</v>
      </c>
      <c r="BL5">
        <v>11</v>
      </c>
    </row>
    <row r="6" spans="1:64" ht="15.75" thickTop="1" x14ac:dyDescent="0.25">
      <c r="B6">
        <v>7.0733841877144737E-2</v>
      </c>
      <c r="C6" s="34">
        <v>0.95954655504084041</v>
      </c>
      <c r="D6">
        <v>260.91750940136785</v>
      </c>
      <c r="E6">
        <v>1988</v>
      </c>
      <c r="F6">
        <v>85</v>
      </c>
      <c r="G6">
        <v>5.1191000237455988</v>
      </c>
      <c r="H6">
        <v>0.25795767417725934</v>
      </c>
      <c r="I6">
        <v>1989</v>
      </c>
      <c r="J6">
        <v>100</v>
      </c>
      <c r="K6">
        <v>3.3874254933323114</v>
      </c>
      <c r="L6">
        <v>0.23425792839455747</v>
      </c>
      <c r="M6">
        <v>1989</v>
      </c>
      <c r="N6">
        <v>100</v>
      </c>
      <c r="O6">
        <v>4.0355589463267636</v>
      </c>
      <c r="P6">
        <v>0.25235350024469938</v>
      </c>
      <c r="Q6">
        <v>1989</v>
      </c>
      <c r="R6">
        <v>100</v>
      </c>
      <c r="S6">
        <v>4.1850768108263114</v>
      </c>
      <c r="T6">
        <v>0.19200948026709524</v>
      </c>
      <c r="U6">
        <v>1989</v>
      </c>
      <c r="V6">
        <v>100</v>
      </c>
      <c r="W6">
        <v>5.1125096967371668</v>
      </c>
      <c r="X6">
        <v>0.22168128691374789</v>
      </c>
      <c r="Y6">
        <v>1989</v>
      </c>
      <c r="Z6">
        <v>100</v>
      </c>
      <c r="AA6">
        <v>5.157223352445544</v>
      </c>
      <c r="AB6">
        <v>0.21742295872384093</v>
      </c>
      <c r="AC6">
        <v>1988</v>
      </c>
      <c r="AD6">
        <v>85</v>
      </c>
      <c r="AE6">
        <v>5.1930049852318616</v>
      </c>
      <c r="AF6">
        <v>0.16976099060902483</v>
      </c>
      <c r="AG6">
        <v>1988</v>
      </c>
      <c r="AH6">
        <v>85</v>
      </c>
      <c r="AI6">
        <v>5.1048367328166062</v>
      </c>
      <c r="AJ6">
        <v>0.25792924302428072</v>
      </c>
      <c r="AK6">
        <v>1988</v>
      </c>
      <c r="AL6">
        <v>85</v>
      </c>
      <c r="AM6">
        <v>5.072378981373955</v>
      </c>
      <c r="AN6">
        <v>0.25695567574037997</v>
      </c>
      <c r="AO6">
        <v>1988</v>
      </c>
      <c r="AP6">
        <v>85</v>
      </c>
      <c r="AQ6">
        <v>4.996180697002357</v>
      </c>
      <c r="AR6">
        <v>0.25759525937584909</v>
      </c>
      <c r="AS6">
        <v>1988</v>
      </c>
      <c r="AT6">
        <v>85</v>
      </c>
      <c r="AU6">
        <v>4.996180697002357</v>
      </c>
      <c r="AV6">
        <v>0.25759525937584909</v>
      </c>
      <c r="AW6">
        <v>1988</v>
      </c>
      <c r="AX6">
        <v>85</v>
      </c>
      <c r="AY6">
        <v>4.8994835542383282</v>
      </c>
      <c r="AZ6">
        <v>0.25787408129252432</v>
      </c>
      <c r="BA6">
        <v>1988</v>
      </c>
      <c r="BB6">
        <v>85</v>
      </c>
      <c r="BC6">
        <v>4.8345583203168729</v>
      </c>
      <c r="BD6">
        <v>0.25055473558553187</v>
      </c>
      <c r="BE6">
        <v>1988</v>
      </c>
      <c r="BF6">
        <v>85</v>
      </c>
      <c r="BG6">
        <v>4.6808232735117521</v>
      </c>
      <c r="BH6">
        <v>0.24705706776807998</v>
      </c>
      <c r="BI6">
        <v>1988</v>
      </c>
      <c r="BJ6">
        <v>85</v>
      </c>
      <c r="BK6">
        <v>4.5215069313103777</v>
      </c>
      <c r="BL6">
        <v>0.23833431029199806</v>
      </c>
    </row>
    <row r="7" spans="1:64" x14ac:dyDescent="0.25">
      <c r="B7">
        <v>7.0762616763150654E-2</v>
      </c>
      <c r="C7" s="34">
        <v>0.96834450890197454</v>
      </c>
      <c r="D7">
        <v>336.49105505698964</v>
      </c>
      <c r="E7">
        <v>1989</v>
      </c>
      <c r="F7">
        <v>100</v>
      </c>
      <c r="G7" t="s">
        <v>37</v>
      </c>
      <c r="H7">
        <f>TINV(0.0455,H5)</f>
        <v>2.2313513170834232</v>
      </c>
      <c r="I7">
        <v>1993</v>
      </c>
      <c r="J7">
        <v>100</v>
      </c>
      <c r="K7" t="s">
        <v>37</v>
      </c>
      <c r="L7">
        <f>TINV(0.0455,L5)</f>
        <v>2.2548660037131212</v>
      </c>
      <c r="M7">
        <v>1993</v>
      </c>
      <c r="N7">
        <v>100</v>
      </c>
      <c r="O7" t="s">
        <v>37</v>
      </c>
      <c r="P7">
        <f>TINV(0.0455,P5)</f>
        <v>2.2548660037131212</v>
      </c>
      <c r="Q7">
        <v>1993</v>
      </c>
      <c r="R7">
        <v>100</v>
      </c>
      <c r="S7" t="s">
        <v>37</v>
      </c>
      <c r="T7">
        <f>TINV(0.0455,T5)</f>
        <v>2.2548660037131212</v>
      </c>
      <c r="U7">
        <v>1993</v>
      </c>
      <c r="V7">
        <v>100</v>
      </c>
      <c r="W7" t="s">
        <v>37</v>
      </c>
      <c r="X7">
        <f>TINV(0.0455,X5)</f>
        <v>2.2548660037131212</v>
      </c>
      <c r="Y7">
        <v>1993</v>
      </c>
      <c r="Z7">
        <v>100</v>
      </c>
      <c r="AA7" t="s">
        <v>37</v>
      </c>
      <c r="AB7">
        <f>TINV(0.0455,AB5)</f>
        <v>2.2548660037131212</v>
      </c>
      <c r="AC7">
        <v>1993</v>
      </c>
      <c r="AD7">
        <v>100</v>
      </c>
      <c r="AE7" t="s">
        <v>37</v>
      </c>
      <c r="AF7">
        <f>TINV(0.0455,AF5)</f>
        <v>2.2548660037131212</v>
      </c>
      <c r="AG7">
        <v>1989</v>
      </c>
      <c r="AH7">
        <v>100</v>
      </c>
      <c r="AI7" t="s">
        <v>37</v>
      </c>
      <c r="AJ7">
        <f>TINV(0.0455,AJ5)</f>
        <v>2.2548660037131212</v>
      </c>
      <c r="AK7">
        <v>1989</v>
      </c>
      <c r="AL7">
        <v>100</v>
      </c>
      <c r="AM7" t="s">
        <v>37</v>
      </c>
      <c r="AN7">
        <f>TINV(0.0455,AN5)</f>
        <v>2.2548660037131212</v>
      </c>
      <c r="AO7">
        <v>1989</v>
      </c>
      <c r="AP7">
        <v>100</v>
      </c>
      <c r="AQ7" t="s">
        <v>37</v>
      </c>
      <c r="AR7">
        <f>TINV(0.0455,AR5)</f>
        <v>2.2548660037131212</v>
      </c>
      <c r="AS7">
        <v>1989</v>
      </c>
      <c r="AT7">
        <v>100</v>
      </c>
      <c r="AU7" t="s">
        <v>37</v>
      </c>
      <c r="AV7">
        <f>TINV(0.0455,AV5)</f>
        <v>2.2548660037131212</v>
      </c>
      <c r="AW7">
        <v>1989</v>
      </c>
      <c r="AX7">
        <v>100</v>
      </c>
      <c r="AY7" t="s">
        <v>37</v>
      </c>
      <c r="AZ7">
        <f>TINV(0.0455,AZ5)</f>
        <v>2.2548660037131212</v>
      </c>
      <c r="BA7">
        <v>1989</v>
      </c>
      <c r="BB7">
        <v>100</v>
      </c>
      <c r="BC7" t="s">
        <v>37</v>
      </c>
      <c r="BD7">
        <f>TINV(0.0455,BD5)</f>
        <v>2.2548660037131212</v>
      </c>
      <c r="BE7">
        <v>1989</v>
      </c>
      <c r="BF7">
        <v>100</v>
      </c>
      <c r="BG7" t="s">
        <v>37</v>
      </c>
      <c r="BH7">
        <f>TINV(0.0455,BH5)</f>
        <v>2.2548660037131212</v>
      </c>
      <c r="BI7">
        <v>1989</v>
      </c>
      <c r="BJ7">
        <v>100</v>
      </c>
    </row>
    <row r="8" spans="1:64" x14ac:dyDescent="0.25">
      <c r="B8">
        <v>7.0034769913190104E-2</v>
      </c>
      <c r="C8" s="34">
        <v>0.95190369220170246</v>
      </c>
      <c r="D8">
        <v>217.70778451707613</v>
      </c>
      <c r="E8">
        <v>1993</v>
      </c>
      <c r="F8">
        <v>100</v>
      </c>
      <c r="G8" t="s">
        <v>38</v>
      </c>
      <c r="H8">
        <f>H7*G3</f>
        <v>1.012791842192663E-2</v>
      </c>
      <c r="I8">
        <v>1994</v>
      </c>
      <c r="J8">
        <v>110</v>
      </c>
      <c r="K8" t="s">
        <v>38</v>
      </c>
      <c r="L8">
        <f>L7*K3</f>
        <v>1.1993352985422322E-2</v>
      </c>
      <c r="M8">
        <v>1994</v>
      </c>
      <c r="N8">
        <v>110</v>
      </c>
      <c r="O8" t="s">
        <v>38</v>
      </c>
      <c r="P8">
        <f>P7*O3</f>
        <v>1.1719692104798285E-2</v>
      </c>
      <c r="Q8">
        <v>1994</v>
      </c>
      <c r="R8">
        <v>110</v>
      </c>
      <c r="S8" t="s">
        <v>38</v>
      </c>
      <c r="T8">
        <f>T7*S3</f>
        <v>9.7883186061746737E-3</v>
      </c>
      <c r="U8">
        <v>1994</v>
      </c>
      <c r="V8">
        <v>110</v>
      </c>
      <c r="W8" t="s">
        <v>38</v>
      </c>
      <c r="X8">
        <f>X7*W3</f>
        <v>1.0063862380332918E-2</v>
      </c>
      <c r="Y8">
        <v>1994</v>
      </c>
      <c r="Z8">
        <v>110</v>
      </c>
      <c r="AA8" t="s">
        <v>38</v>
      </c>
      <c r="AB8">
        <f>AB7*AA3</f>
        <v>9.8740739156304401E-3</v>
      </c>
      <c r="AC8">
        <v>1994</v>
      </c>
      <c r="AD8">
        <v>110</v>
      </c>
      <c r="AE8" t="s">
        <v>38</v>
      </c>
      <c r="AF8">
        <f>AF7*AE3</f>
        <v>8.6983696847918041E-3</v>
      </c>
      <c r="AG8">
        <v>1994</v>
      </c>
      <c r="AH8">
        <v>110</v>
      </c>
      <c r="AI8" t="s">
        <v>38</v>
      </c>
      <c r="AJ8">
        <f>AJ7*AI3</f>
        <v>1.0702801378804449E-2</v>
      </c>
      <c r="AK8">
        <v>1993</v>
      </c>
      <c r="AL8">
        <v>100</v>
      </c>
      <c r="AM8" t="s">
        <v>38</v>
      </c>
      <c r="AN8">
        <f>AN7*AM3</f>
        <v>1.0705553911526545E-2</v>
      </c>
      <c r="AO8">
        <v>1993</v>
      </c>
      <c r="AP8">
        <v>100</v>
      </c>
      <c r="AQ8" t="s">
        <v>38</v>
      </c>
      <c r="AR8">
        <f>AR7*AQ3</f>
        <v>1.0799330168032539E-2</v>
      </c>
      <c r="AS8">
        <v>1993</v>
      </c>
      <c r="AT8">
        <v>100</v>
      </c>
      <c r="AU8" t="s">
        <v>38</v>
      </c>
      <c r="AV8">
        <f>AV7*AU3</f>
        <v>1.0799330168032539E-2</v>
      </c>
      <c r="AW8">
        <v>1993</v>
      </c>
      <c r="AX8">
        <v>100</v>
      </c>
      <c r="AY8" t="s">
        <v>38</v>
      </c>
      <c r="AZ8">
        <f>AZ7*AY3</f>
        <v>1.0934461972546619E-2</v>
      </c>
      <c r="BA8">
        <v>1993</v>
      </c>
      <c r="BB8">
        <v>100</v>
      </c>
      <c r="BC8" t="s">
        <v>38</v>
      </c>
      <c r="BD8">
        <f>BD7*BC3</f>
        <v>1.0958923327264596E-2</v>
      </c>
      <c r="BE8">
        <v>1993</v>
      </c>
      <c r="BF8">
        <v>100</v>
      </c>
      <c r="BG8" t="s">
        <v>38</v>
      </c>
      <c r="BH8">
        <f>BH7*BG3</f>
        <v>1.1122542931157683E-2</v>
      </c>
      <c r="BI8">
        <v>1993</v>
      </c>
      <c r="BJ8">
        <v>100</v>
      </c>
    </row>
    <row r="9" spans="1:64" x14ac:dyDescent="0.25">
      <c r="B9">
        <v>6.9961882414168161E-2</v>
      </c>
      <c r="C9" s="34">
        <v>0.95178466126210337</v>
      </c>
      <c r="D9">
        <v>217.1431653896924</v>
      </c>
      <c r="E9">
        <v>1994</v>
      </c>
      <c r="F9">
        <v>110</v>
      </c>
      <c r="G9" t="s">
        <v>39</v>
      </c>
      <c r="H9">
        <f>G2+H8</f>
        <v>1.0826823407252506</v>
      </c>
      <c r="I9">
        <v>1996</v>
      </c>
      <c r="J9">
        <v>125</v>
      </c>
      <c r="K9" t="s">
        <v>39</v>
      </c>
      <c r="L9">
        <f>K2+L8</f>
        <v>1.0813761773722823</v>
      </c>
      <c r="M9">
        <v>1996</v>
      </c>
      <c r="N9">
        <v>125</v>
      </c>
      <c r="O9" t="s">
        <v>39</v>
      </c>
      <c r="P9">
        <f>O2+P8</f>
        <v>1.0830861253401958</v>
      </c>
      <c r="Q9">
        <v>1996</v>
      </c>
      <c r="R9">
        <v>125</v>
      </c>
      <c r="S9" t="s">
        <v>39</v>
      </c>
      <c r="T9">
        <f>S2+T8</f>
        <v>1.0793150241313629</v>
      </c>
      <c r="U9">
        <v>1996</v>
      </c>
      <c r="V9">
        <v>125</v>
      </c>
      <c r="W9" t="s">
        <v>39</v>
      </c>
      <c r="X9">
        <f>W2+X8</f>
        <v>1.0837389616763682</v>
      </c>
      <c r="Y9">
        <v>1996</v>
      </c>
      <c r="Z9">
        <v>125</v>
      </c>
      <c r="AA9" t="s">
        <v>39</v>
      </c>
      <c r="AB9">
        <f>AA2+AB8</f>
        <v>1.0831695954431302</v>
      </c>
      <c r="AC9">
        <v>1996</v>
      </c>
      <c r="AD9">
        <v>125</v>
      </c>
      <c r="AE9" t="s">
        <v>39</v>
      </c>
      <c r="AF9">
        <f>AE2+AF8</f>
        <v>1.0820247756129195</v>
      </c>
      <c r="AG9">
        <v>1996</v>
      </c>
      <c r="AH9">
        <v>125</v>
      </c>
      <c r="AI9" t="s">
        <v>39</v>
      </c>
      <c r="AJ9">
        <f>AI2+AJ8</f>
        <v>1.083248274297689</v>
      </c>
      <c r="AK9">
        <v>1996</v>
      </c>
      <c r="AL9">
        <v>125</v>
      </c>
      <c r="AM9" t="s">
        <v>39</v>
      </c>
      <c r="AN9">
        <f>AM2+AN8</f>
        <v>1.0831728545222294</v>
      </c>
      <c r="AO9">
        <v>1994</v>
      </c>
      <c r="AP9">
        <v>110</v>
      </c>
      <c r="AQ9" t="s">
        <v>39</v>
      </c>
      <c r="AR9">
        <f>AQ2+AR8</f>
        <v>1.083259905619679</v>
      </c>
      <c r="AS9">
        <v>1994</v>
      </c>
      <c r="AT9">
        <v>110</v>
      </c>
      <c r="AU9" t="s">
        <v>39</v>
      </c>
      <c r="AV9">
        <f>AU2+AV8</f>
        <v>1.083259905619679</v>
      </c>
      <c r="AW9">
        <v>1994</v>
      </c>
      <c r="AX9">
        <v>110</v>
      </c>
      <c r="AY9" t="s">
        <v>39</v>
      </c>
      <c r="AZ9">
        <f>AY2+AZ8</f>
        <v>1.0835544545826552</v>
      </c>
      <c r="BA9">
        <v>1994</v>
      </c>
      <c r="BB9">
        <v>110</v>
      </c>
      <c r="BC9" t="s">
        <v>39</v>
      </c>
      <c r="BD9">
        <f>BC2+BD8</f>
        <v>1.0843319865960022</v>
      </c>
      <c r="BE9">
        <v>1994</v>
      </c>
      <c r="BF9">
        <v>110</v>
      </c>
      <c r="BG9" t="s">
        <v>39</v>
      </c>
      <c r="BH9">
        <f>BG2+BH8</f>
        <v>1.0849294539814514</v>
      </c>
      <c r="BI9">
        <v>1994</v>
      </c>
      <c r="BJ9">
        <v>110</v>
      </c>
    </row>
    <row r="10" spans="1:64" x14ac:dyDescent="0.25">
      <c r="B10">
        <v>6.9955611658744268E-2</v>
      </c>
      <c r="C10" s="34">
        <v>0.95096950050503726</v>
      </c>
      <c r="D10">
        <v>213.35015170771626</v>
      </c>
      <c r="E10">
        <v>1996</v>
      </c>
      <c r="F10">
        <v>125</v>
      </c>
      <c r="G10" t="s">
        <v>40</v>
      </c>
      <c r="H10">
        <f>G2-H8</f>
        <v>1.0624265038813971</v>
      </c>
      <c r="I10">
        <v>1996</v>
      </c>
      <c r="J10">
        <v>125</v>
      </c>
      <c r="K10" t="s">
        <v>40</v>
      </c>
      <c r="L10">
        <f>K2-L8</f>
        <v>1.0573894714014376</v>
      </c>
      <c r="M10">
        <v>1996</v>
      </c>
      <c r="N10">
        <v>125</v>
      </c>
      <c r="O10" t="s">
        <v>40</v>
      </c>
      <c r="P10">
        <f>O2-P8</f>
        <v>1.059646741130599</v>
      </c>
      <c r="Q10">
        <v>1996</v>
      </c>
      <c r="R10">
        <v>125</v>
      </c>
      <c r="S10" t="s">
        <v>40</v>
      </c>
      <c r="T10">
        <f>S2-T8</f>
        <v>1.0597383869190136</v>
      </c>
      <c r="U10">
        <v>1996</v>
      </c>
      <c r="V10">
        <v>125</v>
      </c>
      <c r="W10" t="s">
        <v>40</v>
      </c>
      <c r="X10">
        <f>W2-X8</f>
        <v>1.0636112369157025</v>
      </c>
      <c r="Y10">
        <v>1996</v>
      </c>
      <c r="Z10">
        <v>125</v>
      </c>
      <c r="AA10" t="s">
        <v>40</v>
      </c>
      <c r="AB10">
        <f>AA2-AB8</f>
        <v>1.0634214476118693</v>
      </c>
      <c r="AC10">
        <v>1996</v>
      </c>
      <c r="AD10">
        <v>125</v>
      </c>
      <c r="AE10" t="s">
        <v>40</v>
      </c>
      <c r="AF10">
        <f>AE2-AF8</f>
        <v>1.064628036243336</v>
      </c>
      <c r="AG10">
        <v>1996</v>
      </c>
      <c r="AH10">
        <v>125</v>
      </c>
      <c r="AI10" t="s">
        <v>40</v>
      </c>
      <c r="AJ10">
        <f>AI2-AJ8</f>
        <v>1.0618426715400802</v>
      </c>
      <c r="AK10">
        <v>1996</v>
      </c>
      <c r="AL10">
        <v>125</v>
      </c>
      <c r="AM10" t="s">
        <v>40</v>
      </c>
      <c r="AN10">
        <f>AM2-AN8</f>
        <v>1.0617617466991762</v>
      </c>
      <c r="AO10">
        <v>1996</v>
      </c>
      <c r="AP10">
        <v>125</v>
      </c>
      <c r="AQ10" t="s">
        <v>40</v>
      </c>
      <c r="AR10">
        <f>AQ2-AR8</f>
        <v>1.0616612452836141</v>
      </c>
      <c r="AS10">
        <v>1996</v>
      </c>
      <c r="AT10">
        <v>125</v>
      </c>
      <c r="AU10" t="s">
        <v>40</v>
      </c>
      <c r="AV10">
        <f>AU2-AV8</f>
        <v>1.0616612452836141</v>
      </c>
      <c r="AW10">
        <v>1996</v>
      </c>
      <c r="AX10">
        <v>125</v>
      </c>
      <c r="AY10" t="s">
        <v>40</v>
      </c>
      <c r="AZ10">
        <f>AY2-AZ8</f>
        <v>1.0616855306375619</v>
      </c>
      <c r="BA10">
        <v>1996</v>
      </c>
      <c r="BB10">
        <v>125</v>
      </c>
      <c r="BC10" t="s">
        <v>40</v>
      </c>
      <c r="BD10">
        <f>BC2-BD8</f>
        <v>1.0624141399414728</v>
      </c>
      <c r="BE10">
        <v>1996</v>
      </c>
      <c r="BF10">
        <v>125</v>
      </c>
      <c r="BG10" t="s">
        <v>40</v>
      </c>
      <c r="BH10">
        <f>BG2-BH8</f>
        <v>1.062684368119136</v>
      </c>
      <c r="BI10">
        <v>1996</v>
      </c>
      <c r="BJ10">
        <v>125</v>
      </c>
    </row>
    <row r="11" spans="1:64" x14ac:dyDescent="0.25">
      <c r="B11">
        <v>6.9955611658744268E-2</v>
      </c>
      <c r="C11" s="34">
        <v>0.95096950050503726</v>
      </c>
      <c r="D11">
        <v>213.35015170771626</v>
      </c>
      <c r="E11">
        <v>1996</v>
      </c>
      <c r="F11">
        <v>125</v>
      </c>
      <c r="G11" t="s">
        <v>41</v>
      </c>
      <c r="H11" s="35">
        <f>LN(G2)</f>
        <v>7.0043113938994483E-2</v>
      </c>
      <c r="I11">
        <v>1998</v>
      </c>
      <c r="J11">
        <v>140</v>
      </c>
      <c r="K11" t="s">
        <v>41</v>
      </c>
      <c r="L11" s="35">
        <f>LN(K2)</f>
        <v>6.7081682422460348E-2</v>
      </c>
      <c r="M11">
        <v>1998</v>
      </c>
      <c r="N11">
        <v>140</v>
      </c>
      <c r="O11" t="s">
        <v>41</v>
      </c>
      <c r="P11" s="35">
        <f>LN(O2)</f>
        <v>6.8934874158176437E-2</v>
      </c>
      <c r="Q11">
        <v>1998</v>
      </c>
      <c r="R11">
        <v>140</v>
      </c>
      <c r="S11" t="s">
        <v>41</v>
      </c>
      <c r="T11" s="35">
        <f>LN(S2)</f>
        <v>6.7216219331603252E-2</v>
      </c>
      <c r="U11">
        <v>1998</v>
      </c>
      <c r="V11">
        <v>140</v>
      </c>
      <c r="W11" t="s">
        <v>41</v>
      </c>
      <c r="X11" s="35">
        <f>LN(W2)</f>
        <v>7.1087435697953352E-2</v>
      </c>
      <c r="Y11">
        <v>1998</v>
      </c>
      <c r="Z11">
        <v>140</v>
      </c>
      <c r="AA11" t="s">
        <v>41</v>
      </c>
      <c r="AB11" s="35">
        <f>LN(AA2)</f>
        <v>7.0733841877144737E-2</v>
      </c>
      <c r="AC11">
        <v>1998</v>
      </c>
      <c r="AD11">
        <v>140</v>
      </c>
      <c r="AE11" t="s">
        <v>41</v>
      </c>
      <c r="AF11" s="35">
        <f>LN(AE2)</f>
        <v>7.0762616763150654E-2</v>
      </c>
      <c r="AG11">
        <v>1998</v>
      </c>
      <c r="AH11">
        <v>140</v>
      </c>
      <c r="AI11" t="s">
        <v>41</v>
      </c>
      <c r="AJ11" s="35">
        <f>LN(AI2)</f>
        <v>7.0034769913190104E-2</v>
      </c>
      <c r="AK11">
        <v>1998</v>
      </c>
      <c r="AL11">
        <v>140</v>
      </c>
      <c r="AM11" t="s">
        <v>41</v>
      </c>
      <c r="AN11" s="35">
        <f>LN(AM2)</f>
        <v>6.9961882414168161E-2</v>
      </c>
      <c r="AO11">
        <v>1998</v>
      </c>
      <c r="AP11">
        <v>140</v>
      </c>
      <c r="AQ11" t="s">
        <v>41</v>
      </c>
      <c r="AR11" s="35">
        <f>LN(AQ2)</f>
        <v>6.9955611658744268E-2</v>
      </c>
      <c r="AS11">
        <v>1998</v>
      </c>
      <c r="AT11">
        <v>140</v>
      </c>
      <c r="AU11" t="s">
        <v>41</v>
      </c>
      <c r="AV11" s="35">
        <f>LN(AU2)</f>
        <v>6.9955611658744268E-2</v>
      </c>
      <c r="AW11">
        <v>1996</v>
      </c>
      <c r="AX11">
        <v>125</v>
      </c>
      <c r="AY11" t="s">
        <v>41</v>
      </c>
      <c r="AZ11" s="35">
        <f>LN(AY2)</f>
        <v>7.0104246783344329E-2</v>
      </c>
      <c r="BA11">
        <v>1996</v>
      </c>
      <c r="BB11">
        <v>125</v>
      </c>
      <c r="BC11" t="s">
        <v>41</v>
      </c>
      <c r="BD11" s="35">
        <f>LN(BC2)</f>
        <v>7.0806085670919575E-2</v>
      </c>
      <c r="BE11">
        <v>1996</v>
      </c>
      <c r="BF11">
        <v>125</v>
      </c>
      <c r="BG11" t="s">
        <v>41</v>
      </c>
      <c r="BH11" s="35">
        <f>LN(BG2)</f>
        <v>7.1210195054063286E-2</v>
      </c>
      <c r="BI11">
        <v>1996</v>
      </c>
      <c r="BJ11">
        <v>125</v>
      </c>
    </row>
    <row r="12" spans="1:64" x14ac:dyDescent="0.25">
      <c r="B12">
        <v>7.0104246783344329E-2</v>
      </c>
      <c r="C12" s="34">
        <v>0.94999879792785002</v>
      </c>
      <c r="D12">
        <v>208.99471100969458</v>
      </c>
      <c r="E12">
        <v>1998</v>
      </c>
      <c r="F12">
        <v>140</v>
      </c>
      <c r="G12" t="s">
        <v>42</v>
      </c>
      <c r="H12" s="35">
        <f>LN(H9)</f>
        <v>7.9441610797386694E-2</v>
      </c>
      <c r="I12">
        <v>2000</v>
      </c>
      <c r="J12">
        <v>150</v>
      </c>
      <c r="K12" t="s">
        <v>42</v>
      </c>
      <c r="L12" s="35">
        <f>LN(L9)</f>
        <v>7.8234468291159487E-2</v>
      </c>
      <c r="M12">
        <v>2000</v>
      </c>
      <c r="N12">
        <v>150</v>
      </c>
      <c r="O12" t="s">
        <v>42</v>
      </c>
      <c r="P12" s="35">
        <f>LN(P9)</f>
        <v>7.9814489640116545E-2</v>
      </c>
      <c r="Q12">
        <v>2000</v>
      </c>
      <c r="R12">
        <v>150</v>
      </c>
      <c r="S12" t="s">
        <v>42</v>
      </c>
      <c r="T12" s="35">
        <f>LN(T9)</f>
        <v>7.6326603007408761E-2</v>
      </c>
      <c r="U12">
        <v>2000</v>
      </c>
      <c r="V12">
        <v>150</v>
      </c>
      <c r="W12" t="s">
        <v>42</v>
      </c>
      <c r="X12" s="35">
        <f>LN(X9)</f>
        <v>8.0417063756354767E-2</v>
      </c>
      <c r="Y12">
        <v>2000</v>
      </c>
      <c r="Z12">
        <v>150</v>
      </c>
      <c r="AA12" t="s">
        <v>42</v>
      </c>
      <c r="AB12" s="35">
        <f>LN(AB9)</f>
        <v>7.9891553582452535E-2</v>
      </c>
      <c r="AC12">
        <v>2000</v>
      </c>
      <c r="AD12">
        <v>150</v>
      </c>
      <c r="AE12" t="s">
        <v>42</v>
      </c>
      <c r="AF12" s="35">
        <f>LN(AF9)</f>
        <v>7.8834078140803773E-2</v>
      </c>
      <c r="AG12">
        <v>2000</v>
      </c>
      <c r="AH12">
        <v>150</v>
      </c>
      <c r="AI12" t="s">
        <v>42</v>
      </c>
      <c r="AJ12" s="35">
        <f>LN(AJ9)</f>
        <v>7.99641885580889E-2</v>
      </c>
      <c r="AK12">
        <v>2000</v>
      </c>
      <c r="AL12">
        <v>150</v>
      </c>
      <c r="AM12" t="s">
        <v>42</v>
      </c>
      <c r="AN12" s="35">
        <f>LN(AN9)</f>
        <v>7.9894562413396431E-2</v>
      </c>
      <c r="AO12">
        <v>2000</v>
      </c>
      <c r="AP12">
        <v>150</v>
      </c>
      <c r="AQ12" t="s">
        <v>42</v>
      </c>
      <c r="AR12" s="35">
        <f>LN(AR9)</f>
        <v>7.9974925948418582E-2</v>
      </c>
      <c r="AS12">
        <v>2000</v>
      </c>
      <c r="AT12">
        <v>150</v>
      </c>
      <c r="AU12" t="s">
        <v>42</v>
      </c>
      <c r="AV12" s="35">
        <f>LN(AV9)</f>
        <v>7.9974925948418582E-2</v>
      </c>
      <c r="AW12">
        <v>2000</v>
      </c>
      <c r="AX12">
        <v>150</v>
      </c>
      <c r="AY12" t="s">
        <v>42</v>
      </c>
      <c r="AZ12" s="35">
        <f>LN(AZ9)</f>
        <v>8.0246798767983046E-2</v>
      </c>
      <c r="BA12">
        <v>1998</v>
      </c>
      <c r="BB12">
        <v>140</v>
      </c>
      <c r="BC12" t="s">
        <v>42</v>
      </c>
      <c r="BD12" s="35">
        <f>LN(BD9)</f>
        <v>8.0964116826639149E-2</v>
      </c>
      <c r="BE12">
        <v>1998</v>
      </c>
      <c r="BF12">
        <v>140</v>
      </c>
      <c r="BG12" t="s">
        <v>42</v>
      </c>
      <c r="BH12" s="35">
        <f>LN(BH9)</f>
        <v>8.1514965506637643E-2</v>
      </c>
      <c r="BI12">
        <v>1998</v>
      </c>
      <c r="BJ12">
        <v>140</v>
      </c>
    </row>
    <row r="13" spans="1:64" x14ac:dyDescent="0.25">
      <c r="B13">
        <v>7.0806085670919575E-2</v>
      </c>
      <c r="C13" s="34">
        <v>0.9507277944794742</v>
      </c>
      <c r="D13">
        <v>212.24959647721963</v>
      </c>
      <c r="E13">
        <v>2000</v>
      </c>
      <c r="F13">
        <v>150</v>
      </c>
      <c r="G13" t="s">
        <v>43</v>
      </c>
      <c r="H13" s="35">
        <f>LN(H10)</f>
        <v>6.0555446606376601E-2</v>
      </c>
      <c r="I13">
        <v>2002</v>
      </c>
      <c r="J13">
        <v>170</v>
      </c>
      <c r="K13" t="s">
        <v>43</v>
      </c>
      <c r="L13" s="35">
        <f>LN(L10)</f>
        <v>5.5803107706502618E-2</v>
      </c>
      <c r="M13">
        <v>2002</v>
      </c>
      <c r="N13">
        <v>170</v>
      </c>
      <c r="O13" t="s">
        <v>43</v>
      </c>
      <c r="P13" s="35">
        <f>LN(P10)</f>
        <v>5.793558949515254E-2</v>
      </c>
      <c r="Q13">
        <v>2002</v>
      </c>
      <c r="R13">
        <v>170</v>
      </c>
      <c r="S13" t="s">
        <v>43</v>
      </c>
      <c r="T13" s="35">
        <f>LN(T10)</f>
        <v>5.8022072869277228E-2</v>
      </c>
      <c r="U13">
        <v>2002</v>
      </c>
      <c r="V13">
        <v>170</v>
      </c>
      <c r="W13" t="s">
        <v>43</v>
      </c>
      <c r="X13" s="35">
        <f>LN(X10)</f>
        <v>6.1669945313715266E-2</v>
      </c>
      <c r="Y13">
        <v>2002</v>
      </c>
      <c r="Z13">
        <v>170</v>
      </c>
      <c r="AA13" t="s">
        <v>43</v>
      </c>
      <c r="AB13" s="35">
        <f>LN(AB10)</f>
        <v>6.149149078810557E-2</v>
      </c>
      <c r="AC13">
        <v>2002</v>
      </c>
      <c r="AD13">
        <v>170</v>
      </c>
      <c r="AE13" t="s">
        <v>43</v>
      </c>
      <c r="AF13" s="35">
        <f>LN(AF10)</f>
        <v>6.2625476411954151E-2</v>
      </c>
      <c r="AG13">
        <v>2002</v>
      </c>
      <c r="AH13">
        <v>170</v>
      </c>
      <c r="AI13" t="s">
        <v>43</v>
      </c>
      <c r="AJ13" s="35">
        <f>LN(AJ10)</f>
        <v>6.0005768286159604E-2</v>
      </c>
      <c r="AK13">
        <v>2002</v>
      </c>
      <c r="AL13">
        <v>170</v>
      </c>
      <c r="AM13" t="s">
        <v>43</v>
      </c>
      <c r="AN13" s="35">
        <f>LN(AN10)</f>
        <v>5.9929553676462931E-2</v>
      </c>
      <c r="AO13">
        <v>2002</v>
      </c>
      <c r="AP13">
        <v>170</v>
      </c>
      <c r="AQ13" t="s">
        <v>43</v>
      </c>
      <c r="AR13" s="35">
        <f>LN(AR10)</f>
        <v>5.9834893859726776E-2</v>
      </c>
      <c r="AS13">
        <v>2002</v>
      </c>
      <c r="AT13">
        <v>170</v>
      </c>
      <c r="AU13" t="s">
        <v>43</v>
      </c>
      <c r="AV13" s="35">
        <f>LN(AV10)</f>
        <v>5.9834893859726776E-2</v>
      </c>
      <c r="AW13">
        <v>2002</v>
      </c>
      <c r="AX13">
        <v>170</v>
      </c>
      <c r="AY13" t="s">
        <v>43</v>
      </c>
      <c r="AZ13" s="35">
        <f>LN(AZ10)</f>
        <v>5.9857768459603049E-2</v>
      </c>
      <c r="BA13">
        <v>2002</v>
      </c>
      <c r="BB13">
        <v>170</v>
      </c>
      <c r="BC13" t="s">
        <v>43</v>
      </c>
      <c r="BD13" s="35">
        <f>LN(BD10)</f>
        <v>6.0543809084324857E-2</v>
      </c>
      <c r="BE13">
        <v>2000</v>
      </c>
      <c r="BF13">
        <v>150</v>
      </c>
      <c r="BG13" t="s">
        <v>43</v>
      </c>
      <c r="BH13" s="35">
        <f>LN(BH10)</f>
        <v>6.0798129698729053E-2</v>
      </c>
      <c r="BI13">
        <v>2000</v>
      </c>
      <c r="BJ13">
        <v>150</v>
      </c>
    </row>
    <row r="14" spans="1:64" x14ac:dyDescent="0.25">
      <c r="B14">
        <v>7.1210195054063286E-2</v>
      </c>
      <c r="C14" s="34">
        <v>0.94986544910627513</v>
      </c>
      <c r="D14">
        <v>208.40956493891372</v>
      </c>
      <c r="E14">
        <v>2002</v>
      </c>
      <c r="F14">
        <v>170</v>
      </c>
      <c r="G14" t="s">
        <v>44</v>
      </c>
      <c r="H14" s="35">
        <f>H12-H11</f>
        <v>9.3984968583922107E-3</v>
      </c>
      <c r="I14">
        <v>2004</v>
      </c>
      <c r="J14">
        <v>190</v>
      </c>
      <c r="K14" t="s">
        <v>44</v>
      </c>
      <c r="L14" s="35">
        <f>L12-L11</f>
        <v>1.1152785868699139E-2</v>
      </c>
      <c r="M14">
        <v>2004</v>
      </c>
      <c r="N14">
        <v>190</v>
      </c>
      <c r="O14" t="s">
        <v>44</v>
      </c>
      <c r="P14" s="35">
        <f>P12-P11</f>
        <v>1.0879615481940108E-2</v>
      </c>
      <c r="Q14">
        <v>2004</v>
      </c>
      <c r="R14">
        <v>190</v>
      </c>
      <c r="S14" t="s">
        <v>44</v>
      </c>
      <c r="T14" s="35">
        <f>T12-T11</f>
        <v>9.1103836758055085E-3</v>
      </c>
      <c r="U14">
        <v>2004</v>
      </c>
      <c r="V14">
        <v>190</v>
      </c>
      <c r="W14" t="s">
        <v>44</v>
      </c>
      <c r="X14" s="35">
        <f>X12-X11</f>
        <v>9.3296280584014152E-3</v>
      </c>
      <c r="Y14">
        <v>2004</v>
      </c>
      <c r="Z14">
        <v>190</v>
      </c>
      <c r="AA14" t="s">
        <v>44</v>
      </c>
      <c r="AB14" s="35">
        <f>AB12-AB11</f>
        <v>9.1577117053077972E-3</v>
      </c>
      <c r="AC14">
        <v>2004</v>
      </c>
      <c r="AD14">
        <v>190</v>
      </c>
      <c r="AE14" t="s">
        <v>44</v>
      </c>
      <c r="AF14" s="35">
        <f>AF12-AF11</f>
        <v>8.0714613776531191E-3</v>
      </c>
      <c r="AG14">
        <v>2004</v>
      </c>
      <c r="AH14">
        <v>190</v>
      </c>
      <c r="AI14" t="s">
        <v>44</v>
      </c>
      <c r="AJ14" s="35">
        <f>AJ12-AJ11</f>
        <v>9.9294186448987964E-3</v>
      </c>
      <c r="AK14">
        <v>2004</v>
      </c>
      <c r="AL14">
        <v>190</v>
      </c>
      <c r="AM14" t="s">
        <v>44</v>
      </c>
      <c r="AN14" s="35">
        <f>AN12-AN11</f>
        <v>9.9326799992282694E-3</v>
      </c>
      <c r="AO14">
        <v>2004</v>
      </c>
      <c r="AP14">
        <v>190</v>
      </c>
      <c r="AQ14" t="s">
        <v>44</v>
      </c>
      <c r="AR14" s="35">
        <f>AR12-AR11</f>
        <v>1.0019314289674314E-2</v>
      </c>
      <c r="AS14">
        <v>2004</v>
      </c>
      <c r="AT14">
        <v>190</v>
      </c>
      <c r="AU14" t="s">
        <v>44</v>
      </c>
      <c r="AV14" s="35">
        <f>AV12-AV11</f>
        <v>1.0019314289674314E-2</v>
      </c>
      <c r="AW14">
        <v>2004</v>
      </c>
      <c r="AX14">
        <v>190</v>
      </c>
      <c r="AY14" t="s">
        <v>44</v>
      </c>
      <c r="AZ14" s="35">
        <f>AZ12-AZ11</f>
        <v>1.0142551984638717E-2</v>
      </c>
      <c r="BA14">
        <v>2004</v>
      </c>
      <c r="BB14">
        <v>190</v>
      </c>
      <c r="BC14" t="s">
        <v>44</v>
      </c>
      <c r="BD14" s="35">
        <f>BD12-BD11</f>
        <v>1.0158031155719574E-2</v>
      </c>
      <c r="BE14">
        <v>2004</v>
      </c>
      <c r="BF14">
        <v>190</v>
      </c>
      <c r="BG14" t="s">
        <v>44</v>
      </c>
      <c r="BH14" s="35">
        <f>BH12-BH11</f>
        <v>1.0304770452574358E-2</v>
      </c>
      <c r="BI14">
        <v>2002</v>
      </c>
      <c r="BJ14">
        <v>170</v>
      </c>
    </row>
    <row r="15" spans="1:64" x14ac:dyDescent="0.25">
      <c r="B15">
        <v>7.1957668842666703E-2</v>
      </c>
      <c r="C15" s="34">
        <v>0.94992809671698963</v>
      </c>
      <c r="D15">
        <v>208.68407986864673</v>
      </c>
      <c r="E15">
        <v>2004</v>
      </c>
      <c r="F15">
        <v>190</v>
      </c>
      <c r="G15" t="s">
        <v>45</v>
      </c>
      <c r="H15" s="35">
        <f>H11-H13</f>
        <v>9.4876673326178829E-3</v>
      </c>
      <c r="K15" t="s">
        <v>45</v>
      </c>
      <c r="L15" s="35">
        <f>L11-L13</f>
        <v>1.127857471595773E-2</v>
      </c>
      <c r="O15" t="s">
        <v>45</v>
      </c>
      <c r="P15" s="35">
        <f>P11-P13</f>
        <v>1.0999284663023898E-2</v>
      </c>
      <c r="S15" t="s">
        <v>45</v>
      </c>
      <c r="T15" s="35">
        <f>T11-T13</f>
        <v>9.1941464623260249E-3</v>
      </c>
      <c r="W15" t="s">
        <v>45</v>
      </c>
      <c r="X15" s="35">
        <f>X11-X13</f>
        <v>9.4174903842380864E-3</v>
      </c>
      <c r="AA15" t="s">
        <v>45</v>
      </c>
      <c r="AB15" s="35">
        <f>AB11-AB13</f>
        <v>9.2423510890391677E-3</v>
      </c>
      <c r="AE15" t="s">
        <v>45</v>
      </c>
      <c r="AF15" s="35">
        <f>AF11-AF13</f>
        <v>8.1371403511965035E-3</v>
      </c>
      <c r="AI15" t="s">
        <v>45</v>
      </c>
      <c r="AJ15" s="35">
        <f>AJ11-AJ13</f>
        <v>1.00290016270305E-2</v>
      </c>
      <c r="AM15" t="s">
        <v>45</v>
      </c>
      <c r="AN15" s="35">
        <f>AN11-AN13</f>
        <v>1.003232873770523E-2</v>
      </c>
      <c r="AQ15" t="s">
        <v>45</v>
      </c>
      <c r="AR15" s="35">
        <f>AR11-AR13</f>
        <v>1.0120717799017492E-2</v>
      </c>
      <c r="AU15" t="s">
        <v>45</v>
      </c>
      <c r="AV15" s="35">
        <f>AV11-AV13</f>
        <v>1.0120717799017492E-2</v>
      </c>
      <c r="AY15" t="s">
        <v>45</v>
      </c>
      <c r="AZ15" s="35">
        <f>AZ11-AZ13</f>
        <v>1.024647832374128E-2</v>
      </c>
      <c r="BC15" t="s">
        <v>45</v>
      </c>
      <c r="BD15" s="35">
        <f>BD11-BD13</f>
        <v>1.0262276586594718E-2</v>
      </c>
      <c r="BG15" t="s">
        <v>45</v>
      </c>
      <c r="BH15" s="35">
        <f>BH11-BH13</f>
        <v>1.0412065355334232E-2</v>
      </c>
    </row>
    <row r="16" spans="1:64" x14ac:dyDescent="0.25">
      <c r="A16" t="s">
        <v>56</v>
      </c>
      <c r="B16" s="27">
        <f>AVERAGE(B2:B15)</f>
        <v>6.9985910160452122E-2</v>
      </c>
      <c r="C16" s="27">
        <f>AVERAGE(C2:C15)</f>
        <v>0.95179133446123443</v>
      </c>
      <c r="D16" s="27">
        <f>AVERAGE(D2:D15)</f>
        <v>223.26528045179148</v>
      </c>
      <c r="E16" s="27">
        <f>AVERAGE(E2:E15)</f>
        <v>1991.4285714285713</v>
      </c>
      <c r="F16" s="27">
        <f>AVERAGE(F2:F15)</f>
        <v>104.24714285714286</v>
      </c>
      <c r="G16" t="s">
        <v>46</v>
      </c>
      <c r="H16" s="36">
        <f>AVERAGE(H14:H15)</f>
        <v>9.4430820955050468E-3</v>
      </c>
      <c r="K16" t="s">
        <v>46</v>
      </c>
      <c r="L16" s="36">
        <f>AVERAGE(L14:L15)</f>
        <v>1.1215680292328434E-2</v>
      </c>
      <c r="O16" t="s">
        <v>46</v>
      </c>
      <c r="P16" s="36">
        <f>AVERAGE(P14:P15)</f>
        <v>1.0939450072482003E-2</v>
      </c>
      <c r="S16" t="s">
        <v>46</v>
      </c>
      <c r="T16" s="36">
        <f>AVERAGE(T14:T15)</f>
        <v>9.1522650690657667E-3</v>
      </c>
      <c r="W16" t="s">
        <v>46</v>
      </c>
      <c r="X16" s="36">
        <f>AVERAGE(X14:X15)</f>
        <v>9.3735592213197508E-3</v>
      </c>
      <c r="AA16" t="s">
        <v>46</v>
      </c>
      <c r="AB16" s="36">
        <f>AVERAGE(AB14:AB15)</f>
        <v>9.2000313971734825E-3</v>
      </c>
      <c r="AE16" t="s">
        <v>46</v>
      </c>
      <c r="AF16" s="36">
        <f>AVERAGE(AF14:AF15)</f>
        <v>8.1043008644248113E-3</v>
      </c>
      <c r="AI16" t="s">
        <v>46</v>
      </c>
      <c r="AJ16" s="36">
        <f>AVERAGE(AJ14:AJ15)</f>
        <v>9.979210135964648E-3</v>
      </c>
      <c r="AM16" t="s">
        <v>46</v>
      </c>
      <c r="AN16" s="36">
        <f>AVERAGE(AN14:AN15)</f>
        <v>9.9825043684667499E-3</v>
      </c>
      <c r="AQ16" t="s">
        <v>46</v>
      </c>
      <c r="AR16" s="36">
        <f>AVERAGE(AR14:AR15)</f>
        <v>1.0070016044345903E-2</v>
      </c>
      <c r="AU16" t="s">
        <v>46</v>
      </c>
      <c r="AV16" s="36">
        <f>AVERAGE(AV14:AV15)</f>
        <v>1.0070016044345903E-2</v>
      </c>
      <c r="AY16" t="s">
        <v>46</v>
      </c>
      <c r="AZ16" s="36">
        <f>AVERAGE(AZ14:AZ15)</f>
        <v>1.0194515154189999E-2</v>
      </c>
      <c r="BC16" t="s">
        <v>46</v>
      </c>
      <c r="BD16" s="36">
        <f>AVERAGE(BD14:BD15)</f>
        <v>1.0210153871157146E-2</v>
      </c>
      <c r="BG16" t="s">
        <v>46</v>
      </c>
      <c r="BH16" s="36">
        <f>AVERAGE(BH14:BH15)</f>
        <v>1.0358417903954295E-2</v>
      </c>
    </row>
    <row r="17" spans="1:60" x14ac:dyDescent="0.25">
      <c r="A17" t="s">
        <v>57</v>
      </c>
      <c r="B17" s="27">
        <f>STDEV(B2:B15)</f>
        <v>1.4050632085762433E-3</v>
      </c>
      <c r="C17" s="27">
        <f>STDEV(C2:C15)</f>
        <v>7.8189774754147661E-3</v>
      </c>
      <c r="D17" s="27">
        <f>STDEV(D2:D15)</f>
        <v>41.90022005846167</v>
      </c>
      <c r="E17" s="27">
        <f>STDEV(E2:E15)</f>
        <v>8.9590030842575494</v>
      </c>
      <c r="F17" s="27">
        <f>STDEV(F2:F15)</f>
        <v>50.911872943287065</v>
      </c>
      <c r="G17" t="s">
        <v>47</v>
      </c>
      <c r="H17">
        <f>TINV(0.3173,H5)</f>
        <v>1.0434625125011039</v>
      </c>
      <c r="K17" t="s">
        <v>47</v>
      </c>
      <c r="L17">
        <f>TINV(0.3173,L5)</f>
        <v>1.0475913649820714</v>
      </c>
      <c r="O17" t="s">
        <v>47</v>
      </c>
      <c r="P17">
        <f>TINV(0.3173,P5)</f>
        <v>1.0475913649820714</v>
      </c>
      <c r="S17" t="s">
        <v>47</v>
      </c>
      <c r="T17">
        <f>TINV(0.3173,T5)</f>
        <v>1.0475913649820714</v>
      </c>
      <c r="W17" t="s">
        <v>47</v>
      </c>
      <c r="X17">
        <f>TINV(0.3173,X5)</f>
        <v>1.0475913649820714</v>
      </c>
      <c r="AA17" t="s">
        <v>47</v>
      </c>
      <c r="AB17">
        <f>TINV(0.3173,AB5)</f>
        <v>1.0475913649820714</v>
      </c>
      <c r="AE17" t="s">
        <v>47</v>
      </c>
      <c r="AF17">
        <f>TINV(0.3173,AF5)</f>
        <v>1.0475913649820714</v>
      </c>
      <c r="AI17" t="s">
        <v>47</v>
      </c>
      <c r="AJ17">
        <f>TINV(0.3173,AJ5)</f>
        <v>1.0475913649820714</v>
      </c>
      <c r="AM17" t="s">
        <v>47</v>
      </c>
      <c r="AN17">
        <f>TINV(0.3173,AN5)</f>
        <v>1.0475913649820714</v>
      </c>
      <c r="AQ17" t="s">
        <v>47</v>
      </c>
      <c r="AR17">
        <f>TINV(0.3173,AR5)</f>
        <v>1.0475913649820714</v>
      </c>
      <c r="AU17" t="s">
        <v>47</v>
      </c>
      <c r="AV17">
        <f>TINV(0.3173,AV5)</f>
        <v>1.0475913649820714</v>
      </c>
      <c r="AY17" t="s">
        <v>47</v>
      </c>
      <c r="AZ17">
        <f>TINV(0.3173,AZ5)</f>
        <v>1.0475913649820714</v>
      </c>
      <c r="BC17" t="s">
        <v>47</v>
      </c>
      <c r="BD17">
        <f>TINV(0.3173,BD5)</f>
        <v>1.0475913649820714</v>
      </c>
      <c r="BG17" t="s">
        <v>47</v>
      </c>
      <c r="BH17">
        <f>TINV(0.3173,BH5)</f>
        <v>1.0475913649820714</v>
      </c>
    </row>
    <row r="18" spans="1:60" x14ac:dyDescent="0.25">
      <c r="A18" t="s">
        <v>58</v>
      </c>
      <c r="B18" s="27">
        <f>MIN(B2:B15)</f>
        <v>6.7081682422460348E-2</v>
      </c>
      <c r="C18" s="27">
        <f>MIN(C2:C15)</f>
        <v>0.93531794441523541</v>
      </c>
      <c r="D18" s="27">
        <f>MIN(D2:D15)</f>
        <v>159.0626224778018</v>
      </c>
      <c r="E18" s="27">
        <f>MIN(E2:E15)</f>
        <v>1975</v>
      </c>
      <c r="F18" s="27">
        <f>MIN(F2:F15)</f>
        <v>24.86</v>
      </c>
      <c r="G18" t="s">
        <v>48</v>
      </c>
      <c r="H18">
        <f>H17*G3</f>
        <v>4.736189734910609E-3</v>
      </c>
      <c r="K18" t="s">
        <v>48</v>
      </c>
      <c r="L18">
        <f>L17*K3</f>
        <v>5.5720087153830105E-3</v>
      </c>
      <c r="O18" t="s">
        <v>48</v>
      </c>
      <c r="P18">
        <f>P17*O3</f>
        <v>5.4448682223324062E-3</v>
      </c>
      <c r="S18" t="s">
        <v>48</v>
      </c>
      <c r="T18">
        <f>T17*S3</f>
        <v>4.5475686948298743E-3</v>
      </c>
      <c r="W18" t="s">
        <v>48</v>
      </c>
      <c r="X18">
        <f>X17*W3</f>
        <v>4.6755839640331932E-3</v>
      </c>
      <c r="AA18" t="s">
        <v>48</v>
      </c>
      <c r="AB18">
        <f>AB17*AA3</f>
        <v>4.5874098745448955E-3</v>
      </c>
      <c r="AE18" t="s">
        <v>48</v>
      </c>
      <c r="AF18">
        <f>AF17*AE3</f>
        <v>4.0411877939550709E-3</v>
      </c>
      <c r="AI18" t="s">
        <v>48</v>
      </c>
      <c r="AJ18">
        <f>AJ17*AI3</f>
        <v>4.9724295311076201E-3</v>
      </c>
      <c r="AM18" t="s">
        <v>48</v>
      </c>
      <c r="AN18">
        <f>AN17*AM3</f>
        <v>4.9737083341525688E-3</v>
      </c>
      <c r="AQ18" t="s">
        <v>48</v>
      </c>
      <c r="AR18">
        <f>AR17*AQ3</f>
        <v>5.0172759769279039E-3</v>
      </c>
      <c r="AU18" t="s">
        <v>48</v>
      </c>
      <c r="AV18">
        <f>AV17*AU3</f>
        <v>5.0172759769279039E-3</v>
      </c>
      <c r="AY18" t="s">
        <v>48</v>
      </c>
      <c r="AZ18">
        <f>AZ17*AY3</f>
        <v>5.0800570518610847E-3</v>
      </c>
      <c r="BC18" t="s">
        <v>48</v>
      </c>
      <c r="BD18">
        <f>BD17*BC3</f>
        <v>5.0914215870202116E-3</v>
      </c>
      <c r="BG18" t="s">
        <v>48</v>
      </c>
      <c r="BH18">
        <f>BH17*BG3</f>
        <v>5.1674378486951528E-3</v>
      </c>
    </row>
    <row r="19" spans="1:60" x14ac:dyDescent="0.25">
      <c r="A19" t="s">
        <v>59</v>
      </c>
      <c r="B19" s="27">
        <f>MAX(B2:B15)</f>
        <v>7.1957668842666703E-2</v>
      </c>
      <c r="C19" s="27">
        <f>MAX(C2:C15)</f>
        <v>0.96834450890197454</v>
      </c>
      <c r="D19" s="27">
        <f>MAX(D2:D15)</f>
        <v>336.49105505698964</v>
      </c>
      <c r="E19" s="27">
        <f>MAX(E2:E15)</f>
        <v>2004</v>
      </c>
      <c r="F19" s="27">
        <f>MAX(F2:F15)</f>
        <v>190</v>
      </c>
      <c r="G19" t="s">
        <v>49</v>
      </c>
      <c r="H19">
        <f>G2+H18</f>
        <v>1.0772906120382344</v>
      </c>
      <c r="K19" t="s">
        <v>49</v>
      </c>
      <c r="L19">
        <f>K2+L18</f>
        <v>1.0749548331022429</v>
      </c>
      <c r="O19" t="s">
        <v>49</v>
      </c>
      <c r="P19">
        <f>O2+P18</f>
        <v>1.0768113014577299</v>
      </c>
      <c r="S19" t="s">
        <v>49</v>
      </c>
      <c r="T19">
        <f>S2+T18</f>
        <v>1.0740742742200182</v>
      </c>
      <c r="W19" t="s">
        <v>49</v>
      </c>
      <c r="X19">
        <f>W2+X18</f>
        <v>1.0783506832600684</v>
      </c>
      <c r="AA19" t="s">
        <v>49</v>
      </c>
      <c r="AB19">
        <f>AA2+AB18</f>
        <v>1.0778829314020446</v>
      </c>
      <c r="AE19" t="s">
        <v>49</v>
      </c>
      <c r="AF19">
        <f>AE2+AF18</f>
        <v>1.0773675937220828</v>
      </c>
      <c r="AI19" t="s">
        <v>49</v>
      </c>
      <c r="AJ19">
        <f>AI2+AJ18</f>
        <v>1.0775179024499921</v>
      </c>
      <c r="AM19" t="s">
        <v>49</v>
      </c>
      <c r="AN19">
        <f>AM2+AN18</f>
        <v>1.0774410089448554</v>
      </c>
      <c r="AQ19" t="s">
        <v>49</v>
      </c>
      <c r="AR19">
        <f>AQ2+AR18</f>
        <v>1.0774778514285743</v>
      </c>
      <c r="AU19" t="s">
        <v>49</v>
      </c>
      <c r="AV19">
        <f>AU2+AV18</f>
        <v>1.0774778514285743</v>
      </c>
      <c r="AY19" t="s">
        <v>49</v>
      </c>
      <c r="AZ19">
        <f>AY2+AZ18</f>
        <v>1.0777000496619695</v>
      </c>
      <c r="BC19" t="s">
        <v>49</v>
      </c>
      <c r="BD19">
        <f>BC2+BD18</f>
        <v>1.0784644848557576</v>
      </c>
      <c r="BG19" t="s">
        <v>49</v>
      </c>
      <c r="BH19">
        <f>BG2+BH18</f>
        <v>1.0789743488989889</v>
      </c>
    </row>
    <row r="20" spans="1:60" x14ac:dyDescent="0.25">
      <c r="A20" t="s">
        <v>60</v>
      </c>
      <c r="B20" s="27">
        <f>ABS(B19-B18)</f>
        <v>4.8759864202063546E-3</v>
      </c>
      <c r="C20" s="27">
        <f>ABS(C19-C18)</f>
        <v>3.3026564486739129E-2</v>
      </c>
      <c r="D20" s="27">
        <f>ABS(D19-D18)</f>
        <v>177.42843257918784</v>
      </c>
      <c r="E20" s="27">
        <f>ABS(E19-E18)</f>
        <v>29</v>
      </c>
      <c r="F20" s="27">
        <f>ABS(F19-F18)</f>
        <v>165.14</v>
      </c>
      <c r="G20" t="s">
        <v>50</v>
      </c>
      <c r="H20">
        <f>G2-H18</f>
        <v>1.0678182325684134</v>
      </c>
      <c r="K20" t="s">
        <v>50</v>
      </c>
      <c r="L20">
        <f>K2-L18</f>
        <v>1.063810815671477</v>
      </c>
      <c r="O20" t="s">
        <v>50</v>
      </c>
      <c r="P20">
        <f>O2-P18</f>
        <v>1.0659215650130649</v>
      </c>
      <c r="S20" t="s">
        <v>50</v>
      </c>
      <c r="T20">
        <f>S2-T18</f>
        <v>1.0649791368303583</v>
      </c>
      <c r="W20" t="s">
        <v>50</v>
      </c>
      <c r="X20">
        <f>W2-X18</f>
        <v>1.0689995153320022</v>
      </c>
      <c r="AA20" t="s">
        <v>50</v>
      </c>
      <c r="AB20">
        <f>AA2-AB18</f>
        <v>1.0687081116529549</v>
      </c>
      <c r="AE20" t="s">
        <v>50</v>
      </c>
      <c r="AF20">
        <f>AE2-AF18</f>
        <v>1.0692852181341728</v>
      </c>
      <c r="AI20" t="s">
        <v>50</v>
      </c>
      <c r="AJ20">
        <f>AI2-AJ18</f>
        <v>1.067573043387777</v>
      </c>
      <c r="AM20" t="s">
        <v>50</v>
      </c>
      <c r="AN20">
        <f>AM2-AN18</f>
        <v>1.0674935922765503</v>
      </c>
      <c r="AQ20" t="s">
        <v>50</v>
      </c>
      <c r="AR20">
        <f>AQ2-AR18</f>
        <v>1.0674432994747187</v>
      </c>
      <c r="AU20" t="s">
        <v>50</v>
      </c>
      <c r="AV20">
        <f>AU2-AV18</f>
        <v>1.0674432994747187</v>
      </c>
      <c r="AY20" t="s">
        <v>50</v>
      </c>
      <c r="AZ20">
        <f>AY2-AZ18</f>
        <v>1.0675399355582476</v>
      </c>
      <c r="BC20" t="s">
        <v>50</v>
      </c>
      <c r="BD20">
        <f>BC2-BD18</f>
        <v>1.0682816416817174</v>
      </c>
      <c r="BG20" t="s">
        <v>50</v>
      </c>
      <c r="BH20">
        <f>BG2-BH18</f>
        <v>1.0686394732015985</v>
      </c>
    </row>
    <row r="21" spans="1:60" x14ac:dyDescent="0.25">
      <c r="A21" t="s">
        <v>61</v>
      </c>
      <c r="B21" s="27">
        <f>COUNT(B2:B15)</f>
        <v>14</v>
      </c>
      <c r="G21" t="s">
        <v>41</v>
      </c>
      <c r="H21" s="35">
        <f>LN(G2)</f>
        <v>7.0043113938994483E-2</v>
      </c>
      <c r="K21" t="s">
        <v>41</v>
      </c>
      <c r="L21" s="35">
        <f>LN(K2)</f>
        <v>6.7081682422460348E-2</v>
      </c>
      <c r="O21" t="s">
        <v>41</v>
      </c>
      <c r="P21" s="35">
        <f>LN(O2)</f>
        <v>6.8934874158176437E-2</v>
      </c>
      <c r="S21" t="s">
        <v>41</v>
      </c>
      <c r="T21" s="35">
        <f>LN(S2)</f>
        <v>6.7216219331603252E-2</v>
      </c>
      <c r="W21" t="s">
        <v>41</v>
      </c>
      <c r="X21" s="35">
        <f>LN(W2)</f>
        <v>7.1087435697953352E-2</v>
      </c>
      <c r="AA21" t="s">
        <v>41</v>
      </c>
      <c r="AB21" s="35">
        <f>LN(AA2)</f>
        <v>7.0733841877144737E-2</v>
      </c>
      <c r="AE21" t="s">
        <v>41</v>
      </c>
      <c r="AF21" s="35">
        <f>LN(AE2)</f>
        <v>7.0762616763150654E-2</v>
      </c>
      <c r="AI21" t="s">
        <v>41</v>
      </c>
      <c r="AJ21" s="35">
        <f>LN(AI2)</f>
        <v>7.0034769913190104E-2</v>
      </c>
      <c r="AM21" t="s">
        <v>41</v>
      </c>
      <c r="AN21" s="35">
        <f>LN(AM2)</f>
        <v>6.9961882414168161E-2</v>
      </c>
      <c r="AQ21" t="s">
        <v>41</v>
      </c>
      <c r="AR21" s="35">
        <f>LN(AQ2)</f>
        <v>6.9955611658744268E-2</v>
      </c>
      <c r="AU21" t="s">
        <v>41</v>
      </c>
      <c r="AV21" s="35">
        <f>LN(AU2)</f>
        <v>6.9955611658744268E-2</v>
      </c>
      <c r="AY21" t="s">
        <v>41</v>
      </c>
      <c r="AZ21" s="35">
        <f>LN(AY2)</f>
        <v>7.0104246783344329E-2</v>
      </c>
      <c r="BC21" t="s">
        <v>41</v>
      </c>
      <c r="BD21" s="35">
        <f>LN(BC2)</f>
        <v>7.0806085670919575E-2</v>
      </c>
      <c r="BG21" t="s">
        <v>41</v>
      </c>
      <c r="BH21" s="35">
        <f>LN(BG2)</f>
        <v>7.1210195054063286E-2</v>
      </c>
    </row>
    <row r="22" spans="1:60" x14ac:dyDescent="0.25">
      <c r="G22" t="s">
        <v>51</v>
      </c>
      <c r="H22" s="35">
        <f>LN(H19)</f>
        <v>7.4449196536991696E-2</v>
      </c>
      <c r="K22" t="s">
        <v>51</v>
      </c>
      <c r="L22" s="35">
        <f>LN(L19)</f>
        <v>7.2278644978097301E-2</v>
      </c>
      <c r="O22" t="s">
        <v>51</v>
      </c>
      <c r="P22" s="35">
        <f>LN(P19)</f>
        <v>7.400417526347447E-2</v>
      </c>
      <c r="S22" t="s">
        <v>51</v>
      </c>
      <c r="T22" s="35">
        <f>LN(T19)</f>
        <v>7.1459150324903173E-2</v>
      </c>
      <c r="W22" t="s">
        <v>51</v>
      </c>
      <c r="X22" s="35">
        <f>LN(X19)</f>
        <v>7.5432728731888776E-2</v>
      </c>
      <c r="AA22" t="s">
        <v>51</v>
      </c>
      <c r="AB22" s="35">
        <f>LN(AB19)</f>
        <v>7.4998868632333293E-2</v>
      </c>
      <c r="AE22" t="s">
        <v>51</v>
      </c>
      <c r="AF22" s="35">
        <f>LN(AF19)</f>
        <v>7.4520652588513314E-2</v>
      </c>
      <c r="AI22" t="s">
        <v>51</v>
      </c>
      <c r="AJ22" s="35">
        <f>LN(AJ19)</f>
        <v>7.4660157660518409E-2</v>
      </c>
      <c r="AM22" t="s">
        <v>51</v>
      </c>
      <c r="AN22" s="35">
        <f>LN(AN19)</f>
        <v>7.4588793418014498E-2</v>
      </c>
      <c r="AQ22" t="s">
        <v>51</v>
      </c>
      <c r="AR22" s="35">
        <f>LN(AR19)</f>
        <v>7.462298726577371E-2</v>
      </c>
      <c r="AU22" t="s">
        <v>51</v>
      </c>
      <c r="AV22" s="35">
        <f>LN(AV19)</f>
        <v>7.462298726577371E-2</v>
      </c>
      <c r="AY22" t="s">
        <v>51</v>
      </c>
      <c r="AZ22" s="35">
        <f>LN(AZ19)</f>
        <v>7.4829186702089434E-2</v>
      </c>
      <c r="BC22" t="s">
        <v>51</v>
      </c>
      <c r="BD22" s="35">
        <f>LN(BD19)</f>
        <v>7.5538256175757976E-2</v>
      </c>
      <c r="BG22" t="s">
        <v>51</v>
      </c>
      <c r="BH22" s="35">
        <f>LN(BH19)</f>
        <v>7.6010912961893676E-2</v>
      </c>
    </row>
    <row r="23" spans="1:60" x14ac:dyDescent="0.25">
      <c r="G23" t="s">
        <v>52</v>
      </c>
      <c r="H23" s="35">
        <f>LN(H20)</f>
        <v>6.5617531828990536E-2</v>
      </c>
      <c r="K23" t="s">
        <v>52</v>
      </c>
      <c r="L23" s="35">
        <f>LN(L20)</f>
        <v>6.1857570290261177E-2</v>
      </c>
      <c r="O23" t="s">
        <v>52</v>
      </c>
      <c r="P23" s="35">
        <f>LN(P20)</f>
        <v>6.3839744249607533E-2</v>
      </c>
      <c r="S23" t="s">
        <v>52</v>
      </c>
      <c r="T23" s="35">
        <f>LN(T20)</f>
        <v>6.2955209138855689E-2</v>
      </c>
      <c r="W23" t="s">
        <v>52</v>
      </c>
      <c r="X23" s="35">
        <f>LN(X20)</f>
        <v>6.6723178658335991E-2</v>
      </c>
      <c r="AA23" t="s">
        <v>52</v>
      </c>
      <c r="AB23" s="35">
        <f>LN(AB20)</f>
        <v>6.6450546725723869E-2</v>
      </c>
      <c r="AE23" t="s">
        <v>52</v>
      </c>
      <c r="AF23" s="35">
        <f>LN(AF20)</f>
        <v>6.6990404813393079E-2</v>
      </c>
      <c r="AI23" t="s">
        <v>52</v>
      </c>
      <c r="AJ23" s="35">
        <f>LN(AJ20)</f>
        <v>6.5387888499007313E-2</v>
      </c>
      <c r="AM23" t="s">
        <v>52</v>
      </c>
      <c r="AN23" s="35">
        <f>LN(AN20)</f>
        <v>6.5313463551386217E-2</v>
      </c>
      <c r="AQ23" t="s">
        <v>52</v>
      </c>
      <c r="AR23" s="35">
        <f>LN(AR20)</f>
        <v>6.5266349463812795E-2</v>
      </c>
      <c r="AU23" t="s">
        <v>52</v>
      </c>
      <c r="AV23" s="35">
        <f>LN(AV20)</f>
        <v>6.5266349463812795E-2</v>
      </c>
      <c r="AY23" t="s">
        <v>52</v>
      </c>
      <c r="AZ23" s="35">
        <f>LN(AZ20)</f>
        <v>6.5356875779906634E-2</v>
      </c>
      <c r="BC23" t="s">
        <v>52</v>
      </c>
      <c r="BD23" s="35">
        <f>LN(BD20)</f>
        <v>6.6051415212590836E-2</v>
      </c>
      <c r="BG23" t="s">
        <v>52</v>
      </c>
      <c r="BH23" s="35">
        <f>LN(BH20)</f>
        <v>6.6386319033544666E-2</v>
      </c>
    </row>
    <row r="24" spans="1:60" x14ac:dyDescent="0.25">
      <c r="G24" t="s">
        <v>53</v>
      </c>
      <c r="H24" s="35">
        <f>H22-H21</f>
        <v>4.4060825979972129E-3</v>
      </c>
      <c r="K24" t="s">
        <v>53</v>
      </c>
      <c r="L24" s="35">
        <f>L22-L21</f>
        <v>5.1969625556369525E-3</v>
      </c>
      <c r="O24" t="s">
        <v>53</v>
      </c>
      <c r="P24" s="35">
        <f>P22-P21</f>
        <v>5.0693011052980325E-3</v>
      </c>
      <c r="S24" t="s">
        <v>53</v>
      </c>
      <c r="T24" s="35">
        <f>T22-T21</f>
        <v>4.2429309932999204E-3</v>
      </c>
      <c r="W24" t="s">
        <v>53</v>
      </c>
      <c r="X24" s="35">
        <f>X22-X21</f>
        <v>4.345293033935424E-3</v>
      </c>
      <c r="AA24" t="s">
        <v>53</v>
      </c>
      <c r="AB24" s="35">
        <f>AB22-AB21</f>
        <v>4.2650267551885557E-3</v>
      </c>
      <c r="AE24" t="s">
        <v>53</v>
      </c>
      <c r="AF24" s="35">
        <f>AF22-AF21</f>
        <v>3.75803582536266E-3</v>
      </c>
      <c r="AI24" t="s">
        <v>53</v>
      </c>
      <c r="AJ24" s="35">
        <f>AJ22-AJ21</f>
        <v>4.625387747328305E-3</v>
      </c>
      <c r="AM24" t="s">
        <v>53</v>
      </c>
      <c r="AN24" s="35">
        <f>AN22-AN21</f>
        <v>4.6269110038463374E-3</v>
      </c>
      <c r="AQ24" t="s">
        <v>53</v>
      </c>
      <c r="AR24" s="35">
        <f>AR22-AR21</f>
        <v>4.667375607029442E-3</v>
      </c>
      <c r="AU24" t="s">
        <v>53</v>
      </c>
      <c r="AV24" s="35">
        <f>AV22-AV21</f>
        <v>4.667375607029442E-3</v>
      </c>
      <c r="AY24" t="s">
        <v>53</v>
      </c>
      <c r="AZ24" s="35">
        <f>AZ22-AZ21</f>
        <v>4.7249399187451052E-3</v>
      </c>
      <c r="BC24" t="s">
        <v>53</v>
      </c>
      <c r="BD24" s="35">
        <f>BD22-BD21</f>
        <v>4.7321705048384011E-3</v>
      </c>
      <c r="BG24" t="s">
        <v>53</v>
      </c>
      <c r="BH24" s="35">
        <f>BH22-BH21</f>
        <v>4.8007179078303902E-3</v>
      </c>
    </row>
    <row r="25" spans="1:60" x14ac:dyDescent="0.25">
      <c r="G25" t="s">
        <v>54</v>
      </c>
      <c r="H25" s="35">
        <f>H21-H23</f>
        <v>4.4255821100039477E-3</v>
      </c>
      <c r="K25" t="s">
        <v>54</v>
      </c>
      <c r="L25" s="35">
        <f>L21-L23</f>
        <v>5.2241121321991713E-3</v>
      </c>
      <c r="O25" t="s">
        <v>54</v>
      </c>
      <c r="P25" s="35">
        <f>P21-P23</f>
        <v>5.0951299085689045E-3</v>
      </c>
      <c r="S25" t="s">
        <v>54</v>
      </c>
      <c r="T25" s="35">
        <f>T21-T23</f>
        <v>4.2610101927475635E-3</v>
      </c>
      <c r="W25" t="s">
        <v>54</v>
      </c>
      <c r="X25" s="35">
        <f>X21-X23</f>
        <v>4.3642570396173613E-3</v>
      </c>
      <c r="AA25" t="s">
        <v>54</v>
      </c>
      <c r="AB25" s="35">
        <f>AB21-AB23</f>
        <v>4.2832951514208684E-3</v>
      </c>
      <c r="AE25" t="s">
        <v>54</v>
      </c>
      <c r="AF25" s="35">
        <f>AF21-AF23</f>
        <v>3.7722119497575757E-3</v>
      </c>
      <c r="AI25" t="s">
        <v>54</v>
      </c>
      <c r="AJ25" s="35">
        <f>AJ21-AJ23</f>
        <v>4.6468814141827908E-3</v>
      </c>
      <c r="AM25" t="s">
        <v>54</v>
      </c>
      <c r="AN25" s="35">
        <f>AN21-AN23</f>
        <v>4.6484188627819445E-3</v>
      </c>
      <c r="AQ25" t="s">
        <v>54</v>
      </c>
      <c r="AR25" s="35">
        <f>AR21-AR23</f>
        <v>4.6892621949314733E-3</v>
      </c>
      <c r="AU25" t="s">
        <v>54</v>
      </c>
      <c r="AV25" s="35">
        <f>AV21-AV23</f>
        <v>4.6892621949314733E-3</v>
      </c>
      <c r="AY25" t="s">
        <v>54</v>
      </c>
      <c r="AZ25" s="35">
        <f>AZ21-AZ23</f>
        <v>4.7473710034376948E-3</v>
      </c>
      <c r="BC25" t="s">
        <v>54</v>
      </c>
      <c r="BD25" s="35">
        <f>BD21-BD23</f>
        <v>4.7546704583287386E-3</v>
      </c>
      <c r="BG25" t="s">
        <v>54</v>
      </c>
      <c r="BH25" s="35">
        <f>BH21-BH23</f>
        <v>4.8238760205186193E-3</v>
      </c>
    </row>
    <row r="26" spans="1:60" x14ac:dyDescent="0.25">
      <c r="G26" t="s">
        <v>55</v>
      </c>
      <c r="H26" s="36">
        <f>AVERAGE(H24:H25)</f>
        <v>4.4158323540005803E-3</v>
      </c>
      <c r="K26" t="s">
        <v>55</v>
      </c>
      <c r="L26" s="36">
        <f>AVERAGE(L24:L25)</f>
        <v>5.2105373439180619E-3</v>
      </c>
      <c r="O26" t="s">
        <v>55</v>
      </c>
      <c r="P26" s="36">
        <f>AVERAGE(P24:P25)</f>
        <v>5.0822155069334685E-3</v>
      </c>
      <c r="S26" t="s">
        <v>55</v>
      </c>
      <c r="T26" s="36">
        <f>AVERAGE(T24:T25)</f>
        <v>4.251970593023742E-3</v>
      </c>
      <c r="W26" t="s">
        <v>55</v>
      </c>
      <c r="X26" s="36">
        <f>AVERAGE(X24:X25)</f>
        <v>4.3547750367763927E-3</v>
      </c>
      <c r="AA26" t="s">
        <v>55</v>
      </c>
      <c r="AB26" s="36">
        <f>AVERAGE(AB24:AB25)</f>
        <v>4.274160953304712E-3</v>
      </c>
      <c r="AE26" t="s">
        <v>55</v>
      </c>
      <c r="AF26" s="36">
        <f>AVERAGE(AF24:AF25)</f>
        <v>3.7651238875601178E-3</v>
      </c>
      <c r="AI26" t="s">
        <v>55</v>
      </c>
      <c r="AJ26" s="36">
        <f>AVERAGE(AJ24:AJ25)</f>
        <v>4.6361345807555479E-3</v>
      </c>
      <c r="AM26" t="s">
        <v>55</v>
      </c>
      <c r="AN26" s="36">
        <f>AVERAGE(AN24:AN25)</f>
        <v>4.6376649333141409E-3</v>
      </c>
      <c r="AQ26" t="s">
        <v>55</v>
      </c>
      <c r="AR26" s="36">
        <f>AVERAGE(AR24:AR25)</f>
        <v>4.6783189009804577E-3</v>
      </c>
      <c r="AU26" t="s">
        <v>55</v>
      </c>
      <c r="AV26" s="36">
        <f>AVERAGE(AV24:AV25)</f>
        <v>4.6783189009804577E-3</v>
      </c>
      <c r="AY26" t="s">
        <v>55</v>
      </c>
      <c r="AZ26" s="36">
        <f>AVERAGE(AZ24:AZ25)</f>
        <v>4.7361554610914E-3</v>
      </c>
      <c r="BC26" t="s">
        <v>55</v>
      </c>
      <c r="BD26" s="36">
        <f>AVERAGE(BD24:BD25)</f>
        <v>4.7434204815835698E-3</v>
      </c>
      <c r="BG26" t="s">
        <v>55</v>
      </c>
      <c r="BH26" s="36">
        <f>AVERAGE(BH24:BH25)</f>
        <v>4.8122969641745048E-3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8"/>
  <sheetViews>
    <sheetView workbookViewId="0">
      <selection activeCell="F1" sqref="F1"/>
    </sheetView>
  </sheetViews>
  <sheetFormatPr defaultColWidth="11.42578125" defaultRowHeight="15" x14ac:dyDescent="0.25"/>
  <sheetData>
    <row r="1" spans="2:92" ht="17.25" thickTop="1" thickBot="1" x14ac:dyDescent="0.3">
      <c r="B1" s="27" t="s">
        <v>34</v>
      </c>
      <c r="C1" s="27" t="s">
        <v>35</v>
      </c>
      <c r="D1" s="27" t="s">
        <v>36</v>
      </c>
      <c r="E1" s="27" t="s">
        <v>21</v>
      </c>
      <c r="F1" s="27" t="s">
        <v>22</v>
      </c>
      <c r="G1" s="30">
        <f>LN(G2)</f>
        <v>2.7932886388826385E-2</v>
      </c>
      <c r="H1" s="31">
        <f>G4</f>
        <v>0.91631224891608898</v>
      </c>
      <c r="I1" t="s">
        <v>21</v>
      </c>
      <c r="J1" t="s">
        <v>22</v>
      </c>
      <c r="K1" s="32">
        <f>LN(K2)</f>
        <v>2.7395247368065156E-2</v>
      </c>
      <c r="L1" s="33">
        <f>K4</f>
        <v>0.88780082906963109</v>
      </c>
      <c r="M1" t="s">
        <v>21</v>
      </c>
      <c r="N1" t="s">
        <v>22</v>
      </c>
      <c r="O1" s="32">
        <f>LN(O2)</f>
        <v>2.8347547074970586E-2</v>
      </c>
      <c r="P1" s="33">
        <f>O4</f>
        <v>0.90526626040184899</v>
      </c>
      <c r="Q1" t="s">
        <v>21</v>
      </c>
      <c r="R1" t="s">
        <v>22</v>
      </c>
      <c r="S1" s="32">
        <f>LN(S2)</f>
        <v>2.8406014633876826E-2</v>
      </c>
      <c r="T1" s="33">
        <f>S4</f>
        <v>0.91097596780355006</v>
      </c>
      <c r="U1" t="s">
        <v>21</v>
      </c>
      <c r="V1" t="s">
        <v>22</v>
      </c>
      <c r="W1" s="32">
        <f>LN(W2)</f>
        <v>2.90493023112261E-2</v>
      </c>
      <c r="X1" s="33">
        <f>W4</f>
        <v>0.92560044958414045</v>
      </c>
      <c r="Y1" t="s">
        <v>21</v>
      </c>
      <c r="Z1" t="s">
        <v>22</v>
      </c>
      <c r="AA1" s="32">
        <f>LN(AA2)</f>
        <v>2.7817284855422501E-2</v>
      </c>
      <c r="AB1" s="33">
        <f>AA4</f>
        <v>0.9133836065859986</v>
      </c>
      <c r="AC1" t="s">
        <v>21</v>
      </c>
      <c r="AD1" t="s">
        <v>22</v>
      </c>
      <c r="AE1" s="32">
        <f>LN(AE2)</f>
        <v>2.7877625734221017E-2</v>
      </c>
      <c r="AF1" s="33">
        <f>AE4</f>
        <v>0.91443932176637444</v>
      </c>
      <c r="AG1" t="s">
        <v>21</v>
      </c>
      <c r="AH1" t="s">
        <v>22</v>
      </c>
      <c r="AI1" s="32">
        <f>LN(AI2)</f>
        <v>2.7871153586272263E-2</v>
      </c>
      <c r="AJ1" s="33">
        <f>AI4</f>
        <v>0.91548050670433667</v>
      </c>
      <c r="AK1" t="s">
        <v>21</v>
      </c>
      <c r="AL1" t="s">
        <v>22</v>
      </c>
      <c r="AM1" s="32">
        <f>LN(AM2)</f>
        <v>2.7946753856078494E-2</v>
      </c>
      <c r="AN1" s="33">
        <f>AM4</f>
        <v>0.92743704050461451</v>
      </c>
      <c r="AO1" t="s">
        <v>21</v>
      </c>
      <c r="AP1" t="s">
        <v>22</v>
      </c>
      <c r="AQ1" s="32">
        <f>LN(AQ2)</f>
        <v>2.8207985842472427E-2</v>
      </c>
      <c r="AR1" s="33">
        <f>AQ4</f>
        <v>0.93666294299668051</v>
      </c>
      <c r="AS1" t="s">
        <v>21</v>
      </c>
      <c r="AT1" t="s">
        <v>22</v>
      </c>
      <c r="AU1" s="32">
        <f>LN(AU2)</f>
        <v>2.830738052439585E-2</v>
      </c>
      <c r="AV1" s="33">
        <f>AU4</f>
        <v>0.93942117138838832</v>
      </c>
      <c r="AW1" t="s">
        <v>21</v>
      </c>
      <c r="AX1" t="s">
        <v>22</v>
      </c>
      <c r="AY1" s="32">
        <f>LN(AY2)</f>
        <v>2.8007564735952319E-2</v>
      </c>
      <c r="AZ1" s="33">
        <f>AY4</f>
        <v>0.91617524241415671</v>
      </c>
      <c r="BA1" t="s">
        <v>21</v>
      </c>
      <c r="BB1" t="s">
        <v>22</v>
      </c>
      <c r="BC1" s="32">
        <f>LN(BC2)</f>
        <v>2.794053068460671E-2</v>
      </c>
      <c r="BD1" s="33">
        <f>BC4</f>
        <v>0.91511930167150302</v>
      </c>
      <c r="BE1" t="s">
        <v>21</v>
      </c>
      <c r="BF1" t="s">
        <v>22</v>
      </c>
      <c r="BG1" s="32">
        <f>LN(BG2)</f>
        <v>2.7830505637965561E-2</v>
      </c>
      <c r="BH1" s="33">
        <f>BG4</f>
        <v>0.91502201685623974</v>
      </c>
      <c r="BI1" t="s">
        <v>21</v>
      </c>
      <c r="BJ1" t="s">
        <v>22</v>
      </c>
      <c r="BK1" s="32">
        <f>LN(BK2)</f>
        <v>2.7920097162070921E-2</v>
      </c>
      <c r="BL1" s="33">
        <f>BK4</f>
        <v>0.91432229156916245</v>
      </c>
      <c r="BM1" t="s">
        <v>21</v>
      </c>
      <c r="BN1" t="s">
        <v>22</v>
      </c>
      <c r="BO1" s="32">
        <f>LN(BO2)</f>
        <v>2.7850945605948817E-2</v>
      </c>
      <c r="BP1" s="33">
        <f>BO4</f>
        <v>0.91404149632282683</v>
      </c>
      <c r="BQ1" t="s">
        <v>21</v>
      </c>
      <c r="BR1" t="s">
        <v>22</v>
      </c>
      <c r="BS1" s="32">
        <f>LN(BS2)</f>
        <v>2.776531164544771E-2</v>
      </c>
      <c r="BT1" s="33">
        <f>BS4</f>
        <v>0.91393909109340665</v>
      </c>
      <c r="BU1" t="s">
        <v>21</v>
      </c>
      <c r="BV1" t="s">
        <v>22</v>
      </c>
      <c r="BW1" s="32">
        <f>LN(BW2)</f>
        <v>2.776531164544771E-2</v>
      </c>
      <c r="BX1" s="33">
        <f>BW4</f>
        <v>0.91393909109340665</v>
      </c>
      <c r="BY1" t="s">
        <v>21</v>
      </c>
      <c r="BZ1" t="s">
        <v>22</v>
      </c>
      <c r="CA1" s="32">
        <f>LN(CA2)</f>
        <v>2.7684932684946571E-2</v>
      </c>
      <c r="CB1" s="33">
        <f>CA4</f>
        <v>0.91402897739637723</v>
      </c>
      <c r="CC1" t="s">
        <v>21</v>
      </c>
      <c r="CD1" t="s">
        <v>22</v>
      </c>
      <c r="CE1" s="32">
        <f>LN(CE2)</f>
        <v>2.7650892441235513E-2</v>
      </c>
      <c r="CF1" s="33">
        <f>CE4</f>
        <v>0.9137086249448777</v>
      </c>
      <c r="CG1" t="s">
        <v>21</v>
      </c>
      <c r="CH1" t="s">
        <v>22</v>
      </c>
      <c r="CI1" s="32">
        <f>LN(CI2)</f>
        <v>2.7538612656035088E-2</v>
      </c>
      <c r="CJ1" s="33">
        <f>CI4</f>
        <v>0.91425878784700398</v>
      </c>
      <c r="CK1" t="s">
        <v>21</v>
      </c>
      <c r="CL1" t="s">
        <v>22</v>
      </c>
      <c r="CM1" s="32">
        <f>LN(CM2)</f>
        <v>2.7434154464218326E-2</v>
      </c>
      <c r="CN1" s="33">
        <f>CM4</f>
        <v>0.9148602115079838</v>
      </c>
    </row>
    <row r="2" spans="2:92" ht="15.75" thickTop="1" x14ac:dyDescent="0.25">
      <c r="B2">
        <v>2.7395247368065156E-2</v>
      </c>
      <c r="C2" s="34">
        <v>0.88780082906963109</v>
      </c>
      <c r="D2">
        <v>142.42899293053469</v>
      </c>
      <c r="E2">
        <v>1884</v>
      </c>
      <c r="F2">
        <v>4.13</v>
      </c>
      <c r="G2">
        <f t="array" ref="G2:H6">LOGEST(F2:F22,E2:E22,TRUE, TRUE)</f>
        <v>1.0283266673893452</v>
      </c>
      <c r="H2">
        <v>6.5621228919049676E-23</v>
      </c>
      <c r="I2">
        <v>1901</v>
      </c>
      <c r="J2">
        <v>8.6999999999999993</v>
      </c>
      <c r="K2">
        <f t="array" ref="K2:L6">LOGEST(J2:J21,I2:I21,TRUE, TRUE)</f>
        <v>1.0277739474420868</v>
      </c>
      <c r="L2">
        <v>1.9062050777133137E-22</v>
      </c>
      <c r="M2">
        <v>1884</v>
      </c>
      <c r="N2">
        <v>4.13</v>
      </c>
      <c r="O2">
        <f t="array" ref="O2:P6">LOGEST(N2:N21,M2:M21,TRUE, TRUE)</f>
        <v>1.0287531624500814</v>
      </c>
      <c r="P2">
        <v>2.8781029097251843E-23</v>
      </c>
      <c r="Q2">
        <v>1884</v>
      </c>
      <c r="R2">
        <v>4.13</v>
      </c>
      <c r="S2">
        <f t="array" ref="S2:T6">LOGEST(R2:R21,Q2:Q21,TRUE, TRUE)</f>
        <v>1.0288133128946146</v>
      </c>
      <c r="T2">
        <v>2.5579663662982765E-23</v>
      </c>
      <c r="U2">
        <v>1884</v>
      </c>
      <c r="V2">
        <v>4.13</v>
      </c>
      <c r="W2">
        <f t="array" ref="W2:X6">LOGEST(V2:V21,U2:U21,TRUE, TRUE)</f>
        <v>1.0294753487380124</v>
      </c>
      <c r="X2">
        <v>7.0948360286993027E-24</v>
      </c>
      <c r="Y2">
        <v>1884</v>
      </c>
      <c r="Z2">
        <v>4.13</v>
      </c>
      <c r="AA2">
        <f t="array" ref="AA2:AB6">LOGEST(Z2:Z21,Y2:Y21,TRUE, TRUE)</f>
        <v>1.0282077981206221</v>
      </c>
      <c r="AB2">
        <v>8.2802833006999106E-23</v>
      </c>
      <c r="AC2">
        <v>1884</v>
      </c>
      <c r="AD2">
        <v>4.13</v>
      </c>
      <c r="AE2">
        <f t="array" ref="AE2:AF6">LOGEST(AD2:AD21,AC2:AC21,TRUE, TRUE)</f>
        <v>1.0282698429546493</v>
      </c>
      <c r="AF2">
        <v>7.3381943706166077E-23</v>
      </c>
      <c r="AG2">
        <v>1884</v>
      </c>
      <c r="AH2">
        <v>4.13</v>
      </c>
      <c r="AI2">
        <f t="array" ref="AI2:AJ6">LOGEST(AH2:AH21,AG2:AG21,TRUE, TRUE)</f>
        <v>1.0282631878616308</v>
      </c>
      <c r="AJ2">
        <v>7.4452110103928254E-23</v>
      </c>
      <c r="AK2">
        <v>1884</v>
      </c>
      <c r="AL2">
        <v>4.13</v>
      </c>
      <c r="AM2">
        <f t="array" ref="AM2:AN6">LOGEST(AL2:AL21,AK2:AK21,TRUE, TRUE)</f>
        <v>1.0283409277746072</v>
      </c>
      <c r="AN2">
        <v>6.5547196691353549E-23</v>
      </c>
      <c r="AO2">
        <v>1884</v>
      </c>
      <c r="AP2">
        <v>4.13</v>
      </c>
      <c r="AQ2">
        <f t="array" ref="AQ2:AR6">LOGEST(AP2:AP21,AO2:AO21,TRUE, TRUE)</f>
        <v>1.0286095984090138</v>
      </c>
      <c r="AR2">
        <v>3.9538983343633609E-23</v>
      </c>
      <c r="AS2">
        <v>1884</v>
      </c>
      <c r="AT2">
        <v>4.13</v>
      </c>
      <c r="AU2">
        <f t="array" ref="AU2:AV6">LOGEST(AT2:AT21,AS2:AS21,TRUE, TRUE)</f>
        <v>1.0287118418140122</v>
      </c>
      <c r="AV2">
        <v>3.2588071284992381E-23</v>
      </c>
      <c r="AW2">
        <v>1884</v>
      </c>
      <c r="AX2">
        <v>4.13</v>
      </c>
      <c r="AY2">
        <f t="array" ref="AY2:AZ6">LOGEST(AX2:AX21,AW2:AW21,TRUE, TRUE)</f>
        <v>1.0284034639926574</v>
      </c>
      <c r="AZ2">
        <v>5.6960667444900752E-23</v>
      </c>
      <c r="BA2">
        <v>1884</v>
      </c>
      <c r="BB2">
        <v>4.13</v>
      </c>
      <c r="BC2">
        <f t="array" ref="BC2:BD6">LOGEST(BB2:BB21,BA2:BA21,TRUE, TRUE)</f>
        <v>1.0283345282525949</v>
      </c>
      <c r="BD2">
        <v>6.4673908677463533E-23</v>
      </c>
      <c r="BE2">
        <v>1884</v>
      </c>
      <c r="BF2">
        <v>4.13</v>
      </c>
      <c r="BG2">
        <f t="array" ref="BG2:BH6">LOGEST(BF2:BF21,BE2:BE21,TRUE, TRUE)</f>
        <v>1.0282213919221903</v>
      </c>
      <c r="BH2">
        <v>7.9755059427330496E-23</v>
      </c>
      <c r="BI2">
        <v>1884</v>
      </c>
      <c r="BJ2">
        <v>4.13</v>
      </c>
      <c r="BK2">
        <f t="array" ref="BK2:BL6">LOGEST(BJ2:BJ21,BI2:BI21,TRUE, TRUE)</f>
        <v>1.0283135159705157</v>
      </c>
      <c r="BL2">
        <v>6.7248139016642062E-23</v>
      </c>
      <c r="BM2">
        <v>1884</v>
      </c>
      <c r="BN2">
        <v>4.13</v>
      </c>
      <c r="BO2">
        <f t="array" ref="BO2:BP6">LOGEST(BN2:BN21,BM2:BM21,TRUE, TRUE)</f>
        <v>1.0282424089493138</v>
      </c>
      <c r="BP2">
        <v>7.6781854531011803E-23</v>
      </c>
      <c r="BQ2">
        <v>1884</v>
      </c>
      <c r="BR2">
        <v>4.13</v>
      </c>
      <c r="BS2">
        <f t="array" ref="BS2:BT6">LOGEST(BR2:BR21,BQ2:BQ21,TRUE, TRUE)</f>
        <v>1.0281543602495136</v>
      </c>
      <c r="BT2">
        <v>9.0532173004911538E-23</v>
      </c>
      <c r="BU2">
        <v>1884</v>
      </c>
      <c r="BV2">
        <v>4.13</v>
      </c>
      <c r="BW2">
        <f t="array" ref="BW2:BX6">LOGEST(BV2:BV21,BU2:BU21,TRUE, TRUE)</f>
        <v>1.0281543602495136</v>
      </c>
      <c r="BX2">
        <v>9.0532173004911538E-23</v>
      </c>
      <c r="BY2">
        <v>1884</v>
      </c>
      <c r="BZ2">
        <v>4.13</v>
      </c>
      <c r="CA2">
        <f t="array" ref="CA2:CB6">LOGEST(BZ2:BZ21,BY2:BY21,TRUE, TRUE)</f>
        <v>1.0280717215920512</v>
      </c>
      <c r="CB2">
        <v>1.0572277403557706E-22</v>
      </c>
      <c r="CC2">
        <v>1884</v>
      </c>
      <c r="CD2">
        <v>4.13</v>
      </c>
      <c r="CE2">
        <f t="array" ref="CE2:CF6">LOGEST(CD2:CD21,CC2:CC21,TRUE, TRUE)</f>
        <v>1.028036726375722</v>
      </c>
      <c r="CF2">
        <v>1.1296187626431987E-22</v>
      </c>
      <c r="CG2">
        <v>1884</v>
      </c>
      <c r="CH2">
        <v>4.13</v>
      </c>
      <c r="CI2">
        <f t="array" ref="CI2:CJ6">LOGEST(CH2:CH21,CG2:CG21,TRUE, TRUE)</f>
        <v>1.0279213051127649</v>
      </c>
      <c r="CJ2">
        <v>1.403653754386488E-22</v>
      </c>
      <c r="CK2">
        <v>1884</v>
      </c>
      <c r="CL2">
        <v>4.13</v>
      </c>
      <c r="CM2">
        <f t="array" ref="CM2:CN6">LOGEST(CL2:CL21,CK2:CK21,TRUE, TRUE)</f>
        <v>1.0278139359197964</v>
      </c>
      <c r="CN2">
        <v>1.718717879764503E-22</v>
      </c>
    </row>
    <row r="3" spans="2:92" x14ac:dyDescent="0.25">
      <c r="B3">
        <v>2.8347547074970586E-2</v>
      </c>
      <c r="C3" s="34">
        <v>0.90526626040184899</v>
      </c>
      <c r="D3">
        <v>172.00622245415224</v>
      </c>
      <c r="E3">
        <v>1901</v>
      </c>
      <c r="F3">
        <v>8.6999999999999993</v>
      </c>
      <c r="G3">
        <v>1.9366369652504814E-3</v>
      </c>
      <c r="H3">
        <v>3.8105812153511738</v>
      </c>
      <c r="I3">
        <v>1911</v>
      </c>
      <c r="J3">
        <v>12.2</v>
      </c>
      <c r="K3">
        <v>2.2954932736778308E-3</v>
      </c>
      <c r="L3">
        <v>4.5260616103770772</v>
      </c>
      <c r="M3">
        <v>1911</v>
      </c>
      <c r="N3">
        <v>12.2</v>
      </c>
      <c r="O3">
        <v>2.1614411037470175E-3</v>
      </c>
      <c r="P3">
        <v>4.2599849787317359</v>
      </c>
      <c r="Q3">
        <v>1901</v>
      </c>
      <c r="R3">
        <v>8.6999999999999993</v>
      </c>
      <c r="S3">
        <v>2.093024077485202E-3</v>
      </c>
      <c r="T3">
        <v>4.1241296639530667</v>
      </c>
      <c r="U3">
        <v>1901</v>
      </c>
      <c r="V3">
        <v>8.6999999999999993</v>
      </c>
      <c r="W3">
        <v>1.9412113898268873E-3</v>
      </c>
      <c r="X3">
        <v>3.8247127705682367</v>
      </c>
      <c r="Y3">
        <v>1901</v>
      </c>
      <c r="Z3">
        <v>8.6999999999999993</v>
      </c>
      <c r="AA3">
        <v>2.0190725624796863E-3</v>
      </c>
      <c r="AB3">
        <v>3.9758505727528362</v>
      </c>
      <c r="AC3">
        <v>1901</v>
      </c>
      <c r="AD3">
        <v>8.6999999999999993</v>
      </c>
      <c r="AE3">
        <v>2.0099219521611433E-3</v>
      </c>
      <c r="AF3">
        <v>3.9572375803512183</v>
      </c>
      <c r="AG3">
        <v>1901</v>
      </c>
      <c r="AH3">
        <v>8.6999999999999993</v>
      </c>
      <c r="AI3">
        <v>1.9960553670569591E-3</v>
      </c>
      <c r="AJ3">
        <v>3.9292455863180504</v>
      </c>
      <c r="AK3">
        <v>1901</v>
      </c>
      <c r="AL3">
        <v>8.6999999999999993</v>
      </c>
      <c r="AM3">
        <v>1.8425122858008939E-3</v>
      </c>
      <c r="AN3">
        <v>3.6253445863461051</v>
      </c>
      <c r="AO3">
        <v>1901</v>
      </c>
      <c r="AP3">
        <v>8.6999999999999993</v>
      </c>
      <c r="AQ3">
        <v>1.7289128213210767E-3</v>
      </c>
      <c r="AR3">
        <v>3.40095827127498</v>
      </c>
      <c r="AS3">
        <v>1901</v>
      </c>
      <c r="AT3">
        <v>8.6999999999999993</v>
      </c>
      <c r="AU3">
        <v>1.6943131999843652E-3</v>
      </c>
      <c r="AV3">
        <v>3.3326413209471233</v>
      </c>
      <c r="AW3">
        <v>1901</v>
      </c>
      <c r="AX3">
        <v>8.6999999999999993</v>
      </c>
      <c r="AY3">
        <v>1.9968064604147084E-3</v>
      </c>
      <c r="AZ3">
        <v>3.9271291446330938</v>
      </c>
      <c r="BA3">
        <v>1901</v>
      </c>
      <c r="BB3">
        <v>8.6999999999999993</v>
      </c>
      <c r="BC3">
        <v>2.0056909374911833E-3</v>
      </c>
      <c r="BD3">
        <v>3.944399645619113</v>
      </c>
      <c r="BE3">
        <v>1901</v>
      </c>
      <c r="BF3">
        <v>8.6999999999999993</v>
      </c>
      <c r="BG3">
        <v>1.999043672038194E-3</v>
      </c>
      <c r="BH3">
        <v>3.9312260410233635</v>
      </c>
      <c r="BI3">
        <v>1901</v>
      </c>
      <c r="BJ3">
        <v>8.6999999999999993</v>
      </c>
      <c r="BK3">
        <v>2.0144891829993314E-3</v>
      </c>
      <c r="BL3">
        <v>3.9611925350834785</v>
      </c>
      <c r="BM3">
        <v>1901</v>
      </c>
      <c r="BN3">
        <v>8.6999999999999993</v>
      </c>
      <c r="BO3">
        <v>2.0130991232263306E-3</v>
      </c>
      <c r="BP3">
        <v>3.9583571438541183</v>
      </c>
      <c r="BQ3">
        <v>1901</v>
      </c>
      <c r="BR3">
        <v>8.6999999999999993</v>
      </c>
      <c r="BS3">
        <v>2.0082169920674795E-3</v>
      </c>
      <c r="BT3">
        <v>3.9485536504164811</v>
      </c>
      <c r="BU3">
        <v>1901</v>
      </c>
      <c r="BV3">
        <v>8.6999999999999993</v>
      </c>
      <c r="BW3">
        <v>2.0082169920674795E-3</v>
      </c>
      <c r="BX3">
        <v>3.9485536504164811</v>
      </c>
      <c r="BY3">
        <v>1901</v>
      </c>
      <c r="BZ3">
        <v>8.6999999999999993</v>
      </c>
      <c r="CA3">
        <v>2.0012589327820535E-3</v>
      </c>
      <c r="CB3">
        <v>3.9346694570597194</v>
      </c>
      <c r="CC3">
        <v>1901</v>
      </c>
      <c r="CD3">
        <v>8.6999999999999993</v>
      </c>
      <c r="CE3">
        <v>2.0028698677883451E-3</v>
      </c>
      <c r="CF3">
        <v>3.9376330676841911</v>
      </c>
      <c r="CG3">
        <v>1901</v>
      </c>
      <c r="CH3">
        <v>8.6999999999999993</v>
      </c>
      <c r="CI3">
        <v>1.9877695922745271E-3</v>
      </c>
      <c r="CJ3">
        <v>3.9077436731551405</v>
      </c>
      <c r="CK3">
        <v>1901</v>
      </c>
      <c r="CL3">
        <v>8.6999999999999993</v>
      </c>
      <c r="CM3">
        <v>1.9726236720911611E-3</v>
      </c>
      <c r="CN3">
        <v>3.8777674135205431</v>
      </c>
    </row>
    <row r="4" spans="2:92" ht="15.75" thickBot="1" x14ac:dyDescent="0.3">
      <c r="B4">
        <v>2.8406014633876826E-2</v>
      </c>
      <c r="C4" s="34">
        <v>0.91097596780355006</v>
      </c>
      <c r="D4">
        <v>184.19259402089648</v>
      </c>
      <c r="E4">
        <v>1911</v>
      </c>
      <c r="F4">
        <v>12.2</v>
      </c>
      <c r="G4">
        <v>0.91631224891608898</v>
      </c>
      <c r="H4">
        <v>0.3257253294448742</v>
      </c>
      <c r="I4">
        <v>1914</v>
      </c>
      <c r="J4">
        <v>18</v>
      </c>
      <c r="K4">
        <v>0.88780082906963109</v>
      </c>
      <c r="L4">
        <v>0.33268778117310299</v>
      </c>
      <c r="M4">
        <v>1914</v>
      </c>
      <c r="N4">
        <v>18</v>
      </c>
      <c r="O4">
        <v>0.90526626040184899</v>
      </c>
      <c r="P4">
        <v>0.33257267646195421</v>
      </c>
      <c r="Q4">
        <v>1914</v>
      </c>
      <c r="R4">
        <v>18</v>
      </c>
      <c r="S4">
        <v>0.91097596780355006</v>
      </c>
      <c r="T4">
        <v>0.33068323223499291</v>
      </c>
      <c r="U4">
        <v>1911</v>
      </c>
      <c r="V4">
        <v>12.2</v>
      </c>
      <c r="W4">
        <v>0.92560044958414045</v>
      </c>
      <c r="X4">
        <v>0.30881098052753231</v>
      </c>
      <c r="Y4">
        <v>1911</v>
      </c>
      <c r="Z4">
        <v>12.2</v>
      </c>
      <c r="AA4">
        <v>0.9133836065859986</v>
      </c>
      <c r="AB4">
        <v>0.33375947360930103</v>
      </c>
      <c r="AC4">
        <v>1911</v>
      </c>
      <c r="AD4">
        <v>12.2</v>
      </c>
      <c r="AE4">
        <v>0.91443932176637444</v>
      </c>
      <c r="AF4">
        <v>0.33433044410555607</v>
      </c>
      <c r="AG4">
        <v>1911</v>
      </c>
      <c r="AH4">
        <v>12.2</v>
      </c>
      <c r="AI4">
        <v>0.91548050670433667</v>
      </c>
      <c r="AJ4">
        <v>0.3338521198998462</v>
      </c>
      <c r="AK4">
        <v>1911</v>
      </c>
      <c r="AL4">
        <v>12.2</v>
      </c>
      <c r="AM4">
        <v>0.92743704050461451</v>
      </c>
      <c r="AN4">
        <v>0.30989145063876805</v>
      </c>
      <c r="AO4">
        <v>1911</v>
      </c>
      <c r="AP4">
        <v>12.2</v>
      </c>
      <c r="AQ4">
        <v>0.93666294299668051</v>
      </c>
      <c r="AR4">
        <v>0.29016777109606051</v>
      </c>
      <c r="AS4">
        <v>1911</v>
      </c>
      <c r="AT4">
        <v>12.2</v>
      </c>
      <c r="AU4">
        <v>0.93942117138838832</v>
      </c>
      <c r="AV4">
        <v>0.28397214908772073</v>
      </c>
      <c r="AW4">
        <v>1911</v>
      </c>
      <c r="AX4">
        <v>12.2</v>
      </c>
      <c r="AY4">
        <v>0.91617524241415671</v>
      </c>
      <c r="AZ4">
        <v>0.33365524606471203</v>
      </c>
      <c r="BA4">
        <v>1911</v>
      </c>
      <c r="BB4">
        <v>12.2</v>
      </c>
      <c r="BC4">
        <v>0.91511930167150302</v>
      </c>
      <c r="BD4">
        <v>0.33464248558031928</v>
      </c>
      <c r="BE4">
        <v>1911</v>
      </c>
      <c r="BF4">
        <v>12.2</v>
      </c>
      <c r="BG4">
        <v>0.91502201685623974</v>
      </c>
      <c r="BH4">
        <v>0.33326642159300246</v>
      </c>
      <c r="BI4">
        <v>1911</v>
      </c>
      <c r="BJ4">
        <v>12.2</v>
      </c>
      <c r="BK4">
        <v>0.91432229156916245</v>
      </c>
      <c r="BL4">
        <v>0.33463569900478002</v>
      </c>
      <c r="BM4">
        <v>1911</v>
      </c>
      <c r="BN4">
        <v>12.2</v>
      </c>
      <c r="BO4">
        <v>0.91404149632282683</v>
      </c>
      <c r="BP4">
        <v>0.33407105490436545</v>
      </c>
      <c r="BQ4">
        <v>1911</v>
      </c>
      <c r="BR4">
        <v>12.2</v>
      </c>
      <c r="BS4">
        <v>0.91393909109340665</v>
      </c>
      <c r="BT4">
        <v>0.33255582244985488</v>
      </c>
      <c r="BU4">
        <v>1911</v>
      </c>
      <c r="BV4">
        <v>12.2</v>
      </c>
      <c r="BW4">
        <v>0.91393909109340665</v>
      </c>
      <c r="BX4">
        <v>0.33255582244985488</v>
      </c>
      <c r="BY4">
        <v>1911</v>
      </c>
      <c r="BZ4">
        <v>12.2</v>
      </c>
      <c r="CA4">
        <v>0.91402897739637723</v>
      </c>
      <c r="CB4">
        <v>0.33064861619841984</v>
      </c>
      <c r="CC4">
        <v>1911</v>
      </c>
      <c r="CD4">
        <v>12.2</v>
      </c>
      <c r="CE4">
        <v>0.9137086249448777</v>
      </c>
      <c r="CF4">
        <v>0.33010643495573799</v>
      </c>
      <c r="CG4">
        <v>1911</v>
      </c>
      <c r="CH4">
        <v>12.2</v>
      </c>
      <c r="CI4">
        <v>0.91425878784700398</v>
      </c>
      <c r="CJ4">
        <v>0.32676265910400659</v>
      </c>
      <c r="CK4">
        <v>1911</v>
      </c>
      <c r="CL4">
        <v>12.2</v>
      </c>
      <c r="CM4">
        <v>0.9148602115079838</v>
      </c>
      <c r="CN4">
        <v>0.32337162758392474</v>
      </c>
    </row>
    <row r="5" spans="2:92" ht="17.25" thickTop="1" thickBot="1" x14ac:dyDescent="0.3">
      <c r="B5">
        <v>2.90493023112261E-2</v>
      </c>
      <c r="C5" s="34">
        <v>0.92560044958414045</v>
      </c>
      <c r="D5">
        <v>223.9369458469601</v>
      </c>
      <c r="E5">
        <v>1914</v>
      </c>
      <c r="F5">
        <v>18</v>
      </c>
      <c r="G5">
        <v>208.03441966016419</v>
      </c>
      <c r="H5">
        <v>19</v>
      </c>
      <c r="I5">
        <v>1937</v>
      </c>
      <c r="J5">
        <v>18.7</v>
      </c>
      <c r="K5" s="31">
        <v>142.42899293053469</v>
      </c>
      <c r="L5">
        <v>18</v>
      </c>
      <c r="M5">
        <v>1937</v>
      </c>
      <c r="N5">
        <v>18.7</v>
      </c>
      <c r="O5" s="31">
        <v>172.00622245415224</v>
      </c>
      <c r="P5">
        <v>18</v>
      </c>
      <c r="Q5">
        <v>1937</v>
      </c>
      <c r="R5">
        <v>18.7</v>
      </c>
      <c r="S5" s="31">
        <v>184.19259402089648</v>
      </c>
      <c r="T5">
        <v>18</v>
      </c>
      <c r="U5">
        <v>1937</v>
      </c>
      <c r="V5">
        <v>18.7</v>
      </c>
      <c r="W5" s="31">
        <v>223.9369458469601</v>
      </c>
      <c r="X5">
        <v>18</v>
      </c>
      <c r="Y5">
        <v>1914</v>
      </c>
      <c r="Z5">
        <v>18</v>
      </c>
      <c r="AA5" s="31">
        <v>189.81285494034785</v>
      </c>
      <c r="AB5">
        <v>18</v>
      </c>
      <c r="AC5">
        <v>1914</v>
      </c>
      <c r="AD5">
        <v>18</v>
      </c>
      <c r="AE5" s="31">
        <v>192.37701396955458</v>
      </c>
      <c r="AF5">
        <v>18</v>
      </c>
      <c r="AG5">
        <v>1914</v>
      </c>
      <c r="AH5">
        <v>18</v>
      </c>
      <c r="AI5" s="31">
        <v>194.96862177146494</v>
      </c>
      <c r="AJ5">
        <v>18</v>
      </c>
      <c r="AK5">
        <v>1914</v>
      </c>
      <c r="AL5">
        <v>18</v>
      </c>
      <c r="AM5" s="31">
        <v>230.0604446838289</v>
      </c>
      <c r="AN5">
        <v>18</v>
      </c>
      <c r="AO5">
        <v>1914</v>
      </c>
      <c r="AP5">
        <v>18</v>
      </c>
      <c r="AQ5" s="31">
        <v>266.19381720019959</v>
      </c>
      <c r="AR5">
        <v>18</v>
      </c>
      <c r="AS5">
        <v>1914</v>
      </c>
      <c r="AT5">
        <v>18</v>
      </c>
      <c r="AU5" s="31">
        <v>279.13351037873582</v>
      </c>
      <c r="AV5">
        <v>18</v>
      </c>
      <c r="AW5">
        <v>1914</v>
      </c>
      <c r="AX5">
        <v>18</v>
      </c>
      <c r="AY5" s="31">
        <v>196.73369584834808</v>
      </c>
      <c r="AZ5">
        <v>18</v>
      </c>
      <c r="BA5">
        <v>1914</v>
      </c>
      <c r="BB5">
        <v>18</v>
      </c>
      <c r="BC5" s="31">
        <v>194.06234579195095</v>
      </c>
      <c r="BD5">
        <v>18</v>
      </c>
      <c r="BE5">
        <v>1914</v>
      </c>
      <c r="BF5">
        <v>18</v>
      </c>
      <c r="BG5" s="31">
        <v>193.81957177718328</v>
      </c>
      <c r="BH5">
        <v>18</v>
      </c>
      <c r="BI5">
        <v>1914</v>
      </c>
      <c r="BJ5">
        <v>18</v>
      </c>
      <c r="BK5" s="31">
        <v>192.08965260234893</v>
      </c>
      <c r="BL5">
        <v>18</v>
      </c>
      <c r="BM5">
        <v>1914</v>
      </c>
      <c r="BN5">
        <v>18</v>
      </c>
      <c r="BO5" s="31">
        <v>191.40336592643604</v>
      </c>
      <c r="BP5">
        <v>18</v>
      </c>
      <c r="BQ5">
        <v>1914</v>
      </c>
      <c r="BR5">
        <v>18</v>
      </c>
      <c r="BS5" s="31">
        <v>191.15419356698169</v>
      </c>
      <c r="BT5">
        <v>18</v>
      </c>
      <c r="BU5">
        <v>1914</v>
      </c>
      <c r="BV5">
        <v>18</v>
      </c>
      <c r="BW5" s="31">
        <v>191.15419356698169</v>
      </c>
      <c r="BX5">
        <v>18</v>
      </c>
      <c r="BY5">
        <v>1914</v>
      </c>
      <c r="BZ5">
        <v>18</v>
      </c>
      <c r="CA5" s="31">
        <v>191.372873031773</v>
      </c>
      <c r="CB5">
        <v>18</v>
      </c>
      <c r="CC5">
        <v>1914</v>
      </c>
      <c r="CD5">
        <v>18</v>
      </c>
      <c r="CE5" s="31">
        <v>190.59558662151017</v>
      </c>
      <c r="CF5">
        <v>18</v>
      </c>
      <c r="CG5">
        <v>1914</v>
      </c>
      <c r="CH5">
        <v>18</v>
      </c>
      <c r="CI5" s="31">
        <v>191.9340509425144</v>
      </c>
      <c r="CJ5">
        <v>18</v>
      </c>
      <c r="CK5">
        <v>1914</v>
      </c>
      <c r="CL5">
        <v>18</v>
      </c>
      <c r="CM5" s="31">
        <v>193.41701569634401</v>
      </c>
      <c r="CN5">
        <v>18</v>
      </c>
    </row>
    <row r="6" spans="2:92" ht="15.75" thickTop="1" x14ac:dyDescent="0.25">
      <c r="B6">
        <v>2.7817284855422501E-2</v>
      </c>
      <c r="C6" s="34">
        <v>0.9133836065859986</v>
      </c>
      <c r="D6">
        <v>189.81285494034785</v>
      </c>
      <c r="E6">
        <v>1937</v>
      </c>
      <c r="F6">
        <v>18.7</v>
      </c>
      <c r="G6">
        <v>22.071825792678712</v>
      </c>
      <c r="H6">
        <v>2.0158428145974647</v>
      </c>
      <c r="I6">
        <v>1943</v>
      </c>
      <c r="J6">
        <v>23</v>
      </c>
      <c r="K6">
        <v>15.76420611841996</v>
      </c>
      <c r="L6">
        <v>1.9922608753538846</v>
      </c>
      <c r="M6">
        <v>1943</v>
      </c>
      <c r="N6">
        <v>23</v>
      </c>
      <c r="O6">
        <v>19.024676874159635</v>
      </c>
      <c r="P6">
        <v>1.9908825323232182</v>
      </c>
      <c r="Q6">
        <v>1943</v>
      </c>
      <c r="R6">
        <v>23</v>
      </c>
      <c r="S6">
        <v>20.141718040806669</v>
      </c>
      <c r="T6">
        <v>1.9683252014648807</v>
      </c>
      <c r="U6">
        <v>1943</v>
      </c>
      <c r="V6">
        <v>23</v>
      </c>
      <c r="W6">
        <v>21.355572549310963</v>
      </c>
      <c r="X6">
        <v>1.7165559904987671</v>
      </c>
      <c r="Y6">
        <v>1943</v>
      </c>
      <c r="Z6">
        <v>23</v>
      </c>
      <c r="AA6">
        <v>21.14427628635211</v>
      </c>
      <c r="AB6">
        <v>2.0051169520312389</v>
      </c>
      <c r="AC6">
        <v>1937</v>
      </c>
      <c r="AD6">
        <v>18.7</v>
      </c>
      <c r="AE6">
        <v>21.503295836677516</v>
      </c>
      <c r="AF6">
        <v>2.0119832254047303</v>
      </c>
      <c r="AG6">
        <v>1937</v>
      </c>
      <c r="AH6">
        <v>18.7</v>
      </c>
      <c r="AI6">
        <v>21.730664071831505</v>
      </c>
      <c r="AJ6">
        <v>2.0062302833091832</v>
      </c>
      <c r="AK6">
        <v>1937</v>
      </c>
      <c r="AL6">
        <v>18.7</v>
      </c>
      <c r="AM6">
        <v>22.093328238034449</v>
      </c>
      <c r="AN6">
        <v>1.7285888012220001</v>
      </c>
      <c r="AO6">
        <v>1937</v>
      </c>
      <c r="AP6">
        <v>18.7</v>
      </c>
      <c r="AQ6">
        <v>22.412810103647804</v>
      </c>
      <c r="AR6">
        <v>1.5155520368914037</v>
      </c>
      <c r="AS6">
        <v>1937</v>
      </c>
      <c r="AT6">
        <v>18.7</v>
      </c>
      <c r="AU6">
        <v>22.50937692780985</v>
      </c>
      <c r="AV6">
        <v>1.4515232662349762</v>
      </c>
      <c r="AW6">
        <v>1937</v>
      </c>
      <c r="AX6">
        <v>18.7</v>
      </c>
      <c r="AY6">
        <v>21.901540646709908</v>
      </c>
      <c r="AZ6">
        <v>2.0038648180770635</v>
      </c>
      <c r="BA6">
        <v>1937</v>
      </c>
      <c r="BB6">
        <v>18.7</v>
      </c>
      <c r="BC6">
        <v>21.732186902634965</v>
      </c>
      <c r="BD6">
        <v>2.0157406767967356</v>
      </c>
      <c r="BE6">
        <v>1937</v>
      </c>
      <c r="BF6">
        <v>18.7</v>
      </c>
      <c r="BG6">
        <v>21.526862973102695</v>
      </c>
      <c r="BH6">
        <v>1.9991971397052877</v>
      </c>
      <c r="BI6">
        <v>1937</v>
      </c>
      <c r="BJ6">
        <v>18.7</v>
      </c>
      <c r="BK6">
        <v>21.510401193936463</v>
      </c>
      <c r="BL6">
        <v>2.015658918871519</v>
      </c>
      <c r="BM6">
        <v>1937</v>
      </c>
      <c r="BN6">
        <v>18.7</v>
      </c>
      <c r="BO6">
        <v>21.361279754417939</v>
      </c>
      <c r="BP6">
        <v>2.0088624550484799</v>
      </c>
      <c r="BQ6">
        <v>1937</v>
      </c>
      <c r="BR6">
        <v>18.7</v>
      </c>
      <c r="BS6">
        <v>21.140387420634962</v>
      </c>
      <c r="BT6">
        <v>1.9906807508153892</v>
      </c>
      <c r="BU6">
        <v>1937</v>
      </c>
      <c r="BV6">
        <v>18.7</v>
      </c>
      <c r="BW6">
        <v>21.140387420634962</v>
      </c>
      <c r="BX6">
        <v>1.9906807508153892</v>
      </c>
      <c r="BY6">
        <v>1937</v>
      </c>
      <c r="BZ6">
        <v>18.7</v>
      </c>
      <c r="CA6">
        <v>20.922510564251812</v>
      </c>
      <c r="CB6">
        <v>1.9679131330907391</v>
      </c>
      <c r="CC6">
        <v>1937</v>
      </c>
      <c r="CD6">
        <v>18.7</v>
      </c>
      <c r="CE6">
        <v>20.769250323890571</v>
      </c>
      <c r="CF6">
        <v>1.9614646511853639</v>
      </c>
      <c r="CG6">
        <v>1937</v>
      </c>
      <c r="CH6">
        <v>18.7</v>
      </c>
      <c r="CI6">
        <v>20.493534760058729</v>
      </c>
      <c r="CJ6">
        <v>1.9219290369249817</v>
      </c>
      <c r="CK6">
        <v>1937</v>
      </c>
      <c r="CL6">
        <v>18.7</v>
      </c>
      <c r="CM6">
        <v>20.225464440298108</v>
      </c>
      <c r="CN6">
        <v>1.882245771472977</v>
      </c>
    </row>
    <row r="7" spans="2:92" x14ac:dyDescent="0.25">
      <c r="B7">
        <v>2.7877625734221017E-2</v>
      </c>
      <c r="C7" s="34">
        <v>0.91443932176637444</v>
      </c>
      <c r="D7">
        <v>192.37701396955458</v>
      </c>
      <c r="E7">
        <v>1943</v>
      </c>
      <c r="F7">
        <v>23</v>
      </c>
      <c r="G7" t="s">
        <v>37</v>
      </c>
      <c r="H7">
        <f>TINV(0.0455,H5)</f>
        <v>2.1404966299111416</v>
      </c>
      <c r="I7">
        <v>1950</v>
      </c>
      <c r="J7">
        <v>27</v>
      </c>
      <c r="K7" t="s">
        <v>37</v>
      </c>
      <c r="L7">
        <f>TINV(0.0455,L5)</f>
        <v>2.1488523236373958</v>
      </c>
      <c r="M7">
        <v>1950</v>
      </c>
      <c r="N7">
        <v>27</v>
      </c>
      <c r="O7" t="s">
        <v>37</v>
      </c>
      <c r="P7">
        <f>TINV(0.0455,P5)</f>
        <v>2.1488523236373958</v>
      </c>
      <c r="Q7">
        <v>1950</v>
      </c>
      <c r="R7">
        <v>27</v>
      </c>
      <c r="S7" t="s">
        <v>37</v>
      </c>
      <c r="T7">
        <f>TINV(0.0455,T5)</f>
        <v>2.1488523236373958</v>
      </c>
      <c r="U7">
        <v>1950</v>
      </c>
      <c r="V7">
        <v>27</v>
      </c>
      <c r="W7" t="s">
        <v>37</v>
      </c>
      <c r="X7">
        <f>TINV(0.0455,X5)</f>
        <v>2.1488523236373958</v>
      </c>
      <c r="Y7">
        <v>1950</v>
      </c>
      <c r="Z7">
        <v>27</v>
      </c>
      <c r="AA7" t="s">
        <v>37</v>
      </c>
      <c r="AB7">
        <f>TINV(0.0455,AB5)</f>
        <v>2.1488523236373958</v>
      </c>
      <c r="AC7">
        <v>1950</v>
      </c>
      <c r="AD7">
        <v>27</v>
      </c>
      <c r="AE7" t="s">
        <v>37</v>
      </c>
      <c r="AF7">
        <f>TINV(0.0455,AF5)</f>
        <v>2.1488523236373958</v>
      </c>
      <c r="AG7">
        <v>1943</v>
      </c>
      <c r="AH7">
        <v>23</v>
      </c>
      <c r="AI7" t="s">
        <v>37</v>
      </c>
      <c r="AJ7">
        <f>TINV(0.0455,AJ5)</f>
        <v>2.1488523236373958</v>
      </c>
      <c r="AK7">
        <v>1943</v>
      </c>
      <c r="AL7">
        <v>23</v>
      </c>
      <c r="AM7" t="s">
        <v>37</v>
      </c>
      <c r="AN7">
        <f>TINV(0.0455,AN5)</f>
        <v>2.1488523236373958</v>
      </c>
      <c r="AO7">
        <v>1943</v>
      </c>
      <c r="AP7">
        <v>23</v>
      </c>
      <c r="AQ7" t="s">
        <v>37</v>
      </c>
      <c r="AR7">
        <f>TINV(0.0455,AR5)</f>
        <v>2.1488523236373958</v>
      </c>
      <c r="AS7">
        <v>1943</v>
      </c>
      <c r="AT7">
        <v>23</v>
      </c>
      <c r="AU7" t="s">
        <v>37</v>
      </c>
      <c r="AV7">
        <f>TINV(0.0455,AV5)</f>
        <v>2.1488523236373958</v>
      </c>
      <c r="AW7">
        <v>1943</v>
      </c>
      <c r="AX7">
        <v>23</v>
      </c>
      <c r="AY7" t="s">
        <v>37</v>
      </c>
      <c r="AZ7">
        <f>TINV(0.0455,AZ5)</f>
        <v>2.1488523236373958</v>
      </c>
      <c r="BA7">
        <v>1943</v>
      </c>
      <c r="BB7">
        <v>23</v>
      </c>
      <c r="BC7" t="s">
        <v>37</v>
      </c>
      <c r="BD7">
        <f>TINV(0.0455,BD5)</f>
        <v>2.1488523236373958</v>
      </c>
      <c r="BE7">
        <v>1943</v>
      </c>
      <c r="BF7">
        <v>23</v>
      </c>
      <c r="BG7" t="s">
        <v>37</v>
      </c>
      <c r="BH7">
        <f>TINV(0.0455,BH5)</f>
        <v>2.1488523236373958</v>
      </c>
      <c r="BI7">
        <v>1943</v>
      </c>
      <c r="BJ7">
        <v>23</v>
      </c>
      <c r="BK7" t="s">
        <v>37</v>
      </c>
      <c r="BL7">
        <f>TINV(0.0455,BL5)</f>
        <v>2.1488523236373958</v>
      </c>
      <c r="BM7">
        <v>1943</v>
      </c>
      <c r="BN7">
        <v>23</v>
      </c>
      <c r="BO7" t="s">
        <v>37</v>
      </c>
      <c r="BP7">
        <f>TINV(0.0455,BP5)</f>
        <v>2.1488523236373958</v>
      </c>
      <c r="BQ7">
        <v>1943</v>
      </c>
      <c r="BR7">
        <v>23</v>
      </c>
      <c r="BS7" t="s">
        <v>37</v>
      </c>
      <c r="BT7">
        <f>TINV(0.0455,BT5)</f>
        <v>2.1488523236373958</v>
      </c>
      <c r="BU7">
        <v>1943</v>
      </c>
      <c r="BV7">
        <v>23</v>
      </c>
      <c r="BW7" t="s">
        <v>37</v>
      </c>
      <c r="BX7">
        <f>TINV(0.0455,BX5)</f>
        <v>2.1488523236373958</v>
      </c>
      <c r="BY7">
        <v>1943</v>
      </c>
      <c r="BZ7">
        <v>23</v>
      </c>
      <c r="CA7" t="s">
        <v>37</v>
      </c>
      <c r="CB7">
        <f>TINV(0.0455,CB5)</f>
        <v>2.1488523236373958</v>
      </c>
      <c r="CC7">
        <v>1943</v>
      </c>
      <c r="CD7">
        <v>23</v>
      </c>
      <c r="CE7" t="s">
        <v>37</v>
      </c>
      <c r="CF7">
        <f>TINV(0.0455,CF5)</f>
        <v>2.1488523236373958</v>
      </c>
      <c r="CG7">
        <v>1943</v>
      </c>
      <c r="CH7">
        <v>23</v>
      </c>
      <c r="CI7" t="s">
        <v>37</v>
      </c>
      <c r="CJ7">
        <f>TINV(0.0455,CJ5)</f>
        <v>2.1488523236373958</v>
      </c>
      <c r="CK7">
        <v>1943</v>
      </c>
      <c r="CL7">
        <v>23</v>
      </c>
    </row>
    <row r="8" spans="2:92" x14ac:dyDescent="0.25">
      <c r="B8">
        <v>2.7871153586272263E-2</v>
      </c>
      <c r="C8" s="34">
        <v>0.91548050670433667</v>
      </c>
      <c r="D8">
        <v>194.96862177146494</v>
      </c>
      <c r="E8">
        <v>1950</v>
      </c>
      <c r="F8">
        <v>27</v>
      </c>
      <c r="G8" t="s">
        <v>38</v>
      </c>
      <c r="H8">
        <f>H7*G3</f>
        <v>4.145364897479996E-3</v>
      </c>
      <c r="I8">
        <v>1968</v>
      </c>
      <c r="J8">
        <v>29.1</v>
      </c>
      <c r="K8" t="s">
        <v>38</v>
      </c>
      <c r="L8">
        <f>L7*K3</f>
        <v>4.9326760550366189E-3</v>
      </c>
      <c r="M8">
        <v>1968</v>
      </c>
      <c r="N8">
        <v>29.1</v>
      </c>
      <c r="O8" t="s">
        <v>38</v>
      </c>
      <c r="P8">
        <f>P7*O3</f>
        <v>4.644617738192156E-3</v>
      </c>
      <c r="Q8">
        <v>1968</v>
      </c>
      <c r="R8">
        <v>29.1</v>
      </c>
      <c r="S8" t="s">
        <v>38</v>
      </c>
      <c r="T8">
        <f>T7*S3</f>
        <v>4.4975996523330935E-3</v>
      </c>
      <c r="U8">
        <v>1968</v>
      </c>
      <c r="V8">
        <v>29.1</v>
      </c>
      <c r="W8" t="s">
        <v>38</v>
      </c>
      <c r="X8">
        <f>X7*W3</f>
        <v>4.1713766057008854E-3</v>
      </c>
      <c r="Y8">
        <v>1968</v>
      </c>
      <c r="Z8">
        <v>29.1</v>
      </c>
      <c r="AA8" t="s">
        <v>38</v>
      </c>
      <c r="AB8">
        <f>AB7*AA3</f>
        <v>4.338688767476985E-3</v>
      </c>
      <c r="AC8">
        <v>1968</v>
      </c>
      <c r="AD8">
        <v>29.1</v>
      </c>
      <c r="AE8" t="s">
        <v>38</v>
      </c>
      <c r="AF8">
        <f>AF7*AE3</f>
        <v>4.3190254572312839E-3</v>
      </c>
      <c r="AG8">
        <v>1968</v>
      </c>
      <c r="AH8">
        <v>29.1</v>
      </c>
      <c r="AI8" t="s">
        <v>38</v>
      </c>
      <c r="AJ8">
        <f>AJ7*AI3</f>
        <v>4.2892282136092414E-3</v>
      </c>
      <c r="AK8">
        <v>1950</v>
      </c>
      <c r="AL8">
        <v>27</v>
      </c>
      <c r="AM8" t="s">
        <v>38</v>
      </c>
      <c r="AN8">
        <f>AN7*AM3</f>
        <v>3.9592868066737003E-3</v>
      </c>
      <c r="AO8">
        <v>1950</v>
      </c>
      <c r="AP8">
        <v>27</v>
      </c>
      <c r="AQ8" t="s">
        <v>38</v>
      </c>
      <c r="AR8">
        <f>AR7*AQ3</f>
        <v>3.7151783334622812E-3</v>
      </c>
      <c r="AS8">
        <v>1950</v>
      </c>
      <c r="AT8">
        <v>27</v>
      </c>
      <c r="AU8" t="s">
        <v>38</v>
      </c>
      <c r="AV8">
        <f>AV7*AU3</f>
        <v>3.6408288567559149E-3</v>
      </c>
      <c r="AW8">
        <v>1950</v>
      </c>
      <c r="AX8">
        <v>27</v>
      </c>
      <c r="AY8" t="s">
        <v>38</v>
      </c>
      <c r="AZ8">
        <f>AZ7*AY3</f>
        <v>4.29084220231631E-3</v>
      </c>
      <c r="BA8">
        <v>1950</v>
      </c>
      <c r="BB8">
        <v>27</v>
      </c>
      <c r="BC8" t="s">
        <v>38</v>
      </c>
      <c r="BD8">
        <f>BD7*BC3</f>
        <v>4.3099336315263956E-3</v>
      </c>
      <c r="BE8">
        <v>1950</v>
      </c>
      <c r="BF8">
        <v>27</v>
      </c>
      <c r="BG8" t="s">
        <v>38</v>
      </c>
      <c r="BH8">
        <f>BH7*BG3</f>
        <v>4.2956496397119053E-3</v>
      </c>
      <c r="BI8">
        <v>1950</v>
      </c>
      <c r="BJ8">
        <v>27</v>
      </c>
      <c r="BK8" t="s">
        <v>38</v>
      </c>
      <c r="BL8">
        <f>BL7*BK3</f>
        <v>4.328839761830512E-3</v>
      </c>
      <c r="BM8">
        <v>1950</v>
      </c>
      <c r="BN8">
        <v>27</v>
      </c>
      <c r="BO8" t="s">
        <v>38</v>
      </c>
      <c r="BP8">
        <f>BP7*BO3</f>
        <v>4.3258527286573045E-3</v>
      </c>
      <c r="BQ8">
        <v>1950</v>
      </c>
      <c r="BR8">
        <v>27</v>
      </c>
      <c r="BS8" t="s">
        <v>38</v>
      </c>
      <c r="BT8">
        <f>BT7*BS3</f>
        <v>4.3153617497723052E-3</v>
      </c>
      <c r="BU8">
        <v>1950</v>
      </c>
      <c r="BV8">
        <v>27</v>
      </c>
      <c r="BW8" t="s">
        <v>38</v>
      </c>
      <c r="BX8">
        <f>BX7*BW3</f>
        <v>4.3153617497723052E-3</v>
      </c>
      <c r="BY8">
        <v>1950</v>
      </c>
      <c r="BZ8">
        <v>27</v>
      </c>
      <c r="CA8" t="s">
        <v>38</v>
      </c>
      <c r="CB8">
        <f>CB7*CA3</f>
        <v>4.3004099079088105E-3</v>
      </c>
      <c r="CC8">
        <v>1950</v>
      </c>
      <c r="CD8">
        <v>27</v>
      </c>
      <c r="CE8" t="s">
        <v>38</v>
      </c>
      <c r="CF8">
        <f>CF7*CE3</f>
        <v>4.3038715693403092E-3</v>
      </c>
      <c r="CG8">
        <v>1950</v>
      </c>
      <c r="CH8">
        <v>27</v>
      </c>
      <c r="CI8" t="s">
        <v>38</v>
      </c>
      <c r="CJ8">
        <f>CJ7*CI3</f>
        <v>4.2714233072148767E-3</v>
      </c>
      <c r="CK8">
        <v>1950</v>
      </c>
      <c r="CL8">
        <v>27</v>
      </c>
    </row>
    <row r="9" spans="2:92" x14ac:dyDescent="0.25">
      <c r="B9">
        <v>2.7946753856078494E-2</v>
      </c>
      <c r="C9" s="34">
        <v>0.92743704050461451</v>
      </c>
      <c r="D9">
        <v>230.0604446838289</v>
      </c>
      <c r="E9">
        <v>1968</v>
      </c>
      <c r="F9">
        <v>29.1</v>
      </c>
      <c r="G9" t="s">
        <v>39</v>
      </c>
      <c r="H9">
        <f>G2+H8</f>
        <v>1.0324720322868253</v>
      </c>
      <c r="I9">
        <v>1978</v>
      </c>
      <c r="J9">
        <v>32.6</v>
      </c>
      <c r="K9" t="s">
        <v>39</v>
      </c>
      <c r="L9">
        <f>K2+L8</f>
        <v>1.0327066234971234</v>
      </c>
      <c r="M9">
        <v>1978</v>
      </c>
      <c r="N9">
        <v>32.6</v>
      </c>
      <c r="O9" t="s">
        <v>39</v>
      </c>
      <c r="P9">
        <f>O2+P8</f>
        <v>1.0333977801882737</v>
      </c>
      <c r="Q9">
        <v>1978</v>
      </c>
      <c r="R9">
        <v>32.6</v>
      </c>
      <c r="S9" t="s">
        <v>39</v>
      </c>
      <c r="T9">
        <f>S2+T8</f>
        <v>1.0333109125469477</v>
      </c>
      <c r="U9">
        <v>1978</v>
      </c>
      <c r="V9">
        <v>32.6</v>
      </c>
      <c r="W9" t="s">
        <v>39</v>
      </c>
      <c r="X9">
        <f>W2+X8</f>
        <v>1.0336467253437134</v>
      </c>
      <c r="Y9">
        <v>1978</v>
      </c>
      <c r="Z9">
        <v>32.6</v>
      </c>
      <c r="AA9" t="s">
        <v>39</v>
      </c>
      <c r="AB9">
        <f>AA2+AB8</f>
        <v>1.0325464868880991</v>
      </c>
      <c r="AC9">
        <v>1978</v>
      </c>
      <c r="AD9">
        <v>32.6</v>
      </c>
      <c r="AE9" t="s">
        <v>39</v>
      </c>
      <c r="AF9">
        <f>AE2+AF8</f>
        <v>1.0325888684118805</v>
      </c>
      <c r="AG9">
        <v>1978</v>
      </c>
      <c r="AH9">
        <v>32.6</v>
      </c>
      <c r="AI9" t="s">
        <v>39</v>
      </c>
      <c r="AJ9">
        <f>AI2+AJ8</f>
        <v>1.0325524160752402</v>
      </c>
      <c r="AK9">
        <v>1978</v>
      </c>
      <c r="AL9">
        <v>32.6</v>
      </c>
      <c r="AM9" t="s">
        <v>39</v>
      </c>
      <c r="AN9">
        <f>AM2+AN8</f>
        <v>1.032300214581281</v>
      </c>
      <c r="AO9">
        <v>1968</v>
      </c>
      <c r="AP9">
        <v>29.1</v>
      </c>
      <c r="AQ9" t="s">
        <v>39</v>
      </c>
      <c r="AR9">
        <f>AQ2+AR8</f>
        <v>1.0323247767424761</v>
      </c>
      <c r="AS9">
        <v>1968</v>
      </c>
      <c r="AT9">
        <v>29.1</v>
      </c>
      <c r="AU9" t="s">
        <v>39</v>
      </c>
      <c r="AV9">
        <f>AU2+AV8</f>
        <v>1.0323526706707682</v>
      </c>
      <c r="AW9">
        <v>1968</v>
      </c>
      <c r="AX9">
        <v>29.1</v>
      </c>
      <c r="AY9" t="s">
        <v>39</v>
      </c>
      <c r="AZ9">
        <f>AY2+AZ8</f>
        <v>1.0326943061949736</v>
      </c>
      <c r="BA9">
        <v>1968</v>
      </c>
      <c r="BB9">
        <v>29.1</v>
      </c>
      <c r="BC9" t="s">
        <v>39</v>
      </c>
      <c r="BD9">
        <f>BC2+BD8</f>
        <v>1.0326444618841213</v>
      </c>
      <c r="BE9">
        <v>1968</v>
      </c>
      <c r="BF9">
        <v>29.1</v>
      </c>
      <c r="BG9" t="s">
        <v>39</v>
      </c>
      <c r="BH9">
        <f>BG2+BH8</f>
        <v>1.0325170415619023</v>
      </c>
      <c r="BI9">
        <v>1968</v>
      </c>
      <c r="BJ9">
        <v>29.1</v>
      </c>
      <c r="BK9" t="s">
        <v>39</v>
      </c>
      <c r="BL9">
        <f>BK2+BL8</f>
        <v>1.0326423557323461</v>
      </c>
      <c r="BM9">
        <v>1968</v>
      </c>
      <c r="BN9">
        <v>29.1</v>
      </c>
      <c r="BO9" t="s">
        <v>39</v>
      </c>
      <c r="BP9">
        <f>BO2+BP8</f>
        <v>1.0325682616779712</v>
      </c>
      <c r="BQ9">
        <v>1968</v>
      </c>
      <c r="BR9">
        <v>29.1</v>
      </c>
      <c r="BS9" t="s">
        <v>39</v>
      </c>
      <c r="BT9">
        <f>BS2+BT8</f>
        <v>1.0324697219992858</v>
      </c>
      <c r="BU9">
        <v>1968</v>
      </c>
      <c r="BV9">
        <v>29.1</v>
      </c>
      <c r="BW9" t="s">
        <v>39</v>
      </c>
      <c r="BX9">
        <f>BW2+BX8</f>
        <v>1.0324697219992858</v>
      </c>
      <c r="BY9">
        <v>1968</v>
      </c>
      <c r="BZ9">
        <v>29.1</v>
      </c>
      <c r="CA9" t="s">
        <v>39</v>
      </c>
      <c r="CB9">
        <f>CA2+CB8</f>
        <v>1.0323721314999601</v>
      </c>
      <c r="CC9">
        <v>1968</v>
      </c>
      <c r="CD9">
        <v>29.1</v>
      </c>
      <c r="CE9" t="s">
        <v>39</v>
      </c>
      <c r="CF9">
        <f>CE2+CF8</f>
        <v>1.0323405979450622</v>
      </c>
      <c r="CG9">
        <v>1968</v>
      </c>
      <c r="CH9">
        <v>29.1</v>
      </c>
      <c r="CI9" t="s">
        <v>39</v>
      </c>
      <c r="CJ9">
        <f>CI2+CJ8</f>
        <v>1.0321927284199799</v>
      </c>
      <c r="CK9">
        <v>1968</v>
      </c>
      <c r="CL9">
        <v>29.1</v>
      </c>
    </row>
    <row r="10" spans="2:92" x14ac:dyDescent="0.25">
      <c r="B10">
        <v>2.8207985842472427E-2</v>
      </c>
      <c r="C10" s="34">
        <v>0.93666294299668051</v>
      </c>
      <c r="D10">
        <v>266.19381720019959</v>
      </c>
      <c r="E10">
        <v>1978</v>
      </c>
      <c r="F10">
        <v>32.6</v>
      </c>
      <c r="G10" t="s">
        <v>40</v>
      </c>
      <c r="H10">
        <f>G2-H8</f>
        <v>1.0241813024918651</v>
      </c>
      <c r="I10">
        <v>1981</v>
      </c>
      <c r="J10">
        <v>34</v>
      </c>
      <c r="K10" t="s">
        <v>40</v>
      </c>
      <c r="L10">
        <f>K2-L8</f>
        <v>1.0228412713870503</v>
      </c>
      <c r="M10">
        <v>1981</v>
      </c>
      <c r="N10">
        <v>34</v>
      </c>
      <c r="O10" t="s">
        <v>40</v>
      </c>
      <c r="P10">
        <f>O2-P8</f>
        <v>1.0241085447118892</v>
      </c>
      <c r="Q10">
        <v>1981</v>
      </c>
      <c r="R10">
        <v>34</v>
      </c>
      <c r="S10" t="s">
        <v>40</v>
      </c>
      <c r="T10">
        <f>S2-T8</f>
        <v>1.0243157132422815</v>
      </c>
      <c r="U10">
        <v>1981</v>
      </c>
      <c r="V10">
        <v>34</v>
      </c>
      <c r="W10" t="s">
        <v>40</v>
      </c>
      <c r="X10">
        <f>W2-X8</f>
        <v>1.0253039721323114</v>
      </c>
      <c r="Y10">
        <v>1981</v>
      </c>
      <c r="Z10">
        <v>34</v>
      </c>
      <c r="AA10" t="s">
        <v>40</v>
      </c>
      <c r="AB10">
        <f>AA2-AB8</f>
        <v>1.0238691093531451</v>
      </c>
      <c r="AC10">
        <v>1981</v>
      </c>
      <c r="AD10">
        <v>34</v>
      </c>
      <c r="AE10" t="s">
        <v>40</v>
      </c>
      <c r="AF10">
        <f>AE2-AF8</f>
        <v>1.0239508174974181</v>
      </c>
      <c r="AG10">
        <v>1981</v>
      </c>
      <c r="AH10">
        <v>34</v>
      </c>
      <c r="AI10" t="s">
        <v>40</v>
      </c>
      <c r="AJ10">
        <f>AI2-AJ8</f>
        <v>1.0239739596480215</v>
      </c>
      <c r="AK10">
        <v>1981</v>
      </c>
      <c r="AL10">
        <v>34</v>
      </c>
      <c r="AM10" t="s">
        <v>40</v>
      </c>
      <c r="AN10">
        <f>AM2-AN8</f>
        <v>1.0243816409679334</v>
      </c>
      <c r="AO10">
        <v>1981</v>
      </c>
      <c r="AP10">
        <v>34</v>
      </c>
      <c r="AQ10" t="s">
        <v>40</v>
      </c>
      <c r="AR10">
        <f>AQ2-AR8</f>
        <v>1.0248944200755514</v>
      </c>
      <c r="AS10">
        <v>1978</v>
      </c>
      <c r="AT10">
        <v>32.6</v>
      </c>
      <c r="AU10" t="s">
        <v>40</v>
      </c>
      <c r="AV10">
        <f>AU2-AV8</f>
        <v>1.0250710129572562</v>
      </c>
      <c r="AW10">
        <v>1978</v>
      </c>
      <c r="AX10">
        <v>32.6</v>
      </c>
      <c r="AY10" t="s">
        <v>40</v>
      </c>
      <c r="AZ10">
        <f>AY2-AZ8</f>
        <v>1.0241126217903411</v>
      </c>
      <c r="BA10">
        <v>1978</v>
      </c>
      <c r="BB10">
        <v>32.6</v>
      </c>
      <c r="BC10" t="s">
        <v>40</v>
      </c>
      <c r="BD10">
        <f>BC2-BD8</f>
        <v>1.0240245946210684</v>
      </c>
      <c r="BE10">
        <v>1978</v>
      </c>
      <c r="BF10">
        <v>32.6</v>
      </c>
      <c r="BG10" t="s">
        <v>40</v>
      </c>
      <c r="BH10">
        <f>BG2-BH8</f>
        <v>1.0239257422824783</v>
      </c>
      <c r="BI10">
        <v>1978</v>
      </c>
      <c r="BJ10">
        <v>32.6</v>
      </c>
      <c r="BK10" t="s">
        <v>40</v>
      </c>
      <c r="BL10">
        <f>BK2-BL8</f>
        <v>1.0239846762086853</v>
      </c>
      <c r="BM10">
        <v>1978</v>
      </c>
      <c r="BN10">
        <v>32.6</v>
      </c>
      <c r="BO10" t="s">
        <v>40</v>
      </c>
      <c r="BP10">
        <f>BO2-BP8</f>
        <v>1.0239165562206565</v>
      </c>
      <c r="BQ10">
        <v>1978</v>
      </c>
      <c r="BR10">
        <v>32.6</v>
      </c>
      <c r="BS10" t="s">
        <v>40</v>
      </c>
      <c r="BT10">
        <f>BS2-BT8</f>
        <v>1.0238389984997414</v>
      </c>
      <c r="BU10">
        <v>1978</v>
      </c>
      <c r="BV10">
        <v>32.6</v>
      </c>
      <c r="BW10" t="s">
        <v>40</v>
      </c>
      <c r="BX10">
        <f>BW2-BX8</f>
        <v>1.0238389984997414</v>
      </c>
      <c r="BY10">
        <v>1978</v>
      </c>
      <c r="BZ10">
        <v>32.6</v>
      </c>
      <c r="CA10" t="s">
        <v>40</v>
      </c>
      <c r="CB10">
        <f>CA2-CB8</f>
        <v>1.0237713116841423</v>
      </c>
      <c r="CC10">
        <v>1978</v>
      </c>
      <c r="CD10">
        <v>32.6</v>
      </c>
      <c r="CE10" t="s">
        <v>40</v>
      </c>
      <c r="CF10">
        <f>CE2-CF8</f>
        <v>1.0237328548063818</v>
      </c>
      <c r="CG10">
        <v>1978</v>
      </c>
      <c r="CH10">
        <v>32.6</v>
      </c>
      <c r="CI10" t="s">
        <v>40</v>
      </c>
      <c r="CJ10">
        <f>CI2-CJ8</f>
        <v>1.0236498818055499</v>
      </c>
      <c r="CK10">
        <v>1978</v>
      </c>
      <c r="CL10">
        <v>32.6</v>
      </c>
    </row>
    <row r="11" spans="2:92" x14ac:dyDescent="0.25">
      <c r="B11">
        <v>2.830738052439585E-2</v>
      </c>
      <c r="C11" s="34">
        <v>0.93942117138838832</v>
      </c>
      <c r="D11">
        <v>279.13351037873582</v>
      </c>
      <c r="E11">
        <v>1981</v>
      </c>
      <c r="F11">
        <v>34</v>
      </c>
      <c r="G11" t="s">
        <v>41</v>
      </c>
      <c r="H11" s="35">
        <f>LN(G2)</f>
        <v>2.7932886388826385E-2</v>
      </c>
      <c r="I11">
        <v>1986</v>
      </c>
      <c r="J11">
        <v>73</v>
      </c>
      <c r="K11" t="s">
        <v>41</v>
      </c>
      <c r="L11" s="35">
        <f>LN(K2)</f>
        <v>2.7395247368065156E-2</v>
      </c>
      <c r="M11">
        <v>1986</v>
      </c>
      <c r="N11">
        <v>73</v>
      </c>
      <c r="O11" t="s">
        <v>41</v>
      </c>
      <c r="P11" s="35">
        <f>LN(O2)</f>
        <v>2.8347547074970586E-2</v>
      </c>
      <c r="Q11">
        <v>1986</v>
      </c>
      <c r="R11">
        <v>73</v>
      </c>
      <c r="S11" t="s">
        <v>41</v>
      </c>
      <c r="T11" s="35">
        <f>LN(S2)</f>
        <v>2.8406014633876826E-2</v>
      </c>
      <c r="U11">
        <v>1986</v>
      </c>
      <c r="V11">
        <v>73</v>
      </c>
      <c r="W11" t="s">
        <v>41</v>
      </c>
      <c r="X11" s="35">
        <f>LN(W2)</f>
        <v>2.90493023112261E-2</v>
      </c>
      <c r="Y11">
        <v>1986</v>
      </c>
      <c r="Z11">
        <v>73</v>
      </c>
      <c r="AA11" t="s">
        <v>41</v>
      </c>
      <c r="AB11" s="35">
        <f>LN(AA2)</f>
        <v>2.7817284855422501E-2</v>
      </c>
      <c r="AC11">
        <v>1986</v>
      </c>
      <c r="AD11">
        <v>73</v>
      </c>
      <c r="AE11" t="s">
        <v>41</v>
      </c>
      <c r="AF11" s="35">
        <f>LN(AE2)</f>
        <v>2.7877625734221017E-2</v>
      </c>
      <c r="AG11">
        <v>1986</v>
      </c>
      <c r="AH11">
        <v>73</v>
      </c>
      <c r="AI11" t="s">
        <v>41</v>
      </c>
      <c r="AJ11" s="35">
        <f>LN(AI2)</f>
        <v>2.7871153586272263E-2</v>
      </c>
      <c r="AK11">
        <v>1986</v>
      </c>
      <c r="AL11">
        <v>73</v>
      </c>
      <c r="AM11" t="s">
        <v>41</v>
      </c>
      <c r="AN11" s="35">
        <f>LN(AM2)</f>
        <v>2.7946753856078494E-2</v>
      </c>
      <c r="AO11">
        <v>1986</v>
      </c>
      <c r="AP11">
        <v>73</v>
      </c>
      <c r="AQ11" t="s">
        <v>41</v>
      </c>
      <c r="AR11" s="35">
        <f>LN(AQ2)</f>
        <v>2.8207985842472427E-2</v>
      </c>
      <c r="AS11">
        <v>1986</v>
      </c>
      <c r="AT11">
        <v>73</v>
      </c>
      <c r="AU11" t="s">
        <v>41</v>
      </c>
      <c r="AV11" s="35">
        <f>LN(AU2)</f>
        <v>2.830738052439585E-2</v>
      </c>
      <c r="AW11">
        <v>1981</v>
      </c>
      <c r="AX11">
        <v>34</v>
      </c>
      <c r="AY11" t="s">
        <v>41</v>
      </c>
      <c r="AZ11" s="35">
        <f>LN(AY2)</f>
        <v>2.8007564735952319E-2</v>
      </c>
      <c r="BA11">
        <v>1981</v>
      </c>
      <c r="BB11">
        <v>34</v>
      </c>
      <c r="BC11" t="s">
        <v>41</v>
      </c>
      <c r="BD11" s="35">
        <f>LN(BC2)</f>
        <v>2.794053068460671E-2</v>
      </c>
      <c r="BE11">
        <v>1981</v>
      </c>
      <c r="BF11">
        <v>34</v>
      </c>
      <c r="BG11" t="s">
        <v>41</v>
      </c>
      <c r="BH11" s="35">
        <f>LN(BG2)</f>
        <v>2.7830505637965561E-2</v>
      </c>
      <c r="BI11">
        <v>1981</v>
      </c>
      <c r="BJ11">
        <v>34</v>
      </c>
      <c r="BK11" t="s">
        <v>41</v>
      </c>
      <c r="BL11" s="35">
        <f>LN(BK2)</f>
        <v>2.7920097162070921E-2</v>
      </c>
      <c r="BM11">
        <v>1981</v>
      </c>
      <c r="BN11">
        <v>34</v>
      </c>
      <c r="BO11" t="s">
        <v>41</v>
      </c>
      <c r="BP11" s="35">
        <f>LN(BO2)</f>
        <v>2.7850945605948817E-2</v>
      </c>
      <c r="BQ11">
        <v>1981</v>
      </c>
      <c r="BR11">
        <v>34</v>
      </c>
      <c r="BS11" t="s">
        <v>41</v>
      </c>
      <c r="BT11" s="35">
        <f>LN(BS2)</f>
        <v>2.776531164544771E-2</v>
      </c>
      <c r="BU11">
        <v>1981</v>
      </c>
      <c r="BV11">
        <v>34</v>
      </c>
      <c r="BW11" t="s">
        <v>41</v>
      </c>
      <c r="BX11" s="35">
        <f>LN(BW2)</f>
        <v>2.776531164544771E-2</v>
      </c>
      <c r="BY11">
        <v>1981</v>
      </c>
      <c r="BZ11">
        <v>34</v>
      </c>
      <c r="CA11" t="s">
        <v>41</v>
      </c>
      <c r="CB11" s="35">
        <f>LN(CA2)</f>
        <v>2.7684932684946571E-2</v>
      </c>
      <c r="CC11">
        <v>1981</v>
      </c>
      <c r="CD11">
        <v>34</v>
      </c>
      <c r="CE11" t="s">
        <v>41</v>
      </c>
      <c r="CF11" s="35">
        <f>LN(CE2)</f>
        <v>2.7650892441235513E-2</v>
      </c>
      <c r="CG11">
        <v>1981</v>
      </c>
      <c r="CH11">
        <v>34</v>
      </c>
      <c r="CI11" t="s">
        <v>41</v>
      </c>
      <c r="CJ11" s="35">
        <f>LN(CI2)</f>
        <v>2.7538612656035088E-2</v>
      </c>
      <c r="CK11">
        <v>1981</v>
      </c>
      <c r="CL11">
        <v>34</v>
      </c>
    </row>
    <row r="12" spans="2:92" x14ac:dyDescent="0.25">
      <c r="B12">
        <v>2.8007564735952319E-2</v>
      </c>
      <c r="C12" s="34">
        <v>0.91617524241415671</v>
      </c>
      <c r="D12">
        <v>196.73369584834808</v>
      </c>
      <c r="E12">
        <v>1986</v>
      </c>
      <c r="F12">
        <v>73</v>
      </c>
      <c r="G12" t="s">
        <v>42</v>
      </c>
      <c r="H12" s="35">
        <f>LN(H9)</f>
        <v>3.1955958112646392E-2</v>
      </c>
      <c r="I12">
        <v>1988</v>
      </c>
      <c r="J12">
        <v>85</v>
      </c>
      <c r="K12" t="s">
        <v>42</v>
      </c>
      <c r="L12" s="35">
        <f>LN(L9)</f>
        <v>3.2183145441597442E-2</v>
      </c>
      <c r="M12">
        <v>1988</v>
      </c>
      <c r="N12">
        <v>85</v>
      </c>
      <c r="O12" t="s">
        <v>42</v>
      </c>
      <c r="P12" s="35">
        <f>LN(P9)</f>
        <v>3.2852188802328555E-2</v>
      </c>
      <c r="Q12">
        <v>1988</v>
      </c>
      <c r="R12">
        <v>85</v>
      </c>
      <c r="S12" t="s">
        <v>42</v>
      </c>
      <c r="T12" s="35">
        <f>LN(T9)</f>
        <v>3.2768125052384078E-2</v>
      </c>
      <c r="U12">
        <v>1988</v>
      </c>
      <c r="V12">
        <v>85</v>
      </c>
      <c r="W12" t="s">
        <v>42</v>
      </c>
      <c r="X12" s="35">
        <f>LN(X9)</f>
        <v>3.3093059432812891E-2</v>
      </c>
      <c r="Y12">
        <v>1988</v>
      </c>
      <c r="Z12">
        <v>85</v>
      </c>
      <c r="AA12" t="s">
        <v>42</v>
      </c>
      <c r="AB12" s="35">
        <f>LN(AB9)</f>
        <v>3.2028068459952992E-2</v>
      </c>
      <c r="AC12">
        <v>1988</v>
      </c>
      <c r="AD12">
        <v>85</v>
      </c>
      <c r="AE12" t="s">
        <v>42</v>
      </c>
      <c r="AF12" s="35">
        <f>LN(AF9)</f>
        <v>3.2069113250240963E-2</v>
      </c>
      <c r="AG12">
        <v>1988</v>
      </c>
      <c r="AH12">
        <v>85</v>
      </c>
      <c r="AI12" t="s">
        <v>42</v>
      </c>
      <c r="AJ12" s="35">
        <f>LN(AJ9)</f>
        <v>3.2033810739058893E-2</v>
      </c>
      <c r="AK12">
        <v>1988</v>
      </c>
      <c r="AL12">
        <v>85</v>
      </c>
      <c r="AM12" t="s">
        <v>42</v>
      </c>
      <c r="AN12" s="35">
        <f>LN(AN9)</f>
        <v>3.1789530356557058E-2</v>
      </c>
      <c r="AO12">
        <v>1988</v>
      </c>
      <c r="AP12">
        <v>85</v>
      </c>
      <c r="AQ12" t="s">
        <v>42</v>
      </c>
      <c r="AR12" s="35">
        <f>LN(AR9)</f>
        <v>3.1813323695589139E-2</v>
      </c>
      <c r="AS12">
        <v>1988</v>
      </c>
      <c r="AT12">
        <v>85</v>
      </c>
      <c r="AU12" t="s">
        <v>42</v>
      </c>
      <c r="AV12" s="35">
        <f>LN(AV9)</f>
        <v>3.1840343827308694E-2</v>
      </c>
      <c r="AW12">
        <v>1988</v>
      </c>
      <c r="AX12">
        <v>85</v>
      </c>
      <c r="AY12" t="s">
        <v>42</v>
      </c>
      <c r="AZ12" s="35">
        <f>LN(AZ9)</f>
        <v>3.2171218166875272E-2</v>
      </c>
      <c r="BA12">
        <v>1986</v>
      </c>
      <c r="BB12">
        <v>73</v>
      </c>
      <c r="BC12" t="s">
        <v>42</v>
      </c>
      <c r="BD12" s="35">
        <f>LN(BD9)</f>
        <v>3.2122950723652531E-2</v>
      </c>
      <c r="BE12">
        <v>1986</v>
      </c>
      <c r="BF12">
        <v>73</v>
      </c>
      <c r="BG12" t="s">
        <v>42</v>
      </c>
      <c r="BH12" s="35">
        <f>LN(BH9)</f>
        <v>3.1999550861541902E-2</v>
      </c>
      <c r="BI12">
        <v>1986</v>
      </c>
      <c r="BJ12">
        <v>73</v>
      </c>
      <c r="BK12" t="s">
        <v>42</v>
      </c>
      <c r="BL12" s="35">
        <f>LN(BL9)</f>
        <v>3.2120911150497616E-2</v>
      </c>
      <c r="BM12">
        <v>1986</v>
      </c>
      <c r="BN12">
        <v>73</v>
      </c>
      <c r="BO12" t="s">
        <v>42</v>
      </c>
      <c r="BP12" s="35">
        <f>LN(BP9)</f>
        <v>3.204915667298136E-2</v>
      </c>
      <c r="BQ12">
        <v>1986</v>
      </c>
      <c r="BR12">
        <v>73</v>
      </c>
      <c r="BS12" t="s">
        <v>42</v>
      </c>
      <c r="BT12" s="35">
        <f>LN(BT9)</f>
        <v>3.1953720482907247E-2</v>
      </c>
      <c r="BU12">
        <v>1986</v>
      </c>
      <c r="BV12">
        <v>73</v>
      </c>
      <c r="BW12" t="s">
        <v>42</v>
      </c>
      <c r="BX12" s="35">
        <f>LN(BX9)</f>
        <v>3.1953720482907247E-2</v>
      </c>
      <c r="BY12">
        <v>1986</v>
      </c>
      <c r="BZ12">
        <v>73</v>
      </c>
      <c r="CA12" t="s">
        <v>42</v>
      </c>
      <c r="CB12" s="35">
        <f>LN(CB9)</f>
        <v>3.1859194600227222E-2</v>
      </c>
      <c r="CC12">
        <v>1986</v>
      </c>
      <c r="CD12">
        <v>73</v>
      </c>
      <c r="CE12" t="s">
        <v>42</v>
      </c>
      <c r="CF12" s="35">
        <f>LN(CF9)</f>
        <v>3.1828649377687847E-2</v>
      </c>
      <c r="CG12">
        <v>1986</v>
      </c>
      <c r="CH12">
        <v>73</v>
      </c>
      <c r="CI12" t="s">
        <v>42</v>
      </c>
      <c r="CJ12" s="35">
        <f>LN(CJ9)</f>
        <v>3.1685401968264353E-2</v>
      </c>
      <c r="CK12">
        <v>1986</v>
      </c>
      <c r="CL12">
        <v>73</v>
      </c>
    </row>
    <row r="13" spans="2:92" x14ac:dyDescent="0.25">
      <c r="B13">
        <v>2.794053068460671E-2</v>
      </c>
      <c r="C13" s="34">
        <v>0.91511930167150302</v>
      </c>
      <c r="D13">
        <v>194.06234579195095</v>
      </c>
      <c r="E13">
        <v>1988</v>
      </c>
      <c r="F13">
        <v>85</v>
      </c>
      <c r="G13" t="s">
        <v>43</v>
      </c>
      <c r="H13" s="35">
        <f>LN(H10)</f>
        <v>2.3893564159957487E-2</v>
      </c>
      <c r="I13">
        <v>1989</v>
      </c>
      <c r="J13">
        <v>100</v>
      </c>
      <c r="K13" t="s">
        <v>43</v>
      </c>
      <c r="L13" s="35">
        <f>LN(L10)</f>
        <v>2.2584314996484309E-2</v>
      </c>
      <c r="M13">
        <v>1989</v>
      </c>
      <c r="N13">
        <v>100</v>
      </c>
      <c r="O13" t="s">
        <v>43</v>
      </c>
      <c r="P13" s="35">
        <f>LN(P10)</f>
        <v>2.3822521694843599E-2</v>
      </c>
      <c r="Q13">
        <v>1989</v>
      </c>
      <c r="R13">
        <v>100</v>
      </c>
      <c r="S13" t="s">
        <v>43</v>
      </c>
      <c r="T13" s="35">
        <f>LN(T10)</f>
        <v>2.4024792811575654E-2</v>
      </c>
      <c r="U13">
        <v>1989</v>
      </c>
      <c r="V13">
        <v>100</v>
      </c>
      <c r="W13" t="s">
        <v>43</v>
      </c>
      <c r="X13" s="35">
        <f>LN(X10)</f>
        <v>2.4989126803551687E-2</v>
      </c>
      <c r="Y13">
        <v>1989</v>
      </c>
      <c r="Z13">
        <v>100</v>
      </c>
      <c r="AA13" t="s">
        <v>43</v>
      </c>
      <c r="AB13" s="35">
        <f>LN(AB10)</f>
        <v>2.3588695549954068E-2</v>
      </c>
      <c r="AC13">
        <v>1989</v>
      </c>
      <c r="AD13">
        <v>100</v>
      </c>
      <c r="AE13" t="s">
        <v>43</v>
      </c>
      <c r="AF13" s="35">
        <f>LN(AF10)</f>
        <v>2.3668495676171238E-2</v>
      </c>
      <c r="AG13">
        <v>1989</v>
      </c>
      <c r="AH13">
        <v>100</v>
      </c>
      <c r="AI13" t="s">
        <v>43</v>
      </c>
      <c r="AJ13" s="35">
        <f>LN(AJ10)</f>
        <v>2.3691096262738326E-2</v>
      </c>
      <c r="AK13">
        <v>1989</v>
      </c>
      <c r="AL13">
        <v>100</v>
      </c>
      <c r="AM13" t="s">
        <v>43</v>
      </c>
      <c r="AN13" s="35">
        <f>LN(AN10)</f>
        <v>2.4089153441064541E-2</v>
      </c>
      <c r="AO13">
        <v>1989</v>
      </c>
      <c r="AP13">
        <v>100</v>
      </c>
      <c r="AQ13" t="s">
        <v>43</v>
      </c>
      <c r="AR13" s="35">
        <f>LN(AR10)</f>
        <v>2.4589602480672251E-2</v>
      </c>
      <c r="AS13">
        <v>1989</v>
      </c>
      <c r="AT13">
        <v>100</v>
      </c>
      <c r="AU13" t="s">
        <v>43</v>
      </c>
      <c r="AV13" s="35">
        <f>LN(AV10)</f>
        <v>2.4761891124466948E-2</v>
      </c>
      <c r="AW13">
        <v>1989</v>
      </c>
      <c r="AX13">
        <v>100</v>
      </c>
      <c r="AY13" t="s">
        <v>43</v>
      </c>
      <c r="AZ13" s="35">
        <f>LN(AZ10)</f>
        <v>2.3826502786845422E-2</v>
      </c>
      <c r="BA13">
        <v>1989</v>
      </c>
      <c r="BB13">
        <v>100</v>
      </c>
      <c r="BC13" t="s">
        <v>43</v>
      </c>
      <c r="BD13" s="35">
        <f>LN(BD10)</f>
        <v>2.37405445135212E-2</v>
      </c>
      <c r="BE13">
        <v>1988</v>
      </c>
      <c r="BF13">
        <v>85</v>
      </c>
      <c r="BG13" t="s">
        <v>43</v>
      </c>
      <c r="BH13" s="35">
        <f>LN(BH10)</f>
        <v>2.3644006685542115E-2</v>
      </c>
      <c r="BI13">
        <v>1988</v>
      </c>
      <c r="BJ13">
        <v>85</v>
      </c>
      <c r="BK13" t="s">
        <v>43</v>
      </c>
      <c r="BL13" s="35">
        <f>LN(BL10)</f>
        <v>2.3701561865388913E-2</v>
      </c>
      <c r="BM13">
        <v>1988</v>
      </c>
      <c r="BN13">
        <v>85</v>
      </c>
      <c r="BO13" t="s">
        <v>43</v>
      </c>
      <c r="BP13" s="35">
        <f>LN(BP10)</f>
        <v>2.3635035231218068E-2</v>
      </c>
      <c r="BQ13">
        <v>1988</v>
      </c>
      <c r="BR13">
        <v>85</v>
      </c>
      <c r="BS13" t="s">
        <v>43</v>
      </c>
      <c r="BT13" s="35">
        <f>LN(BT10)</f>
        <v>2.3559286228097637E-2</v>
      </c>
      <c r="BU13">
        <v>1988</v>
      </c>
      <c r="BV13">
        <v>85</v>
      </c>
      <c r="BW13" t="s">
        <v>43</v>
      </c>
      <c r="BX13" s="35">
        <f>LN(BX10)</f>
        <v>2.3559286228097637E-2</v>
      </c>
      <c r="BY13">
        <v>1988</v>
      </c>
      <c r="BZ13">
        <v>85</v>
      </c>
      <c r="CA13" t="s">
        <v>43</v>
      </c>
      <c r="CB13" s="35">
        <f>LN(CB10)</f>
        <v>2.3493173242353123E-2</v>
      </c>
      <c r="CC13">
        <v>1988</v>
      </c>
      <c r="CD13">
        <v>85</v>
      </c>
      <c r="CE13" t="s">
        <v>43</v>
      </c>
      <c r="CF13" s="35">
        <f>LN(CF10)</f>
        <v>2.3455608603028422E-2</v>
      </c>
      <c r="CG13">
        <v>1988</v>
      </c>
      <c r="CH13">
        <v>85</v>
      </c>
      <c r="CI13" t="s">
        <v>43</v>
      </c>
      <c r="CJ13" s="35">
        <f>LN(CJ10)</f>
        <v>2.3374555852711157E-2</v>
      </c>
      <c r="CK13">
        <v>1988</v>
      </c>
      <c r="CL13">
        <v>85</v>
      </c>
    </row>
    <row r="14" spans="2:92" x14ac:dyDescent="0.25">
      <c r="B14">
        <v>2.7830505637965561E-2</v>
      </c>
      <c r="C14" s="34">
        <v>0.91502201685623974</v>
      </c>
      <c r="D14">
        <v>193.81957177718328</v>
      </c>
      <c r="E14">
        <v>1989</v>
      </c>
      <c r="F14">
        <v>100</v>
      </c>
      <c r="G14" t="s">
        <v>44</v>
      </c>
      <c r="H14" s="35">
        <f>H12-H11</f>
        <v>4.023071723820007E-3</v>
      </c>
      <c r="I14">
        <v>1993</v>
      </c>
      <c r="J14">
        <v>100</v>
      </c>
      <c r="K14" t="s">
        <v>44</v>
      </c>
      <c r="L14" s="35">
        <f>L12-L11</f>
        <v>4.7878980735322867E-3</v>
      </c>
      <c r="M14">
        <v>1993</v>
      </c>
      <c r="N14">
        <v>100</v>
      </c>
      <c r="O14" t="s">
        <v>44</v>
      </c>
      <c r="P14" s="35">
        <f>P12-P11</f>
        <v>4.5046417273579692E-3</v>
      </c>
      <c r="Q14">
        <v>1993</v>
      </c>
      <c r="R14">
        <v>100</v>
      </c>
      <c r="S14" t="s">
        <v>44</v>
      </c>
      <c r="T14" s="35">
        <f>T12-T11</f>
        <v>4.3621104185072521E-3</v>
      </c>
      <c r="U14">
        <v>1993</v>
      </c>
      <c r="V14">
        <v>100</v>
      </c>
      <c r="W14" t="s">
        <v>44</v>
      </c>
      <c r="X14" s="35">
        <f>X12-X11</f>
        <v>4.0437571215867912E-3</v>
      </c>
      <c r="Y14">
        <v>1993</v>
      </c>
      <c r="Z14">
        <v>100</v>
      </c>
      <c r="AA14" t="s">
        <v>44</v>
      </c>
      <c r="AB14" s="35">
        <f>AB12-AB11</f>
        <v>4.2107836045304908E-3</v>
      </c>
      <c r="AC14">
        <v>1993</v>
      </c>
      <c r="AD14">
        <v>100</v>
      </c>
      <c r="AE14" t="s">
        <v>44</v>
      </c>
      <c r="AF14" s="35">
        <f>AF12-AF11</f>
        <v>4.1914875160199462E-3</v>
      </c>
      <c r="AG14">
        <v>1993</v>
      </c>
      <c r="AH14">
        <v>100</v>
      </c>
      <c r="AI14" t="s">
        <v>44</v>
      </c>
      <c r="AJ14" s="35">
        <f>AJ12-AJ11</f>
        <v>4.1626571527866307E-3</v>
      </c>
      <c r="AK14">
        <v>1993</v>
      </c>
      <c r="AL14">
        <v>100</v>
      </c>
      <c r="AM14" t="s">
        <v>44</v>
      </c>
      <c r="AN14" s="35">
        <f>AN12-AN11</f>
        <v>3.842776500478564E-3</v>
      </c>
      <c r="AO14">
        <v>1993</v>
      </c>
      <c r="AP14">
        <v>100</v>
      </c>
      <c r="AQ14" t="s">
        <v>44</v>
      </c>
      <c r="AR14" s="35">
        <f>AR12-AR11</f>
        <v>3.6053378531167128E-3</v>
      </c>
      <c r="AS14">
        <v>1993</v>
      </c>
      <c r="AT14">
        <v>100</v>
      </c>
      <c r="AU14" t="s">
        <v>44</v>
      </c>
      <c r="AV14" s="35">
        <f>AV12-AV11</f>
        <v>3.5329633029128442E-3</v>
      </c>
      <c r="AW14">
        <v>1993</v>
      </c>
      <c r="AX14">
        <v>100</v>
      </c>
      <c r="AY14" t="s">
        <v>44</v>
      </c>
      <c r="AZ14" s="35">
        <f>AZ12-AZ11</f>
        <v>4.1636534309229534E-3</v>
      </c>
      <c r="BA14">
        <v>1993</v>
      </c>
      <c r="BB14">
        <v>100</v>
      </c>
      <c r="BC14" t="s">
        <v>44</v>
      </c>
      <c r="BD14" s="35">
        <f>BD12-BD11</f>
        <v>4.1824200390458213E-3</v>
      </c>
      <c r="BE14">
        <v>1993</v>
      </c>
      <c r="BF14">
        <v>100</v>
      </c>
      <c r="BG14" t="s">
        <v>44</v>
      </c>
      <c r="BH14" s="35">
        <f>BH12-BH11</f>
        <v>4.1690452235763412E-3</v>
      </c>
      <c r="BI14">
        <v>1989</v>
      </c>
      <c r="BJ14">
        <v>100</v>
      </c>
      <c r="BK14" t="s">
        <v>44</v>
      </c>
      <c r="BL14" s="35">
        <f>BL12-BL11</f>
        <v>4.2008139884266958E-3</v>
      </c>
      <c r="BM14">
        <v>1989</v>
      </c>
      <c r="BN14">
        <v>100</v>
      </c>
      <c r="BO14" t="s">
        <v>44</v>
      </c>
      <c r="BP14" s="35">
        <f>BP12-BP11</f>
        <v>4.198211067032543E-3</v>
      </c>
      <c r="BQ14">
        <v>1989</v>
      </c>
      <c r="BR14">
        <v>100</v>
      </c>
      <c r="BS14" t="s">
        <v>44</v>
      </c>
      <c r="BT14" s="35">
        <f>BT12-BT11</f>
        <v>4.1884088374595368E-3</v>
      </c>
      <c r="BU14">
        <v>1989</v>
      </c>
      <c r="BV14">
        <v>100</v>
      </c>
      <c r="BW14" t="s">
        <v>44</v>
      </c>
      <c r="BX14" s="35">
        <f>BX12-BX11</f>
        <v>4.1884088374595368E-3</v>
      </c>
      <c r="BY14">
        <v>1989</v>
      </c>
      <c r="BZ14">
        <v>100</v>
      </c>
      <c r="CA14" t="s">
        <v>44</v>
      </c>
      <c r="CB14" s="35">
        <f>CB12-CB11</f>
        <v>4.1742619152806519E-3</v>
      </c>
      <c r="CC14">
        <v>1989</v>
      </c>
      <c r="CD14">
        <v>100</v>
      </c>
      <c r="CE14" t="s">
        <v>44</v>
      </c>
      <c r="CF14" s="35">
        <f>CF12-CF11</f>
        <v>4.1777569364523336E-3</v>
      </c>
      <c r="CG14">
        <v>1989</v>
      </c>
      <c r="CH14">
        <v>100</v>
      </c>
      <c r="CI14" t="s">
        <v>44</v>
      </c>
      <c r="CJ14" s="35">
        <f>CJ12-CJ11</f>
        <v>4.1467893122292647E-3</v>
      </c>
      <c r="CK14">
        <v>1989</v>
      </c>
      <c r="CL14">
        <v>100</v>
      </c>
    </row>
    <row r="15" spans="2:92" x14ac:dyDescent="0.25">
      <c r="B15">
        <v>2.7920097162070921E-2</v>
      </c>
      <c r="C15" s="34">
        <v>0.91432229156916245</v>
      </c>
      <c r="D15">
        <v>192.08965260234893</v>
      </c>
      <c r="E15">
        <v>1993</v>
      </c>
      <c r="F15">
        <v>100</v>
      </c>
      <c r="G15" t="s">
        <v>45</v>
      </c>
      <c r="H15" s="35">
        <f>H11-H13</f>
        <v>4.0393222288688975E-3</v>
      </c>
      <c r="I15">
        <v>1994</v>
      </c>
      <c r="J15">
        <v>110</v>
      </c>
      <c r="K15" t="s">
        <v>45</v>
      </c>
      <c r="L15" s="35">
        <f>L11-L13</f>
        <v>4.8109323715808464E-3</v>
      </c>
      <c r="M15">
        <v>1994</v>
      </c>
      <c r="N15">
        <v>110</v>
      </c>
      <c r="O15" t="s">
        <v>45</v>
      </c>
      <c r="P15" s="35">
        <f>P11-P13</f>
        <v>4.5250253801269874E-3</v>
      </c>
      <c r="Q15">
        <v>1994</v>
      </c>
      <c r="R15">
        <v>110</v>
      </c>
      <c r="S15" t="s">
        <v>45</v>
      </c>
      <c r="T15" s="35">
        <f>T11-T13</f>
        <v>4.3812218223011727E-3</v>
      </c>
      <c r="U15">
        <v>1994</v>
      </c>
      <c r="V15">
        <v>110</v>
      </c>
      <c r="W15" t="s">
        <v>45</v>
      </c>
      <c r="X15" s="35">
        <f>X11-X13</f>
        <v>4.0601755076744121E-3</v>
      </c>
      <c r="Y15">
        <v>1994</v>
      </c>
      <c r="Z15">
        <v>110</v>
      </c>
      <c r="AA15" t="s">
        <v>45</v>
      </c>
      <c r="AB15" s="35">
        <f>AB11-AB13</f>
        <v>4.2285893054684331E-3</v>
      </c>
      <c r="AC15">
        <v>1994</v>
      </c>
      <c r="AD15">
        <v>110</v>
      </c>
      <c r="AE15" t="s">
        <v>45</v>
      </c>
      <c r="AF15" s="35">
        <f>AF11-AF13</f>
        <v>4.2091300580497787E-3</v>
      </c>
      <c r="AG15">
        <v>1994</v>
      </c>
      <c r="AH15">
        <v>110</v>
      </c>
      <c r="AI15" t="s">
        <v>45</v>
      </c>
      <c r="AJ15" s="35">
        <f>AJ11-AJ13</f>
        <v>4.1800573235339367E-3</v>
      </c>
      <c r="AK15">
        <v>1994</v>
      </c>
      <c r="AL15">
        <v>110</v>
      </c>
      <c r="AM15" t="s">
        <v>45</v>
      </c>
      <c r="AN15" s="35">
        <f>AN11-AN13</f>
        <v>3.857600415013953E-3</v>
      </c>
      <c r="AO15">
        <v>1994</v>
      </c>
      <c r="AP15">
        <v>110</v>
      </c>
      <c r="AQ15" t="s">
        <v>45</v>
      </c>
      <c r="AR15" s="35">
        <f>AR11-AR13</f>
        <v>3.6183833618001759E-3</v>
      </c>
      <c r="AS15">
        <v>1994</v>
      </c>
      <c r="AT15">
        <v>110</v>
      </c>
      <c r="AU15" t="s">
        <v>45</v>
      </c>
      <c r="AV15" s="35">
        <f>AV11-AV13</f>
        <v>3.5454893999289014E-3</v>
      </c>
      <c r="AW15">
        <v>1994</v>
      </c>
      <c r="AX15">
        <v>110</v>
      </c>
      <c r="AY15" t="s">
        <v>45</v>
      </c>
      <c r="AZ15" s="35">
        <f>AZ11-AZ13</f>
        <v>4.181061949106897E-3</v>
      </c>
      <c r="BA15">
        <v>1994</v>
      </c>
      <c r="BB15">
        <v>110</v>
      </c>
      <c r="BC15" t="s">
        <v>45</v>
      </c>
      <c r="BD15" s="35">
        <f>BD11-BD13</f>
        <v>4.1999861710855096E-3</v>
      </c>
      <c r="BE15">
        <v>1994</v>
      </c>
      <c r="BF15">
        <v>110</v>
      </c>
      <c r="BG15" t="s">
        <v>45</v>
      </c>
      <c r="BH15" s="35">
        <f>BH11-BH13</f>
        <v>4.186498952423446E-3</v>
      </c>
      <c r="BI15">
        <v>1994</v>
      </c>
      <c r="BJ15">
        <v>110</v>
      </c>
      <c r="BK15" t="s">
        <v>45</v>
      </c>
      <c r="BL15" s="35">
        <f>BL11-BL13</f>
        <v>4.2185352966820078E-3</v>
      </c>
      <c r="BM15">
        <v>1993</v>
      </c>
      <c r="BN15">
        <v>100</v>
      </c>
      <c r="BO15" t="s">
        <v>45</v>
      </c>
      <c r="BP15" s="35">
        <f>BP11-BP13</f>
        <v>4.2159103747307497E-3</v>
      </c>
      <c r="BQ15">
        <v>1993</v>
      </c>
      <c r="BR15">
        <v>100</v>
      </c>
      <c r="BS15" t="s">
        <v>45</v>
      </c>
      <c r="BT15" s="35">
        <f>BT11-BT13</f>
        <v>4.2060254173500733E-3</v>
      </c>
      <c r="BU15">
        <v>1993</v>
      </c>
      <c r="BV15">
        <v>100</v>
      </c>
      <c r="BW15" t="s">
        <v>45</v>
      </c>
      <c r="BX15" s="35">
        <f>BX11-BX13</f>
        <v>4.2060254173500733E-3</v>
      </c>
      <c r="BY15">
        <v>1993</v>
      </c>
      <c r="BZ15">
        <v>100</v>
      </c>
      <c r="CA15" t="s">
        <v>45</v>
      </c>
      <c r="CB15" s="35">
        <f>CB11-CB13</f>
        <v>4.1917594425934478E-3</v>
      </c>
      <c r="CC15">
        <v>1993</v>
      </c>
      <c r="CD15">
        <v>100</v>
      </c>
      <c r="CE15" t="s">
        <v>45</v>
      </c>
      <c r="CF15" s="35">
        <f>CF11-CF13</f>
        <v>4.1952838382070916E-3</v>
      </c>
      <c r="CG15">
        <v>1993</v>
      </c>
      <c r="CH15">
        <v>100</v>
      </c>
      <c r="CI15" t="s">
        <v>45</v>
      </c>
      <c r="CJ15" s="35">
        <f>CJ11-CJ13</f>
        <v>4.164056803323931E-3</v>
      </c>
      <c r="CK15">
        <v>1993</v>
      </c>
      <c r="CL15">
        <v>100</v>
      </c>
    </row>
    <row r="16" spans="2:92" x14ac:dyDescent="0.25">
      <c r="B16">
        <v>2.7850945605948817E-2</v>
      </c>
      <c r="C16" s="34">
        <v>0.91404149632282683</v>
      </c>
      <c r="D16">
        <v>191.40336592643604</v>
      </c>
      <c r="E16">
        <v>1994</v>
      </c>
      <c r="F16">
        <v>110</v>
      </c>
      <c r="G16" t="s">
        <v>46</v>
      </c>
      <c r="H16" s="36">
        <f>AVERAGE(H14:H15)</f>
        <v>4.0311969763444522E-3</v>
      </c>
      <c r="I16">
        <v>1996</v>
      </c>
      <c r="J16">
        <v>125</v>
      </c>
      <c r="K16" t="s">
        <v>46</v>
      </c>
      <c r="L16" s="36">
        <f>AVERAGE(L14:L15)</f>
        <v>4.7994152225565665E-3</v>
      </c>
      <c r="M16">
        <v>1996</v>
      </c>
      <c r="N16">
        <v>125</v>
      </c>
      <c r="O16" t="s">
        <v>46</v>
      </c>
      <c r="P16" s="36">
        <f>AVERAGE(P14:P15)</f>
        <v>4.5148335537424783E-3</v>
      </c>
      <c r="Q16">
        <v>1996</v>
      </c>
      <c r="R16">
        <v>125</v>
      </c>
      <c r="S16" t="s">
        <v>46</v>
      </c>
      <c r="T16" s="36">
        <f>AVERAGE(T14:T15)</f>
        <v>4.3716661204042124E-3</v>
      </c>
      <c r="U16">
        <v>1996</v>
      </c>
      <c r="V16">
        <v>125</v>
      </c>
      <c r="W16" t="s">
        <v>46</v>
      </c>
      <c r="X16" s="36">
        <f>AVERAGE(X14:X15)</f>
        <v>4.0519663146306017E-3</v>
      </c>
      <c r="Y16">
        <v>1996</v>
      </c>
      <c r="Z16">
        <v>125</v>
      </c>
      <c r="AA16" t="s">
        <v>46</v>
      </c>
      <c r="AB16" s="36">
        <f>AVERAGE(AB14:AB15)</f>
        <v>4.219686454999462E-3</v>
      </c>
      <c r="AC16">
        <v>1996</v>
      </c>
      <c r="AD16">
        <v>125</v>
      </c>
      <c r="AE16" t="s">
        <v>46</v>
      </c>
      <c r="AF16" s="36">
        <f>AVERAGE(AF14:AF15)</f>
        <v>4.2003087870348624E-3</v>
      </c>
      <c r="AG16">
        <v>1996</v>
      </c>
      <c r="AH16">
        <v>125</v>
      </c>
      <c r="AI16" t="s">
        <v>46</v>
      </c>
      <c r="AJ16" s="36">
        <f>AVERAGE(AJ14:AJ15)</f>
        <v>4.1713572381602837E-3</v>
      </c>
      <c r="AK16">
        <v>1996</v>
      </c>
      <c r="AL16">
        <v>125</v>
      </c>
      <c r="AM16" t="s">
        <v>46</v>
      </c>
      <c r="AN16" s="36">
        <f>AVERAGE(AN14:AN15)</f>
        <v>3.8501884577462585E-3</v>
      </c>
      <c r="AO16">
        <v>1996</v>
      </c>
      <c r="AP16">
        <v>125</v>
      </c>
      <c r="AQ16" t="s">
        <v>46</v>
      </c>
      <c r="AR16" s="36">
        <f>AVERAGE(AR14:AR15)</f>
        <v>3.6118606074584444E-3</v>
      </c>
      <c r="AS16">
        <v>1996</v>
      </c>
      <c r="AT16">
        <v>125</v>
      </c>
      <c r="AU16" t="s">
        <v>46</v>
      </c>
      <c r="AV16" s="36">
        <f>AVERAGE(AV14:AV15)</f>
        <v>3.5392263514208728E-3</v>
      </c>
      <c r="AW16">
        <v>1996</v>
      </c>
      <c r="AX16">
        <v>125</v>
      </c>
      <c r="AY16" t="s">
        <v>46</v>
      </c>
      <c r="AZ16" s="36">
        <f>AVERAGE(AZ14:AZ15)</f>
        <v>4.1723576900149252E-3</v>
      </c>
      <c r="BA16">
        <v>1996</v>
      </c>
      <c r="BB16">
        <v>125</v>
      </c>
      <c r="BC16" t="s">
        <v>46</v>
      </c>
      <c r="BD16" s="36">
        <f>AVERAGE(BD14:BD15)</f>
        <v>4.1912031050656655E-3</v>
      </c>
      <c r="BE16">
        <v>1996</v>
      </c>
      <c r="BF16">
        <v>125</v>
      </c>
      <c r="BG16" t="s">
        <v>46</v>
      </c>
      <c r="BH16" s="36">
        <f>AVERAGE(BH14:BH15)</f>
        <v>4.1777720879998936E-3</v>
      </c>
      <c r="BI16">
        <v>1996</v>
      </c>
      <c r="BJ16">
        <v>125</v>
      </c>
      <c r="BK16" t="s">
        <v>46</v>
      </c>
      <c r="BL16" s="36">
        <f>AVERAGE(BL14:BL15)</f>
        <v>4.2096746425543518E-3</v>
      </c>
      <c r="BM16">
        <v>1996</v>
      </c>
      <c r="BN16">
        <v>125</v>
      </c>
      <c r="BO16" t="s">
        <v>46</v>
      </c>
      <c r="BP16" s="36">
        <f>AVERAGE(BP14:BP15)</f>
        <v>4.2070607208816464E-3</v>
      </c>
      <c r="BQ16">
        <v>1994</v>
      </c>
      <c r="BR16">
        <v>110</v>
      </c>
      <c r="BS16" t="s">
        <v>46</v>
      </c>
      <c r="BT16" s="36">
        <f>AVERAGE(BT14:BT15)</f>
        <v>4.1972171274048051E-3</v>
      </c>
      <c r="BU16">
        <v>1994</v>
      </c>
      <c r="BV16">
        <v>110</v>
      </c>
      <c r="BW16" t="s">
        <v>46</v>
      </c>
      <c r="BX16" s="36">
        <f>AVERAGE(BX14:BX15)</f>
        <v>4.1972171274048051E-3</v>
      </c>
      <c r="BY16">
        <v>1994</v>
      </c>
      <c r="BZ16">
        <v>110</v>
      </c>
      <c r="CA16" t="s">
        <v>46</v>
      </c>
      <c r="CB16" s="36">
        <f>AVERAGE(CB14:CB15)</f>
        <v>4.1830106789370498E-3</v>
      </c>
      <c r="CC16">
        <v>1994</v>
      </c>
      <c r="CD16">
        <v>110</v>
      </c>
      <c r="CE16" t="s">
        <v>46</v>
      </c>
      <c r="CF16" s="36">
        <f>AVERAGE(CF14:CF15)</f>
        <v>4.1865203873297126E-3</v>
      </c>
      <c r="CG16">
        <v>1994</v>
      </c>
      <c r="CH16">
        <v>110</v>
      </c>
      <c r="CI16" t="s">
        <v>46</v>
      </c>
      <c r="CJ16" s="36">
        <f>AVERAGE(CJ14:CJ15)</f>
        <v>4.1554230577765978E-3</v>
      </c>
      <c r="CK16">
        <v>1994</v>
      </c>
      <c r="CL16">
        <v>110</v>
      </c>
    </row>
    <row r="17" spans="1:90" x14ac:dyDescent="0.25">
      <c r="B17">
        <v>2.776531164544771E-2</v>
      </c>
      <c r="C17" s="34">
        <v>0.91393909109340665</v>
      </c>
      <c r="D17">
        <v>191.15419356698169</v>
      </c>
      <c r="E17">
        <v>1996</v>
      </c>
      <c r="F17">
        <v>125</v>
      </c>
      <c r="G17" t="s">
        <v>47</v>
      </c>
      <c r="H17">
        <f>TINV(0.3173,H5)</f>
        <v>1.0270403026558601</v>
      </c>
      <c r="I17">
        <v>1996</v>
      </c>
      <c r="J17">
        <v>125</v>
      </c>
      <c r="K17" t="s">
        <v>47</v>
      </c>
      <c r="L17">
        <f>TINV(0.3173,L5)</f>
        <v>1.0285830442984703</v>
      </c>
      <c r="M17">
        <v>1996</v>
      </c>
      <c r="N17">
        <v>125</v>
      </c>
      <c r="O17" t="s">
        <v>47</v>
      </c>
      <c r="P17">
        <f>TINV(0.3173,P5)</f>
        <v>1.0285830442984703</v>
      </c>
      <c r="Q17">
        <v>1996</v>
      </c>
      <c r="R17">
        <v>125</v>
      </c>
      <c r="S17" t="s">
        <v>47</v>
      </c>
      <c r="T17">
        <f>TINV(0.3173,T5)</f>
        <v>1.0285830442984703</v>
      </c>
      <c r="U17">
        <v>1996</v>
      </c>
      <c r="V17">
        <v>125</v>
      </c>
      <c r="W17" t="s">
        <v>47</v>
      </c>
      <c r="X17">
        <f>TINV(0.3173,X5)</f>
        <v>1.0285830442984703</v>
      </c>
      <c r="Y17">
        <v>1996</v>
      </c>
      <c r="Z17">
        <v>125</v>
      </c>
      <c r="AA17" t="s">
        <v>47</v>
      </c>
      <c r="AB17">
        <f>TINV(0.3173,AB5)</f>
        <v>1.0285830442984703</v>
      </c>
      <c r="AC17">
        <v>1996</v>
      </c>
      <c r="AD17">
        <v>125</v>
      </c>
      <c r="AE17" t="s">
        <v>47</v>
      </c>
      <c r="AF17">
        <f>TINV(0.3173,AF5)</f>
        <v>1.0285830442984703</v>
      </c>
      <c r="AG17">
        <v>1996</v>
      </c>
      <c r="AH17">
        <v>125</v>
      </c>
      <c r="AI17" t="s">
        <v>47</v>
      </c>
      <c r="AJ17">
        <f>TINV(0.3173,AJ5)</f>
        <v>1.0285830442984703</v>
      </c>
      <c r="AK17">
        <v>1996</v>
      </c>
      <c r="AL17">
        <v>125</v>
      </c>
      <c r="AM17" t="s">
        <v>47</v>
      </c>
      <c r="AN17">
        <f>TINV(0.3173,AN5)</f>
        <v>1.0285830442984703</v>
      </c>
      <c r="AO17">
        <v>1996</v>
      </c>
      <c r="AP17">
        <v>125</v>
      </c>
      <c r="AQ17" t="s">
        <v>47</v>
      </c>
      <c r="AR17">
        <f>TINV(0.3173,AR5)</f>
        <v>1.0285830442984703</v>
      </c>
      <c r="AS17">
        <v>1996</v>
      </c>
      <c r="AT17">
        <v>125</v>
      </c>
      <c r="AU17" t="s">
        <v>47</v>
      </c>
      <c r="AV17">
        <f>TINV(0.3173,AV5)</f>
        <v>1.0285830442984703</v>
      </c>
      <c r="AW17">
        <v>1996</v>
      </c>
      <c r="AX17">
        <v>125</v>
      </c>
      <c r="AY17" t="s">
        <v>47</v>
      </c>
      <c r="AZ17">
        <f>TINV(0.3173,AZ5)</f>
        <v>1.0285830442984703</v>
      </c>
      <c r="BA17">
        <v>1996</v>
      </c>
      <c r="BB17">
        <v>125</v>
      </c>
      <c r="BC17" t="s">
        <v>47</v>
      </c>
      <c r="BD17">
        <f>TINV(0.3173,BD5)</f>
        <v>1.0285830442984703</v>
      </c>
      <c r="BE17">
        <v>1996</v>
      </c>
      <c r="BF17">
        <v>125</v>
      </c>
      <c r="BG17" t="s">
        <v>47</v>
      </c>
      <c r="BH17">
        <f>TINV(0.3173,BH5)</f>
        <v>1.0285830442984703</v>
      </c>
      <c r="BI17">
        <v>1996</v>
      </c>
      <c r="BJ17">
        <v>125</v>
      </c>
      <c r="BK17" t="s">
        <v>47</v>
      </c>
      <c r="BL17">
        <f>TINV(0.3173,BL5)</f>
        <v>1.0285830442984703</v>
      </c>
      <c r="BM17">
        <v>1996</v>
      </c>
      <c r="BN17">
        <v>125</v>
      </c>
      <c r="BO17" t="s">
        <v>47</v>
      </c>
      <c r="BP17">
        <f>TINV(0.3173,BP5)</f>
        <v>1.0285830442984703</v>
      </c>
      <c r="BQ17">
        <v>1996</v>
      </c>
      <c r="BR17">
        <v>125</v>
      </c>
      <c r="BS17" t="s">
        <v>47</v>
      </c>
      <c r="BT17">
        <f>TINV(0.3173,BT5)</f>
        <v>1.0285830442984703</v>
      </c>
      <c r="BU17">
        <v>1996</v>
      </c>
      <c r="BV17">
        <v>125</v>
      </c>
      <c r="BW17" t="s">
        <v>47</v>
      </c>
      <c r="BX17">
        <f>TINV(0.3173,BX5)</f>
        <v>1.0285830442984703</v>
      </c>
      <c r="BY17">
        <v>1996</v>
      </c>
      <c r="BZ17">
        <v>125</v>
      </c>
      <c r="CA17" t="s">
        <v>47</v>
      </c>
      <c r="CB17">
        <f>TINV(0.3173,CB5)</f>
        <v>1.0285830442984703</v>
      </c>
      <c r="CC17">
        <v>1996</v>
      </c>
      <c r="CD17">
        <v>125</v>
      </c>
      <c r="CE17" t="s">
        <v>47</v>
      </c>
      <c r="CF17">
        <f>TINV(0.3173,CF5)</f>
        <v>1.0285830442984703</v>
      </c>
      <c r="CG17">
        <v>1996</v>
      </c>
      <c r="CH17">
        <v>125</v>
      </c>
      <c r="CI17" t="s">
        <v>47</v>
      </c>
      <c r="CJ17">
        <f>TINV(0.3173,CJ5)</f>
        <v>1.0285830442984703</v>
      </c>
      <c r="CK17">
        <v>1996</v>
      </c>
      <c r="CL17">
        <v>125</v>
      </c>
    </row>
    <row r="18" spans="1:90" x14ac:dyDescent="0.25">
      <c r="B18">
        <v>2.776531164544771E-2</v>
      </c>
      <c r="C18" s="34">
        <v>0.91393909109340665</v>
      </c>
      <c r="D18">
        <v>191.15419356698169</v>
      </c>
      <c r="E18">
        <v>1996</v>
      </c>
      <c r="F18">
        <v>125</v>
      </c>
      <c r="G18" t="s">
        <v>48</v>
      </c>
      <c r="H18">
        <f>H17*G3</f>
        <v>1.9890042149253808E-3</v>
      </c>
      <c r="I18">
        <v>1998</v>
      </c>
      <c r="J18">
        <v>140</v>
      </c>
      <c r="K18" t="s">
        <v>48</v>
      </c>
      <c r="L18">
        <f>L17*K3</f>
        <v>2.3611054596062047E-3</v>
      </c>
      <c r="M18">
        <v>1998</v>
      </c>
      <c r="N18">
        <v>140</v>
      </c>
      <c r="O18" t="s">
        <v>48</v>
      </c>
      <c r="P18">
        <f>P17*O3</f>
        <v>2.2232216705639529E-3</v>
      </c>
      <c r="Q18">
        <v>1998</v>
      </c>
      <c r="R18">
        <v>140</v>
      </c>
      <c r="S18" t="s">
        <v>48</v>
      </c>
      <c r="T18">
        <f>T17*S3</f>
        <v>2.1528490774097263E-3</v>
      </c>
      <c r="U18">
        <v>1998</v>
      </c>
      <c r="V18">
        <v>140</v>
      </c>
      <c r="W18" t="s">
        <v>48</v>
      </c>
      <c r="X18">
        <f>X17*W3</f>
        <v>1.9966971209750043E-3</v>
      </c>
      <c r="Y18">
        <v>1998</v>
      </c>
      <c r="Z18">
        <v>140</v>
      </c>
      <c r="AA18" t="s">
        <v>48</v>
      </c>
      <c r="AB18">
        <f>AB17*AA3</f>
        <v>2.0767838029748689E-3</v>
      </c>
      <c r="AC18">
        <v>1998</v>
      </c>
      <c r="AD18">
        <v>140</v>
      </c>
      <c r="AE18" t="s">
        <v>48</v>
      </c>
      <c r="AF18">
        <f>AF17*AE3</f>
        <v>2.067371640356233E-3</v>
      </c>
      <c r="AG18">
        <v>1998</v>
      </c>
      <c r="AH18">
        <v>140</v>
      </c>
      <c r="AI18" t="s">
        <v>48</v>
      </c>
      <c r="AJ18">
        <f>AJ17*AI3</f>
        <v>2.0531087060357473E-3</v>
      </c>
      <c r="AK18">
        <v>1998</v>
      </c>
      <c r="AL18">
        <v>140</v>
      </c>
      <c r="AM18" t="s">
        <v>48</v>
      </c>
      <c r="AN18">
        <f>AN17*AM3</f>
        <v>1.8951768960864166E-3</v>
      </c>
      <c r="AO18">
        <v>1998</v>
      </c>
      <c r="AP18">
        <v>140</v>
      </c>
      <c r="AQ18" t="s">
        <v>48</v>
      </c>
      <c r="AR18">
        <f>AR17*AQ3</f>
        <v>1.7783304130810902E-3</v>
      </c>
      <c r="AS18">
        <v>1998</v>
      </c>
      <c r="AT18">
        <v>140</v>
      </c>
      <c r="AU18" t="s">
        <v>48</v>
      </c>
      <c r="AV18">
        <f>AV17*AU3</f>
        <v>1.7427418292350013E-3</v>
      </c>
      <c r="AW18">
        <v>1998</v>
      </c>
      <c r="AX18">
        <v>140</v>
      </c>
      <c r="AY18" t="s">
        <v>48</v>
      </c>
      <c r="AZ18">
        <f>AZ17*AY3</f>
        <v>2.0538812679282135E-3</v>
      </c>
      <c r="BA18">
        <v>1998</v>
      </c>
      <c r="BB18">
        <v>140</v>
      </c>
      <c r="BC18" t="s">
        <v>48</v>
      </c>
      <c r="BD18">
        <f>BD17*BC3</f>
        <v>2.0630196904065342E-3</v>
      </c>
      <c r="BE18">
        <v>1998</v>
      </c>
      <c r="BF18">
        <v>140</v>
      </c>
      <c r="BG18" t="s">
        <v>48</v>
      </c>
      <c r="BH18">
        <f>BH17*BG3</f>
        <v>2.0561824258706384E-3</v>
      </c>
      <c r="BI18">
        <v>1998</v>
      </c>
      <c r="BJ18">
        <v>140</v>
      </c>
      <c r="BK18" t="s">
        <v>48</v>
      </c>
      <c r="BL18">
        <f>BL17*BK3</f>
        <v>2.0720694165557905E-3</v>
      </c>
      <c r="BM18">
        <v>1998</v>
      </c>
      <c r="BN18">
        <v>140</v>
      </c>
      <c r="BO18" t="s">
        <v>48</v>
      </c>
      <c r="BP18">
        <f>BP17*BO3</f>
        <v>2.0706396246427203E-3</v>
      </c>
      <c r="BQ18">
        <v>1998</v>
      </c>
      <c r="BR18">
        <v>140</v>
      </c>
      <c r="BS18" t="s">
        <v>48</v>
      </c>
      <c r="BT18">
        <f>BT17*BS3</f>
        <v>2.065617947312685E-3</v>
      </c>
      <c r="BU18">
        <v>1998</v>
      </c>
      <c r="BV18">
        <v>140</v>
      </c>
      <c r="BW18" t="s">
        <v>48</v>
      </c>
      <c r="BX18">
        <f>BX17*BW3</f>
        <v>2.065617947312685E-3</v>
      </c>
      <c r="BY18">
        <v>1996</v>
      </c>
      <c r="BZ18">
        <v>125</v>
      </c>
      <c r="CA18" t="s">
        <v>48</v>
      </c>
      <c r="CB18">
        <f>CB17*CA3</f>
        <v>2.0584610055104724E-3</v>
      </c>
      <c r="CC18">
        <v>1996</v>
      </c>
      <c r="CD18">
        <v>125</v>
      </c>
      <c r="CE18" t="s">
        <v>48</v>
      </c>
      <c r="CF18">
        <f>CF17*CE3</f>
        <v>2.0601179859434104E-3</v>
      </c>
      <c r="CG18">
        <v>1996</v>
      </c>
      <c r="CH18">
        <v>125</v>
      </c>
      <c r="CI18" t="s">
        <v>48</v>
      </c>
      <c r="CJ18">
        <f>CJ17*CI3</f>
        <v>2.0445860985856619E-3</v>
      </c>
      <c r="CK18">
        <v>1996</v>
      </c>
      <c r="CL18">
        <v>125</v>
      </c>
    </row>
    <row r="19" spans="1:90" x14ac:dyDescent="0.25">
      <c r="B19">
        <v>2.7684932684946571E-2</v>
      </c>
      <c r="C19" s="34">
        <v>0.91402897739637723</v>
      </c>
      <c r="D19">
        <v>191.372873031773</v>
      </c>
      <c r="E19">
        <v>1998</v>
      </c>
      <c r="F19">
        <v>140</v>
      </c>
      <c r="G19" t="s">
        <v>49</v>
      </c>
      <c r="H19">
        <f>G2+H18</f>
        <v>1.0303156716042705</v>
      </c>
      <c r="I19">
        <v>2000</v>
      </c>
      <c r="J19">
        <v>150</v>
      </c>
      <c r="K19" t="s">
        <v>49</v>
      </c>
      <c r="L19">
        <f>K2+L18</f>
        <v>1.030135052901693</v>
      </c>
      <c r="M19">
        <v>2000</v>
      </c>
      <c r="N19">
        <v>150</v>
      </c>
      <c r="O19" t="s">
        <v>49</v>
      </c>
      <c r="P19">
        <f>O2+P18</f>
        <v>1.0309763841206454</v>
      </c>
      <c r="Q19">
        <v>2000</v>
      </c>
      <c r="R19">
        <v>150</v>
      </c>
      <c r="S19" t="s">
        <v>49</v>
      </c>
      <c r="T19">
        <f>S2+T18</f>
        <v>1.0309661619720243</v>
      </c>
      <c r="U19">
        <v>2000</v>
      </c>
      <c r="V19">
        <v>150</v>
      </c>
      <c r="W19" t="s">
        <v>49</v>
      </c>
      <c r="X19">
        <f>W2+X18</f>
        <v>1.0314720458589874</v>
      </c>
      <c r="Y19">
        <v>2000</v>
      </c>
      <c r="Z19">
        <v>150</v>
      </c>
      <c r="AA19" t="s">
        <v>49</v>
      </c>
      <c r="AB19">
        <f>AA2+AB18</f>
        <v>1.0302845819235971</v>
      </c>
      <c r="AC19">
        <v>2000</v>
      </c>
      <c r="AD19">
        <v>150</v>
      </c>
      <c r="AE19" t="s">
        <v>49</v>
      </c>
      <c r="AF19">
        <f>AE2+AF18</f>
        <v>1.0303372145950056</v>
      </c>
      <c r="AG19">
        <v>2000</v>
      </c>
      <c r="AH19">
        <v>150</v>
      </c>
      <c r="AI19" t="s">
        <v>49</v>
      </c>
      <c r="AJ19">
        <f>AI2+AJ18</f>
        <v>1.0303162965676667</v>
      </c>
      <c r="AK19">
        <v>2000</v>
      </c>
      <c r="AL19">
        <v>150</v>
      </c>
      <c r="AM19" t="s">
        <v>49</v>
      </c>
      <c r="AN19">
        <f>AM2+AN18</f>
        <v>1.0302361046706936</v>
      </c>
      <c r="AO19">
        <v>2000</v>
      </c>
      <c r="AP19">
        <v>150</v>
      </c>
      <c r="AQ19" t="s">
        <v>49</v>
      </c>
      <c r="AR19">
        <f>AQ2+AR18</f>
        <v>1.030387928822095</v>
      </c>
      <c r="AS19">
        <v>2000</v>
      </c>
      <c r="AT19">
        <v>150</v>
      </c>
      <c r="AU19" t="s">
        <v>49</v>
      </c>
      <c r="AV19">
        <f>AU2+AV18</f>
        <v>1.0304545836432473</v>
      </c>
      <c r="AW19">
        <v>2000</v>
      </c>
      <c r="AX19">
        <v>150</v>
      </c>
      <c r="AY19" t="s">
        <v>49</v>
      </c>
      <c r="AZ19">
        <f>AY2+AZ18</f>
        <v>1.0304573452605856</v>
      </c>
      <c r="BA19">
        <v>2000</v>
      </c>
      <c r="BB19">
        <v>150</v>
      </c>
      <c r="BC19" t="s">
        <v>49</v>
      </c>
      <c r="BD19">
        <f>BC2+BD18</f>
        <v>1.0303975479430014</v>
      </c>
      <c r="BE19">
        <v>2000</v>
      </c>
      <c r="BF19">
        <v>150</v>
      </c>
      <c r="BG19" t="s">
        <v>49</v>
      </c>
      <c r="BH19">
        <f>BG2+BH18</f>
        <v>1.030277574348061</v>
      </c>
      <c r="BI19">
        <v>2000</v>
      </c>
      <c r="BJ19">
        <v>150</v>
      </c>
      <c r="BK19" t="s">
        <v>49</v>
      </c>
      <c r="BL19">
        <f>BK2+BL18</f>
        <v>1.0303855853870714</v>
      </c>
      <c r="BM19">
        <v>2000</v>
      </c>
      <c r="BN19">
        <v>150</v>
      </c>
      <c r="BO19" t="s">
        <v>49</v>
      </c>
      <c r="BP19">
        <f>BO2+BP18</f>
        <v>1.0303130485739567</v>
      </c>
      <c r="BQ19">
        <v>2000</v>
      </c>
      <c r="BR19">
        <v>150</v>
      </c>
      <c r="BS19" t="s">
        <v>49</v>
      </c>
      <c r="BT19">
        <f>BS2+BT18</f>
        <v>1.0302199781968262</v>
      </c>
      <c r="BU19">
        <v>2000</v>
      </c>
      <c r="BV19">
        <v>150</v>
      </c>
      <c r="BW19" t="s">
        <v>49</v>
      </c>
      <c r="BX19">
        <f>BW2+BX18</f>
        <v>1.0302199781968262</v>
      </c>
      <c r="BY19">
        <v>2000</v>
      </c>
      <c r="BZ19">
        <v>150</v>
      </c>
      <c r="CA19" t="s">
        <v>49</v>
      </c>
      <c r="CB19">
        <f>CA2+CB18</f>
        <v>1.0301301825975617</v>
      </c>
      <c r="CC19">
        <v>1998</v>
      </c>
      <c r="CD19">
        <v>140</v>
      </c>
      <c r="CE19" t="s">
        <v>49</v>
      </c>
      <c r="CF19">
        <f>CE2+CF18</f>
        <v>1.0300968443616654</v>
      </c>
      <c r="CG19">
        <v>1998</v>
      </c>
      <c r="CH19">
        <v>140</v>
      </c>
      <c r="CI19" t="s">
        <v>49</v>
      </c>
      <c r="CJ19">
        <f>CI2+CJ18</f>
        <v>1.0299658912113505</v>
      </c>
      <c r="CK19">
        <v>1998</v>
      </c>
      <c r="CL19">
        <v>140</v>
      </c>
    </row>
    <row r="20" spans="1:90" x14ac:dyDescent="0.25">
      <c r="B20">
        <v>2.7650892441235513E-2</v>
      </c>
      <c r="C20" s="34">
        <v>0.9137086249448777</v>
      </c>
      <c r="D20">
        <v>190.59558662151017</v>
      </c>
      <c r="E20">
        <v>2000</v>
      </c>
      <c r="F20">
        <v>150</v>
      </c>
      <c r="G20" t="s">
        <v>50</v>
      </c>
      <c r="H20">
        <f>G2-H18</f>
        <v>1.0263376631744199</v>
      </c>
      <c r="I20">
        <v>2002</v>
      </c>
      <c r="J20">
        <v>170</v>
      </c>
      <c r="K20" t="s">
        <v>50</v>
      </c>
      <c r="L20">
        <f>K2-L18</f>
        <v>1.0254128419824806</v>
      </c>
      <c r="M20">
        <v>2002</v>
      </c>
      <c r="N20">
        <v>170</v>
      </c>
      <c r="O20" t="s">
        <v>50</v>
      </c>
      <c r="P20">
        <f>O2-P18</f>
        <v>1.0265299407795174</v>
      </c>
      <c r="Q20">
        <v>2002</v>
      </c>
      <c r="R20">
        <v>170</v>
      </c>
      <c r="S20" t="s">
        <v>50</v>
      </c>
      <c r="T20">
        <f>S2-T18</f>
        <v>1.026660463817205</v>
      </c>
      <c r="U20">
        <v>2002</v>
      </c>
      <c r="V20">
        <v>170</v>
      </c>
      <c r="W20" t="s">
        <v>50</v>
      </c>
      <c r="X20">
        <f>W2-X18</f>
        <v>1.0274786516170373</v>
      </c>
      <c r="Y20">
        <v>2002</v>
      </c>
      <c r="Z20">
        <v>170</v>
      </c>
      <c r="AA20" t="s">
        <v>50</v>
      </c>
      <c r="AB20">
        <f>AA2-AB18</f>
        <v>1.0261310143176472</v>
      </c>
      <c r="AC20">
        <v>2002</v>
      </c>
      <c r="AD20">
        <v>170</v>
      </c>
      <c r="AE20" t="s">
        <v>50</v>
      </c>
      <c r="AF20">
        <f>AE2-AF18</f>
        <v>1.026202471314293</v>
      </c>
      <c r="AG20">
        <v>2002</v>
      </c>
      <c r="AH20">
        <v>170</v>
      </c>
      <c r="AI20" t="s">
        <v>50</v>
      </c>
      <c r="AJ20">
        <f>AI2-AJ18</f>
        <v>1.026210079155595</v>
      </c>
      <c r="AK20">
        <v>2002</v>
      </c>
      <c r="AL20">
        <v>170</v>
      </c>
      <c r="AM20" t="s">
        <v>50</v>
      </c>
      <c r="AN20">
        <f>AM2-AN18</f>
        <v>1.0264457508785207</v>
      </c>
      <c r="AO20">
        <v>2002</v>
      </c>
      <c r="AP20">
        <v>170</v>
      </c>
      <c r="AQ20" t="s">
        <v>50</v>
      </c>
      <c r="AR20">
        <f>AQ2-AR18</f>
        <v>1.0268312679959326</v>
      </c>
      <c r="AS20">
        <v>2002</v>
      </c>
      <c r="AT20">
        <v>170</v>
      </c>
      <c r="AU20" t="s">
        <v>50</v>
      </c>
      <c r="AV20">
        <f>AU2-AV18</f>
        <v>1.0269690999847771</v>
      </c>
      <c r="AW20">
        <v>2002</v>
      </c>
      <c r="AX20">
        <v>170</v>
      </c>
      <c r="AY20" t="s">
        <v>50</v>
      </c>
      <c r="AZ20">
        <f>AY2-AZ18</f>
        <v>1.0263495827247291</v>
      </c>
      <c r="BA20">
        <v>2002</v>
      </c>
      <c r="BB20">
        <v>170</v>
      </c>
      <c r="BC20" t="s">
        <v>50</v>
      </c>
      <c r="BD20">
        <f>BC2-BD18</f>
        <v>1.0262715085621883</v>
      </c>
      <c r="BE20">
        <v>2002</v>
      </c>
      <c r="BF20">
        <v>170</v>
      </c>
      <c r="BG20" t="s">
        <v>50</v>
      </c>
      <c r="BH20">
        <f>BG2-BH18</f>
        <v>1.0261652094963196</v>
      </c>
      <c r="BI20">
        <v>2002</v>
      </c>
      <c r="BJ20">
        <v>170</v>
      </c>
      <c r="BK20" t="s">
        <v>50</v>
      </c>
      <c r="BL20">
        <f>BK2-BL18</f>
        <v>1.02624144655396</v>
      </c>
      <c r="BM20">
        <v>2002</v>
      </c>
      <c r="BN20">
        <v>170</v>
      </c>
      <c r="BO20" t="s">
        <v>50</v>
      </c>
      <c r="BP20">
        <f>BO2-BP18</f>
        <v>1.026171769324671</v>
      </c>
      <c r="BQ20">
        <v>2002</v>
      </c>
      <c r="BR20">
        <v>170</v>
      </c>
      <c r="BS20" t="s">
        <v>50</v>
      </c>
      <c r="BT20">
        <f>BS2-BT18</f>
        <v>1.0260887423022009</v>
      </c>
      <c r="BU20">
        <v>2002</v>
      </c>
      <c r="BV20">
        <v>170</v>
      </c>
      <c r="BW20" t="s">
        <v>50</v>
      </c>
      <c r="BX20">
        <f>BW2-BX18</f>
        <v>1.0260887423022009</v>
      </c>
      <c r="BY20">
        <v>2002</v>
      </c>
      <c r="BZ20">
        <v>170</v>
      </c>
      <c r="CA20" t="s">
        <v>50</v>
      </c>
      <c r="CB20">
        <f>CA2-CB18</f>
        <v>1.0260132605865406</v>
      </c>
      <c r="CC20">
        <v>2002</v>
      </c>
      <c r="CD20">
        <v>170</v>
      </c>
      <c r="CE20" t="s">
        <v>50</v>
      </c>
      <c r="CF20">
        <f>CE2-CF18</f>
        <v>1.0259766083897786</v>
      </c>
      <c r="CG20">
        <v>2000</v>
      </c>
      <c r="CH20">
        <v>150</v>
      </c>
      <c r="CI20" t="s">
        <v>50</v>
      </c>
      <c r="CJ20">
        <f>CI2-CJ18</f>
        <v>1.0258767190141793</v>
      </c>
      <c r="CK20">
        <v>2000</v>
      </c>
      <c r="CL20">
        <v>150</v>
      </c>
    </row>
    <row r="21" spans="1:90" x14ac:dyDescent="0.25">
      <c r="B21">
        <v>2.7538612656035088E-2</v>
      </c>
      <c r="C21" s="34">
        <v>0.91425878784700398</v>
      </c>
      <c r="D21">
        <v>191.9340509425144</v>
      </c>
      <c r="E21">
        <v>2002</v>
      </c>
      <c r="F21">
        <v>170</v>
      </c>
      <c r="G21" t="s">
        <v>41</v>
      </c>
      <c r="H21" s="35">
        <f>LN(G2)</f>
        <v>2.7932886388826385E-2</v>
      </c>
      <c r="I21">
        <v>2004</v>
      </c>
      <c r="J21">
        <v>190</v>
      </c>
      <c r="K21" t="s">
        <v>41</v>
      </c>
      <c r="L21" s="35">
        <f>LN(K2)</f>
        <v>2.7395247368065156E-2</v>
      </c>
      <c r="M21">
        <v>2004</v>
      </c>
      <c r="N21">
        <v>190</v>
      </c>
      <c r="O21" t="s">
        <v>41</v>
      </c>
      <c r="P21" s="35">
        <f>LN(O2)</f>
        <v>2.8347547074970586E-2</v>
      </c>
      <c r="Q21">
        <v>2004</v>
      </c>
      <c r="R21">
        <v>190</v>
      </c>
      <c r="S21" t="s">
        <v>41</v>
      </c>
      <c r="T21" s="35">
        <f>LN(S2)</f>
        <v>2.8406014633876826E-2</v>
      </c>
      <c r="U21">
        <v>2004</v>
      </c>
      <c r="V21">
        <v>190</v>
      </c>
      <c r="W21" t="s">
        <v>41</v>
      </c>
      <c r="X21" s="35">
        <f>LN(W2)</f>
        <v>2.90493023112261E-2</v>
      </c>
      <c r="Y21">
        <v>2004</v>
      </c>
      <c r="Z21">
        <v>190</v>
      </c>
      <c r="AA21" t="s">
        <v>41</v>
      </c>
      <c r="AB21" s="35">
        <f>LN(AA2)</f>
        <v>2.7817284855422501E-2</v>
      </c>
      <c r="AC21">
        <v>2004</v>
      </c>
      <c r="AD21">
        <v>190</v>
      </c>
      <c r="AE21" t="s">
        <v>41</v>
      </c>
      <c r="AF21" s="35">
        <f>LN(AE2)</f>
        <v>2.7877625734221017E-2</v>
      </c>
      <c r="AG21">
        <v>2004</v>
      </c>
      <c r="AH21">
        <v>190</v>
      </c>
      <c r="AI21" t="s">
        <v>41</v>
      </c>
      <c r="AJ21" s="35">
        <f>LN(AI2)</f>
        <v>2.7871153586272263E-2</v>
      </c>
      <c r="AK21">
        <v>2004</v>
      </c>
      <c r="AL21">
        <v>190</v>
      </c>
      <c r="AM21" t="s">
        <v>41</v>
      </c>
      <c r="AN21" s="35">
        <f>LN(AM2)</f>
        <v>2.7946753856078494E-2</v>
      </c>
      <c r="AO21">
        <v>2004</v>
      </c>
      <c r="AP21">
        <v>190</v>
      </c>
      <c r="AQ21" t="s">
        <v>41</v>
      </c>
      <c r="AR21" s="35">
        <f>LN(AQ2)</f>
        <v>2.8207985842472427E-2</v>
      </c>
      <c r="AS21">
        <v>2004</v>
      </c>
      <c r="AT21">
        <v>190</v>
      </c>
      <c r="AU21" t="s">
        <v>41</v>
      </c>
      <c r="AV21" s="35">
        <f>LN(AU2)</f>
        <v>2.830738052439585E-2</v>
      </c>
      <c r="AW21">
        <v>2004</v>
      </c>
      <c r="AX21">
        <v>190</v>
      </c>
      <c r="AY21" t="s">
        <v>41</v>
      </c>
      <c r="AZ21" s="35">
        <f>LN(AY2)</f>
        <v>2.8007564735952319E-2</v>
      </c>
      <c r="BA21">
        <v>2004</v>
      </c>
      <c r="BB21">
        <v>190</v>
      </c>
      <c r="BC21" t="s">
        <v>41</v>
      </c>
      <c r="BD21" s="35">
        <f>LN(BC2)</f>
        <v>2.794053068460671E-2</v>
      </c>
      <c r="BE21">
        <v>2004</v>
      </c>
      <c r="BF21">
        <v>190</v>
      </c>
      <c r="BG21" t="s">
        <v>41</v>
      </c>
      <c r="BH21" s="35">
        <f>LN(BG2)</f>
        <v>2.7830505637965561E-2</v>
      </c>
      <c r="BI21">
        <v>2004</v>
      </c>
      <c r="BJ21">
        <v>190</v>
      </c>
      <c r="BK21" t="s">
        <v>41</v>
      </c>
      <c r="BL21" s="35">
        <f>LN(BK2)</f>
        <v>2.7920097162070921E-2</v>
      </c>
      <c r="BM21">
        <v>2004</v>
      </c>
      <c r="BN21">
        <v>190</v>
      </c>
      <c r="BO21" t="s">
        <v>41</v>
      </c>
      <c r="BP21" s="35">
        <f>LN(BO2)</f>
        <v>2.7850945605948817E-2</v>
      </c>
      <c r="BQ21">
        <v>2004</v>
      </c>
      <c r="BR21">
        <v>190</v>
      </c>
      <c r="BS21" t="s">
        <v>41</v>
      </c>
      <c r="BT21" s="35">
        <f>LN(BS2)</f>
        <v>2.776531164544771E-2</v>
      </c>
      <c r="BU21">
        <v>2004</v>
      </c>
      <c r="BV21">
        <v>190</v>
      </c>
      <c r="BW21" t="s">
        <v>41</v>
      </c>
      <c r="BX21" s="35">
        <f>LN(BW2)</f>
        <v>2.776531164544771E-2</v>
      </c>
      <c r="BY21">
        <v>2004</v>
      </c>
      <c r="BZ21">
        <v>190</v>
      </c>
      <c r="CA21" t="s">
        <v>41</v>
      </c>
      <c r="CB21" s="35">
        <f>LN(CA2)</f>
        <v>2.7684932684946571E-2</v>
      </c>
      <c r="CC21">
        <v>2004</v>
      </c>
      <c r="CD21">
        <v>190</v>
      </c>
      <c r="CE21" t="s">
        <v>41</v>
      </c>
      <c r="CF21" s="35">
        <f>LN(CE2)</f>
        <v>2.7650892441235513E-2</v>
      </c>
      <c r="CG21">
        <v>2004</v>
      </c>
      <c r="CH21">
        <v>190</v>
      </c>
      <c r="CI21" t="s">
        <v>41</v>
      </c>
      <c r="CJ21" s="35">
        <f>LN(CI2)</f>
        <v>2.7538612656035088E-2</v>
      </c>
      <c r="CK21">
        <v>2002</v>
      </c>
      <c r="CL21">
        <v>170</v>
      </c>
    </row>
    <row r="22" spans="1:90" x14ac:dyDescent="0.25">
      <c r="B22">
        <v>2.7434154464218326E-2</v>
      </c>
      <c r="C22" s="34">
        <v>0.9148602115079838</v>
      </c>
      <c r="D22">
        <v>193.41701569634401</v>
      </c>
      <c r="E22">
        <v>2004</v>
      </c>
      <c r="F22">
        <v>190</v>
      </c>
      <c r="G22" t="s">
        <v>51</v>
      </c>
      <c r="H22" s="35">
        <f>LN(H19)</f>
        <v>2.9865232572674032E-2</v>
      </c>
      <c r="K22" t="s">
        <v>51</v>
      </c>
      <c r="L22" s="35">
        <f>LN(L19)</f>
        <v>2.9689912968189524E-2</v>
      </c>
      <c r="O22" t="s">
        <v>51</v>
      </c>
      <c r="P22" s="35">
        <f>LN(P19)</f>
        <v>3.0506298972913053E-2</v>
      </c>
      <c r="S22" t="s">
        <v>51</v>
      </c>
      <c r="T22" s="35">
        <f>LN(T19)</f>
        <v>3.0496383906520371E-2</v>
      </c>
      <c r="W22" t="s">
        <v>51</v>
      </c>
      <c r="X22" s="35">
        <f>LN(X19)</f>
        <v>3.0986952685926935E-2</v>
      </c>
      <c r="AA22" t="s">
        <v>51</v>
      </c>
      <c r="AB22" s="35">
        <f>LN(AB19)</f>
        <v>2.9835057209332619E-2</v>
      </c>
      <c r="AE22" t="s">
        <v>51</v>
      </c>
      <c r="AF22" s="35">
        <f>LN(AF19)</f>
        <v>2.9886141470897652E-2</v>
      </c>
      <c r="AI22" t="s">
        <v>51</v>
      </c>
      <c r="AJ22" s="35">
        <f>LN(AJ19)</f>
        <v>2.9865839147167485E-2</v>
      </c>
      <c r="AM22" t="s">
        <v>51</v>
      </c>
      <c r="AN22" s="35">
        <f>LN(AN19)</f>
        <v>2.9788003808483208E-2</v>
      </c>
      <c r="AQ22" t="s">
        <v>51</v>
      </c>
      <c r="AR22" s="35">
        <f>LN(AR19)</f>
        <v>2.9935361258661777E-2</v>
      </c>
      <c r="AU22" t="s">
        <v>51</v>
      </c>
      <c r="AV22" s="35">
        <f>LN(AV19)</f>
        <v>3.000004822117578E-2</v>
      </c>
      <c r="AY22" t="s">
        <v>51</v>
      </c>
      <c r="AZ22" s="35">
        <f>LN(AZ19)</f>
        <v>3.0002728216666743E-2</v>
      </c>
      <c r="BC22" t="s">
        <v>51</v>
      </c>
      <c r="BD22" s="35">
        <f>LN(BD19)</f>
        <v>2.9944696651418558E-2</v>
      </c>
      <c r="BG22" t="s">
        <v>51</v>
      </c>
      <c r="BH22" s="35">
        <f>LN(BH19)</f>
        <v>2.9828255594040631E-2</v>
      </c>
      <c r="BK22" t="s">
        <v>51</v>
      </c>
      <c r="BL22" s="35">
        <f>LN(BL19)</f>
        <v>2.9933086933019069E-2</v>
      </c>
      <c r="BO22" t="s">
        <v>51</v>
      </c>
      <c r="BP22" s="35">
        <f>LN(BP19)</f>
        <v>2.9862686718306226E-2</v>
      </c>
      <c r="BS22" t="s">
        <v>51</v>
      </c>
      <c r="BT22" s="35">
        <f>LN(BT19)</f>
        <v>2.977235050337099E-2</v>
      </c>
      <c r="BW22" t="s">
        <v>51</v>
      </c>
      <c r="BX22" s="35">
        <f>LN(BX19)</f>
        <v>2.977235050337099E-2</v>
      </c>
      <c r="CA22" t="s">
        <v>51</v>
      </c>
      <c r="CB22" s="35">
        <f>LN(CB19)</f>
        <v>2.9685185126310319E-2</v>
      </c>
      <c r="CE22" t="s">
        <v>51</v>
      </c>
      <c r="CF22" s="35">
        <f>LN(CF19)</f>
        <v>2.9652821473700183E-2</v>
      </c>
      <c r="CI22" t="s">
        <v>51</v>
      </c>
      <c r="CJ22" s="35">
        <f>LN(CJ19)</f>
        <v>2.9525686364433888E-2</v>
      </c>
    </row>
    <row r="23" spans="1:90" x14ac:dyDescent="0.25">
      <c r="A23" t="s">
        <v>56</v>
      </c>
      <c r="B23" s="27">
        <f>AVERAGE(B2:B22)</f>
        <v>2.7934055007184599E-2</v>
      </c>
      <c r="C23" s="27">
        <f>AVERAGE(C2:C22)</f>
        <v>0.91599443950107196</v>
      </c>
      <c r="D23" s="27">
        <f>AVERAGE(D2:D22)</f>
        <v>199.65940778900227</v>
      </c>
      <c r="E23" s="27">
        <f>AVERAGE(E2:E22)</f>
        <v>1967.2857142857142</v>
      </c>
      <c r="F23" s="27">
        <f>AVERAGE(F2:F22)</f>
        <v>75.020476190476188</v>
      </c>
      <c r="G23" t="s">
        <v>52</v>
      </c>
      <c r="H23" s="35">
        <f>LN(H20)</f>
        <v>2.5996799012759624E-2</v>
      </c>
      <c r="K23" t="s">
        <v>52</v>
      </c>
      <c r="L23" s="35">
        <f>LN(L20)</f>
        <v>2.509530416506954E-2</v>
      </c>
      <c r="O23" t="s">
        <v>52</v>
      </c>
      <c r="P23" s="35">
        <f>LN(P20)</f>
        <v>2.6184124883448484E-2</v>
      </c>
      <c r="S23" t="s">
        <v>52</v>
      </c>
      <c r="T23" s="35">
        <f>LN(T20)</f>
        <v>2.6311266562633401E-2</v>
      </c>
      <c r="W23" t="s">
        <v>52</v>
      </c>
      <c r="X23" s="35">
        <f>LN(X20)</f>
        <v>2.7107890157358625E-2</v>
      </c>
      <c r="AA23" t="s">
        <v>52</v>
      </c>
      <c r="AB23" s="35">
        <f>LN(AB20)</f>
        <v>2.5795432863071569E-2</v>
      </c>
      <c r="AE23" t="s">
        <v>52</v>
      </c>
      <c r="AF23" s="35">
        <f>LN(AF20)</f>
        <v>2.5865067741783945E-2</v>
      </c>
      <c r="AI23" t="s">
        <v>52</v>
      </c>
      <c r="AJ23" s="35">
        <f>LN(AJ20)</f>
        <v>2.5872481301304755E-2</v>
      </c>
      <c r="AM23" t="s">
        <v>52</v>
      </c>
      <c r="AN23" s="35">
        <f>LN(AN20)</f>
        <v>2.610210744760064E-2</v>
      </c>
      <c r="AQ23" t="s">
        <v>52</v>
      </c>
      <c r="AR23" s="35">
        <f>LN(AR20)</f>
        <v>2.6477621436602827E-2</v>
      </c>
      <c r="AU23" t="s">
        <v>52</v>
      </c>
      <c r="AV23" s="35">
        <f>LN(AV20)</f>
        <v>2.6611842845071051E-2</v>
      </c>
      <c r="AY23" t="s">
        <v>52</v>
      </c>
      <c r="AZ23" s="35">
        <f>LN(AZ20)</f>
        <v>2.6008412618615227E-2</v>
      </c>
      <c r="BC23" t="s">
        <v>52</v>
      </c>
      <c r="BD23" s="35">
        <f>LN(BD20)</f>
        <v>2.5932339968957809E-2</v>
      </c>
      <c r="BG23" t="s">
        <v>52</v>
      </c>
      <c r="BH23" s="35">
        <f>LN(BH20)</f>
        <v>2.582875668667832E-2</v>
      </c>
      <c r="BK23" t="s">
        <v>52</v>
      </c>
      <c r="BL23" s="35">
        <f>LN(BL20)</f>
        <v>2.5903047088583514E-2</v>
      </c>
      <c r="BO23" t="s">
        <v>52</v>
      </c>
      <c r="BP23" s="35">
        <f>LN(BP20)</f>
        <v>2.5835149231780923E-2</v>
      </c>
      <c r="BS23" t="s">
        <v>52</v>
      </c>
      <c r="BT23" s="35">
        <f>LN(BT20)</f>
        <v>2.5754236480163853E-2</v>
      </c>
      <c r="BW23" t="s">
        <v>52</v>
      </c>
      <c r="BX23" s="35">
        <f>LN(BX20)</f>
        <v>2.5754236480163853E-2</v>
      </c>
      <c r="CA23" t="s">
        <v>52</v>
      </c>
      <c r="CB23" s="35">
        <f>LN(CB20)</f>
        <v>2.5680671213341753E-2</v>
      </c>
      <c r="CE23" t="s">
        <v>52</v>
      </c>
      <c r="CF23" s="35">
        <f>LN(CF20)</f>
        <v>2.5644947648308502E-2</v>
      </c>
      <c r="CI23" t="s">
        <v>52</v>
      </c>
      <c r="CJ23" s="35">
        <f>LN(CJ20)</f>
        <v>2.5547582622900439E-2</v>
      </c>
    </row>
    <row r="24" spans="1:90" x14ac:dyDescent="0.25">
      <c r="A24" t="s">
        <v>57</v>
      </c>
      <c r="B24" s="27">
        <f>STDEV(B2:B22)</f>
        <v>3.7362388349900259E-4</v>
      </c>
      <c r="C24" s="27">
        <f>STDEV(C2:C22)</f>
        <v>1.0426061007733283E-2</v>
      </c>
      <c r="D24" s="27">
        <f>STDEV(D2:D22)</f>
        <v>29.412084822049398</v>
      </c>
      <c r="E24" s="27">
        <f>STDEV(E2:E22)</f>
        <v>37.608699601478989</v>
      </c>
      <c r="F24" s="27">
        <f>STDEV(F2:F22)</f>
        <v>59.183332998082356</v>
      </c>
      <c r="G24" t="s">
        <v>53</v>
      </c>
      <c r="H24" s="35">
        <f>H22-H21</f>
        <v>1.9323461838476469E-3</v>
      </c>
      <c r="K24" t="s">
        <v>53</v>
      </c>
      <c r="L24" s="35">
        <f>L22-L21</f>
        <v>2.2946656001243682E-3</v>
      </c>
      <c r="O24" t="s">
        <v>53</v>
      </c>
      <c r="P24" s="35">
        <f>P22-P21</f>
        <v>2.1587518979424673E-3</v>
      </c>
      <c r="S24" t="s">
        <v>53</v>
      </c>
      <c r="T24" s="35">
        <f>T22-T21</f>
        <v>2.0903692726435448E-3</v>
      </c>
      <c r="W24" t="s">
        <v>53</v>
      </c>
      <c r="X24" s="35">
        <f>X22-X21</f>
        <v>1.9376503747008354E-3</v>
      </c>
      <c r="AA24" t="s">
        <v>53</v>
      </c>
      <c r="AB24" s="35">
        <f>AB22-AB21</f>
        <v>2.0177723539101175E-3</v>
      </c>
      <c r="AE24" t="s">
        <v>53</v>
      </c>
      <c r="AF24" s="35">
        <f>AF22-AF21</f>
        <v>2.0085157366766353E-3</v>
      </c>
      <c r="AI24" t="s">
        <v>53</v>
      </c>
      <c r="AJ24" s="35">
        <f>AJ22-AJ21</f>
        <v>1.9946855608952221E-3</v>
      </c>
      <c r="AM24" t="s">
        <v>53</v>
      </c>
      <c r="AN24" s="35">
        <f>AN22-AN21</f>
        <v>1.8412499524047138E-3</v>
      </c>
      <c r="AQ24" t="s">
        <v>53</v>
      </c>
      <c r="AR24" s="35">
        <f>AR22-AR21</f>
        <v>1.7273754161893501E-3</v>
      </c>
      <c r="AU24" t="s">
        <v>53</v>
      </c>
      <c r="AV24" s="35">
        <f>AV22-AV21</f>
        <v>1.6926676967799308E-3</v>
      </c>
      <c r="AY24" t="s">
        <v>53</v>
      </c>
      <c r="AZ24" s="35">
        <f>AZ22-AZ21</f>
        <v>1.9951634807144243E-3</v>
      </c>
      <c r="BC24" t="s">
        <v>53</v>
      </c>
      <c r="BD24" s="35">
        <f>BD22-BD21</f>
        <v>2.0041659668118481E-3</v>
      </c>
      <c r="BG24" t="s">
        <v>53</v>
      </c>
      <c r="BH24" s="35">
        <f>BH22-BH21</f>
        <v>1.9977499560750699E-3</v>
      </c>
      <c r="BK24" t="s">
        <v>53</v>
      </c>
      <c r="BL24" s="35">
        <f>BL22-BL21</f>
        <v>2.0129897709481488E-3</v>
      </c>
      <c r="BO24" t="s">
        <v>53</v>
      </c>
      <c r="BP24" s="35">
        <f>BP22-BP21</f>
        <v>2.011741112357409E-3</v>
      </c>
      <c r="BS24" t="s">
        <v>53</v>
      </c>
      <c r="BT24" s="35">
        <f>BT22-BT21</f>
        <v>2.0070388579232802E-3</v>
      </c>
      <c r="BW24" t="s">
        <v>53</v>
      </c>
      <c r="BX24" s="35">
        <f>BX22-BX21</f>
        <v>2.0070388579232802E-3</v>
      </c>
      <c r="CA24" t="s">
        <v>53</v>
      </c>
      <c r="CB24" s="35">
        <f>CB22-CB21</f>
        <v>2.0002524413637486E-3</v>
      </c>
      <c r="CE24" t="s">
        <v>53</v>
      </c>
      <c r="CF24" s="35">
        <f>CF22-CF21</f>
        <v>2.0019290324646694E-3</v>
      </c>
      <c r="CI24" t="s">
        <v>53</v>
      </c>
      <c r="CJ24" s="35">
        <f>CJ22-CJ21</f>
        <v>1.9870737083988003E-3</v>
      </c>
    </row>
    <row r="25" spans="1:90" x14ac:dyDescent="0.25">
      <c r="A25" t="s">
        <v>58</v>
      </c>
      <c r="B25" s="27">
        <f>MIN(B2:B22)</f>
        <v>2.7395247368065156E-2</v>
      </c>
      <c r="C25" s="27">
        <f>MIN(C2:C22)</f>
        <v>0.88780082906963109</v>
      </c>
      <c r="D25" s="27">
        <f>MIN(D2:D22)</f>
        <v>142.42899293053469</v>
      </c>
      <c r="E25" s="27">
        <f>MIN(E2:E22)</f>
        <v>1884</v>
      </c>
      <c r="F25" s="27">
        <f>MIN(F2:F22)</f>
        <v>4.13</v>
      </c>
      <c r="G25" t="s">
        <v>54</v>
      </c>
      <c r="H25" s="35">
        <f>H21-H23</f>
        <v>1.9360873760667606E-3</v>
      </c>
      <c r="K25" t="s">
        <v>54</v>
      </c>
      <c r="L25" s="35">
        <f>L21-L23</f>
        <v>2.2999432029956156E-3</v>
      </c>
      <c r="O25" t="s">
        <v>54</v>
      </c>
      <c r="P25" s="35">
        <f>P21-P23</f>
        <v>2.1634221915221019E-3</v>
      </c>
      <c r="S25" t="s">
        <v>54</v>
      </c>
      <c r="T25" s="35">
        <f>T21-T23</f>
        <v>2.0947480712434248E-3</v>
      </c>
      <c r="W25" t="s">
        <v>54</v>
      </c>
      <c r="X25" s="35">
        <f>X21-X23</f>
        <v>1.9414121538674743E-3</v>
      </c>
      <c r="AA25" t="s">
        <v>54</v>
      </c>
      <c r="AB25" s="35">
        <f>AB21-AB23</f>
        <v>2.0218519923509322E-3</v>
      </c>
      <c r="AE25" t="s">
        <v>54</v>
      </c>
      <c r="AF25" s="35">
        <f>AF21-AF23</f>
        <v>2.0125579924370716E-3</v>
      </c>
      <c r="AI25" t="s">
        <v>54</v>
      </c>
      <c r="AJ25" s="35">
        <f>AJ21-AJ23</f>
        <v>1.9986722849675079E-3</v>
      </c>
      <c r="AM25" t="s">
        <v>54</v>
      </c>
      <c r="AN25" s="35">
        <f>AN21-AN23</f>
        <v>1.8446464084778541E-3</v>
      </c>
      <c r="AQ25" t="s">
        <v>54</v>
      </c>
      <c r="AR25" s="35">
        <f>AR21-AR23</f>
        <v>1.7303644058695999E-3</v>
      </c>
      <c r="AU25" t="s">
        <v>54</v>
      </c>
      <c r="AV25" s="35">
        <f>AV21-AV23</f>
        <v>1.6955376793247982E-3</v>
      </c>
      <c r="AY25" t="s">
        <v>54</v>
      </c>
      <c r="AZ25" s="35">
        <f>AZ21-AZ23</f>
        <v>1.999152117337092E-3</v>
      </c>
      <c r="BC25" t="s">
        <v>54</v>
      </c>
      <c r="BD25" s="35">
        <f>BD21-BD23</f>
        <v>2.0081907156489012E-3</v>
      </c>
      <c r="BG25" t="s">
        <v>54</v>
      </c>
      <c r="BH25" s="35">
        <f>BH21-BH23</f>
        <v>2.0017489512872411E-3</v>
      </c>
      <c r="BK25" t="s">
        <v>54</v>
      </c>
      <c r="BL25" s="35">
        <f>BL21-BL23</f>
        <v>2.0170500734874065E-3</v>
      </c>
      <c r="BO25" t="s">
        <v>54</v>
      </c>
      <c r="BP25" s="35">
        <f>BP21-BP23</f>
        <v>2.0157963741678948E-3</v>
      </c>
      <c r="BS25" t="s">
        <v>54</v>
      </c>
      <c r="BT25" s="35">
        <f>BT21-BT23</f>
        <v>2.0110751652838571E-3</v>
      </c>
      <c r="BW25" t="s">
        <v>54</v>
      </c>
      <c r="BX25" s="35">
        <f>BX21-BX23</f>
        <v>2.0110751652838571E-3</v>
      </c>
      <c r="CA25" t="s">
        <v>54</v>
      </c>
      <c r="CB25" s="35">
        <f>CB21-CB23</f>
        <v>2.0042614716048179E-3</v>
      </c>
      <c r="CE25" t="s">
        <v>54</v>
      </c>
      <c r="CF25" s="35">
        <f>CF21-CF23</f>
        <v>2.0059447929270113E-3</v>
      </c>
      <c r="CI25" t="s">
        <v>54</v>
      </c>
      <c r="CJ25" s="35">
        <f>CJ21-CJ23</f>
        <v>1.9910300331346491E-3</v>
      </c>
    </row>
    <row r="26" spans="1:90" x14ac:dyDescent="0.25">
      <c r="A26" t="s">
        <v>59</v>
      </c>
      <c r="B26" s="27">
        <f>MAX(B2:B22)</f>
        <v>2.90493023112261E-2</v>
      </c>
      <c r="C26" s="27">
        <f>MAX(C2:C22)</f>
        <v>0.93942117138838832</v>
      </c>
      <c r="D26" s="27">
        <f>MAX(D2:D22)</f>
        <v>279.13351037873582</v>
      </c>
      <c r="E26" s="27">
        <f>MAX(E2:E22)</f>
        <v>2004</v>
      </c>
      <c r="F26" s="27">
        <f>MAX(F2:F22)</f>
        <v>190</v>
      </c>
      <c r="G26" t="s">
        <v>55</v>
      </c>
      <c r="H26" s="36">
        <f>AVERAGE(H24:H25)</f>
        <v>1.9342167799572037E-3</v>
      </c>
      <c r="K26" t="s">
        <v>55</v>
      </c>
      <c r="L26" s="36">
        <f>AVERAGE(L24:L25)</f>
        <v>2.2973044015599919E-3</v>
      </c>
      <c r="O26" t="s">
        <v>55</v>
      </c>
      <c r="P26" s="36">
        <f>AVERAGE(P24:P25)</f>
        <v>2.1610870447322846E-3</v>
      </c>
      <c r="S26" t="s">
        <v>55</v>
      </c>
      <c r="T26" s="36">
        <f>AVERAGE(T24:T25)</f>
        <v>2.0925586719434848E-3</v>
      </c>
      <c r="W26" t="s">
        <v>55</v>
      </c>
      <c r="X26" s="36">
        <f>AVERAGE(X24:X25)</f>
        <v>1.9395312642841549E-3</v>
      </c>
      <c r="AA26" t="s">
        <v>55</v>
      </c>
      <c r="AB26" s="36">
        <f>AVERAGE(AB24:AB25)</f>
        <v>2.0198121731305248E-3</v>
      </c>
      <c r="AE26" t="s">
        <v>55</v>
      </c>
      <c r="AF26" s="36">
        <f>AVERAGE(AF24:AF25)</f>
        <v>2.0105368645568535E-3</v>
      </c>
      <c r="AI26" t="s">
        <v>55</v>
      </c>
      <c r="AJ26" s="36">
        <f>AVERAGE(AJ24:AJ25)</f>
        <v>1.996678922931365E-3</v>
      </c>
      <c r="AM26" t="s">
        <v>55</v>
      </c>
      <c r="AN26" s="36">
        <f>AVERAGE(AN24:AN25)</f>
        <v>1.8429481804412839E-3</v>
      </c>
      <c r="AQ26" t="s">
        <v>55</v>
      </c>
      <c r="AR26" s="36">
        <f>AVERAGE(AR24:AR25)</f>
        <v>1.728869911029475E-3</v>
      </c>
      <c r="AU26" t="s">
        <v>55</v>
      </c>
      <c r="AV26" s="36">
        <f>AVERAGE(AV24:AV25)</f>
        <v>1.6941026880523645E-3</v>
      </c>
      <c r="AY26" t="s">
        <v>55</v>
      </c>
      <c r="AZ26" s="36">
        <f>AVERAGE(AZ24:AZ25)</f>
        <v>1.9971577990257582E-3</v>
      </c>
      <c r="BC26" t="s">
        <v>55</v>
      </c>
      <c r="BD26" s="36">
        <f>AVERAGE(BD24:BD25)</f>
        <v>2.0061783412303746E-3</v>
      </c>
      <c r="BG26" t="s">
        <v>55</v>
      </c>
      <c r="BH26" s="36">
        <f>AVERAGE(BH24:BH25)</f>
        <v>1.9997494536811555E-3</v>
      </c>
      <c r="BK26" t="s">
        <v>55</v>
      </c>
      <c r="BL26" s="36">
        <f>AVERAGE(BL24:BL25)</f>
        <v>2.0150199222177777E-3</v>
      </c>
      <c r="BO26" t="s">
        <v>55</v>
      </c>
      <c r="BP26" s="36">
        <f>AVERAGE(BP24:BP25)</f>
        <v>2.0137687432626519E-3</v>
      </c>
      <c r="BS26" t="s">
        <v>55</v>
      </c>
      <c r="BT26" s="36">
        <f>AVERAGE(BT24:BT25)</f>
        <v>2.0090570116035687E-3</v>
      </c>
      <c r="BW26" t="s">
        <v>55</v>
      </c>
      <c r="BX26" s="36">
        <f>AVERAGE(BX24:BX25)</f>
        <v>2.0090570116035687E-3</v>
      </c>
      <c r="CA26" t="s">
        <v>55</v>
      </c>
      <c r="CB26" s="36">
        <f>AVERAGE(CB24:CB25)</f>
        <v>2.0022569564842833E-3</v>
      </c>
      <c r="CE26" t="s">
        <v>55</v>
      </c>
      <c r="CF26" s="36">
        <f>AVERAGE(CF24:CF25)</f>
        <v>2.0039369126958403E-3</v>
      </c>
      <c r="CI26" t="s">
        <v>55</v>
      </c>
      <c r="CJ26" s="36">
        <f>AVERAGE(CJ24:CJ25)</f>
        <v>1.9890518707667247E-3</v>
      </c>
    </row>
    <row r="27" spans="1:90" x14ac:dyDescent="0.25">
      <c r="A27" t="s">
        <v>60</v>
      </c>
      <c r="B27" s="27">
        <f>ABS(B26-B25)</f>
        <v>1.6540549431609437E-3</v>
      </c>
      <c r="C27" s="27">
        <f>ABS(C26-C25)</f>
        <v>5.1620342318757229E-2</v>
      </c>
      <c r="D27" s="27">
        <f>ABS(D26-D25)</f>
        <v>136.70451744820113</v>
      </c>
      <c r="E27" s="27">
        <f>ABS(E26-E25)</f>
        <v>120</v>
      </c>
      <c r="F27" s="27">
        <f>ABS(F26-F25)</f>
        <v>185.87</v>
      </c>
    </row>
    <row r="28" spans="1:90" x14ac:dyDescent="0.25">
      <c r="A28" t="s">
        <v>61</v>
      </c>
      <c r="B28" s="27">
        <f>COUNT(B2:B22)</f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60"/>
  <sheetViews>
    <sheetView workbookViewId="0">
      <selection activeCell="F1" sqref="F1"/>
    </sheetView>
  </sheetViews>
  <sheetFormatPr defaultColWidth="11.42578125" defaultRowHeight="15" x14ac:dyDescent="0.25"/>
  <sheetData>
    <row r="1" spans="2:220" ht="17.25" thickTop="1" thickBot="1" x14ac:dyDescent="0.3">
      <c r="B1" s="27" t="s">
        <v>34</v>
      </c>
      <c r="C1" s="27" t="s">
        <v>35</v>
      </c>
      <c r="D1" s="27" t="s">
        <v>36</v>
      </c>
      <c r="E1" s="27" t="s">
        <v>21</v>
      </c>
      <c r="F1" s="27" t="s">
        <v>22</v>
      </c>
      <c r="G1" s="30">
        <f>LN(G2)</f>
        <v>6.0064160845835213E-2</v>
      </c>
      <c r="H1" s="31">
        <f>G4</f>
        <v>0.50011814322487336</v>
      </c>
      <c r="I1" t="s">
        <v>21</v>
      </c>
      <c r="J1" t="s">
        <v>22</v>
      </c>
      <c r="K1" s="32">
        <f>LN(K2)</f>
        <v>6.1406259299416635E-2</v>
      </c>
      <c r="L1" s="33">
        <f>K4</f>
        <v>0.48235332954526877</v>
      </c>
      <c r="M1" t="s">
        <v>21</v>
      </c>
      <c r="N1" t="s">
        <v>22</v>
      </c>
      <c r="O1" s="32">
        <f>LN(O2)</f>
        <v>6.1650677640631299E-2</v>
      </c>
      <c r="P1" s="33">
        <f>O4</f>
        <v>0.49470310303232684</v>
      </c>
      <c r="Q1" t="s">
        <v>21</v>
      </c>
      <c r="R1" t="s">
        <v>22</v>
      </c>
      <c r="S1" s="32">
        <f>LN(S2)</f>
        <v>5.8173527892770388E-2</v>
      </c>
      <c r="T1" s="33">
        <f>S4</f>
        <v>0.46970866336577205</v>
      </c>
      <c r="U1" t="s">
        <v>21</v>
      </c>
      <c r="V1" t="s">
        <v>22</v>
      </c>
      <c r="W1" s="32">
        <f>LN(W2)</f>
        <v>5.8037935707590672E-2</v>
      </c>
      <c r="X1" s="33">
        <f>W4</f>
        <v>0.47215632102842242</v>
      </c>
      <c r="Y1" t="s">
        <v>21</v>
      </c>
      <c r="Z1" t="s">
        <v>22</v>
      </c>
      <c r="AA1" s="32">
        <f>LN(AA2)</f>
        <v>6.0704893415930231E-2</v>
      </c>
      <c r="AB1" s="33">
        <f>AA4</f>
        <v>0.49285704402933245</v>
      </c>
      <c r="AC1" t="s">
        <v>21</v>
      </c>
      <c r="AD1" t="s">
        <v>22</v>
      </c>
      <c r="AE1" s="32">
        <f>LN(AE2)</f>
        <v>5.8504695388325756E-2</v>
      </c>
      <c r="AF1" s="33">
        <f>AE4</f>
        <v>0.47972079223656783</v>
      </c>
      <c r="AG1" t="s">
        <v>21</v>
      </c>
      <c r="AH1" t="s">
        <v>22</v>
      </c>
      <c r="AI1" s="32">
        <f>LN(AI2)</f>
        <v>5.8537988338166064E-2</v>
      </c>
      <c r="AJ1" s="33">
        <f>AI4</f>
        <v>0.48249188412104327</v>
      </c>
      <c r="AK1" t="s">
        <v>21</v>
      </c>
      <c r="AL1" t="s">
        <v>22</v>
      </c>
      <c r="AM1" s="32">
        <f>LN(AM2)</f>
        <v>5.8730766629261091E-2</v>
      </c>
      <c r="AN1" s="33">
        <f>AM4</f>
        <v>0.48557045199646093</v>
      </c>
      <c r="AO1" t="s">
        <v>21</v>
      </c>
      <c r="AP1" t="s">
        <v>22</v>
      </c>
      <c r="AQ1" s="32">
        <f>LN(AQ2)</f>
        <v>5.8921745169400512E-2</v>
      </c>
      <c r="AR1" s="33">
        <f>AQ4</f>
        <v>0.48839797197248291</v>
      </c>
      <c r="AS1" t="s">
        <v>21</v>
      </c>
      <c r="AT1" t="s">
        <v>22</v>
      </c>
      <c r="AU1" s="32">
        <f>LN(AU2)</f>
        <v>5.9369077668410597E-2</v>
      </c>
      <c r="AV1" s="33">
        <f>AU4</f>
        <v>0.49153151178598997</v>
      </c>
      <c r="AW1" t="s">
        <v>21</v>
      </c>
      <c r="AX1" t="s">
        <v>22</v>
      </c>
      <c r="AY1" s="32">
        <f>LN(AY2)</f>
        <v>6.1594049120352393E-2</v>
      </c>
      <c r="AZ1" s="33">
        <f>AY4</f>
        <v>0.51702942632845605</v>
      </c>
      <c r="BA1" t="s">
        <v>21</v>
      </c>
      <c r="BB1" t="s">
        <v>22</v>
      </c>
      <c r="BC1" s="32">
        <f>LN(BC2)</f>
        <v>5.9393166516541633E-2</v>
      </c>
      <c r="BD1" s="33">
        <f>BC4</f>
        <v>0.49335729477809687</v>
      </c>
      <c r="BE1" t="s">
        <v>21</v>
      </c>
      <c r="BF1" t="s">
        <v>22</v>
      </c>
      <c r="BG1" s="32">
        <f>LN(BG2)</f>
        <v>6.0934402657807502E-2</v>
      </c>
      <c r="BH1" s="33">
        <f>BG4</f>
        <v>0.50773016865760368</v>
      </c>
      <c r="BI1" t="s">
        <v>21</v>
      </c>
      <c r="BJ1" t="s">
        <v>22</v>
      </c>
      <c r="BK1" s="32">
        <f>LN(BK2)</f>
        <v>6.1228805750264834E-2</v>
      </c>
      <c r="BL1" s="33">
        <f>BK4</f>
        <v>0.51710328938866323</v>
      </c>
      <c r="BM1" t="s">
        <v>21</v>
      </c>
      <c r="BN1" t="s">
        <v>22</v>
      </c>
      <c r="BO1" s="32">
        <f>LN(BO2)</f>
        <v>5.9160296936941997E-2</v>
      </c>
      <c r="BP1" s="33">
        <f>BO4</f>
        <v>0.49985106383502492</v>
      </c>
      <c r="BQ1" t="s">
        <v>21</v>
      </c>
      <c r="BR1" t="s">
        <v>22</v>
      </c>
      <c r="BS1" s="32">
        <f>LN(BS2)</f>
        <v>6.1160441102817112E-2</v>
      </c>
      <c r="BT1" s="33">
        <f>BS4</f>
        <v>0.52078110358634688</v>
      </c>
      <c r="BU1" t="s">
        <v>21</v>
      </c>
      <c r="BV1" t="s">
        <v>22</v>
      </c>
      <c r="BW1" s="32">
        <f>LN(BW2)</f>
        <v>6.0163891054236494E-2</v>
      </c>
      <c r="BX1" s="33">
        <f>BW4</f>
        <v>0.50016742495741939</v>
      </c>
      <c r="BY1" t="s">
        <v>21</v>
      </c>
      <c r="BZ1" t="s">
        <v>22</v>
      </c>
      <c r="CA1" s="32">
        <f>LN(CA2)</f>
        <v>6.0353056474715769E-2</v>
      </c>
      <c r="CB1" s="33">
        <f>CA4</f>
        <v>0.50306676265262606</v>
      </c>
      <c r="CC1" t="s">
        <v>21</v>
      </c>
      <c r="CD1" t="s">
        <v>22</v>
      </c>
      <c r="CE1" s="32">
        <f>LN(CE2)</f>
        <v>6.0829477363260033E-2</v>
      </c>
      <c r="CF1" s="33">
        <f>CE4</f>
        <v>0.5162716598301289</v>
      </c>
      <c r="CG1" t="s">
        <v>21</v>
      </c>
      <c r="CH1" t="s">
        <v>22</v>
      </c>
      <c r="CI1" s="32">
        <f>LN(CI2)</f>
        <v>6.0267387600044846E-2</v>
      </c>
      <c r="CJ1" s="33">
        <f>CI4</f>
        <v>0.5061037236189051</v>
      </c>
      <c r="CK1" t="s">
        <v>21</v>
      </c>
      <c r="CL1" t="s">
        <v>22</v>
      </c>
      <c r="CM1" s="32">
        <f>LN(CM2)</f>
        <v>5.9992551514262769E-2</v>
      </c>
      <c r="CN1" s="33">
        <f>CM4</f>
        <v>0.50642044059810176</v>
      </c>
      <c r="CO1" t="s">
        <v>21</v>
      </c>
      <c r="CP1" t="s">
        <v>22</v>
      </c>
      <c r="CQ1" s="32">
        <f>LN(CQ2)</f>
        <v>6.0130718035414088E-2</v>
      </c>
      <c r="CR1" s="33">
        <f>CQ4</f>
        <v>0.50661838209855536</v>
      </c>
      <c r="CS1" t="s">
        <v>21</v>
      </c>
      <c r="CT1" t="s">
        <v>22</v>
      </c>
      <c r="CU1" s="32">
        <f>LN(CU2)</f>
        <v>6.0185333912817537E-2</v>
      </c>
      <c r="CV1" s="33">
        <f>CU4</f>
        <v>0.50964523578333509</v>
      </c>
      <c r="CW1" t="s">
        <v>21</v>
      </c>
      <c r="CX1" t="s">
        <v>22</v>
      </c>
      <c r="CY1" s="32">
        <f>LN(CY2)</f>
        <v>6.0084031275622021E-2</v>
      </c>
      <c r="CZ1" s="33">
        <f>CY4</f>
        <v>0.50047940775705446</v>
      </c>
      <c r="DA1" t="s">
        <v>21</v>
      </c>
      <c r="DB1" t="s">
        <v>22</v>
      </c>
      <c r="DC1" s="32">
        <f>LN(DC2)</f>
        <v>6.0019533958307995E-2</v>
      </c>
      <c r="DD1" s="33">
        <f>DC4</f>
        <v>0.50085905977186296</v>
      </c>
      <c r="DE1" t="s">
        <v>21</v>
      </c>
      <c r="DF1" t="s">
        <v>22</v>
      </c>
      <c r="DG1" s="32">
        <f>LN(DG2)</f>
        <v>5.9955664377257196E-2</v>
      </c>
      <c r="DH1" s="33">
        <f>DG4</f>
        <v>0.50601553923293807</v>
      </c>
      <c r="DI1" t="s">
        <v>21</v>
      </c>
      <c r="DJ1" t="s">
        <v>22</v>
      </c>
      <c r="DK1" s="32">
        <f>LN(DK2)</f>
        <v>6.0347095225466801E-2</v>
      </c>
      <c r="DL1" s="33">
        <f>DK4</f>
        <v>0.508829989802289</v>
      </c>
      <c r="DM1" t="s">
        <v>21</v>
      </c>
      <c r="DN1" t="s">
        <v>22</v>
      </c>
      <c r="DO1" s="32">
        <f>LN(DO2)</f>
        <v>6.0500467923797846E-2</v>
      </c>
      <c r="DP1" s="33">
        <f>DO4</f>
        <v>0.51944612077958008</v>
      </c>
      <c r="DQ1" t="s">
        <v>21</v>
      </c>
      <c r="DR1" t="s">
        <v>22</v>
      </c>
      <c r="DS1" s="32">
        <f>LN(DS2)</f>
        <v>5.9977555849874277E-2</v>
      </c>
      <c r="DT1" s="33">
        <f>DS4</f>
        <v>0.49979192767798358</v>
      </c>
      <c r="DU1" t="s">
        <v>21</v>
      </c>
      <c r="DV1" t="s">
        <v>22</v>
      </c>
      <c r="DW1" s="32">
        <f>LN(DW2)</f>
        <v>6.0224773746525455E-2</v>
      </c>
      <c r="DX1" s="33">
        <f>DW4</f>
        <v>0.50168348475957847</v>
      </c>
      <c r="DY1" t="s">
        <v>21</v>
      </c>
      <c r="DZ1" t="s">
        <v>22</v>
      </c>
      <c r="EA1" s="32">
        <f>LN(EA2)</f>
        <v>5.9588592138599766E-2</v>
      </c>
      <c r="EB1" s="33">
        <f>EA4</f>
        <v>0.50262590167961441</v>
      </c>
      <c r="EC1" t="s">
        <v>21</v>
      </c>
      <c r="ED1" t="s">
        <v>22</v>
      </c>
      <c r="EE1" s="32">
        <f>LN(EE2)</f>
        <v>5.9922872358382659E-2</v>
      </c>
      <c r="EF1" s="33">
        <f>EE4</f>
        <v>0.49899101162892806</v>
      </c>
      <c r="EG1" t="s">
        <v>21</v>
      </c>
      <c r="EH1" t="s">
        <v>22</v>
      </c>
      <c r="EI1" s="32">
        <f>LN(EI2)</f>
        <v>5.9588592138599766E-2</v>
      </c>
      <c r="EJ1" s="33">
        <f>EI4</f>
        <v>0.50262590167961441</v>
      </c>
      <c r="EK1" t="s">
        <v>21</v>
      </c>
      <c r="EL1" t="s">
        <v>22</v>
      </c>
      <c r="EM1" s="32">
        <f>LN(EM2)</f>
        <v>6.0815266250675001E-2</v>
      </c>
      <c r="EN1" s="33">
        <f>EM4</f>
        <v>0.51014311394037326</v>
      </c>
      <c r="EO1" t="s">
        <v>21</v>
      </c>
      <c r="EP1" t="s">
        <v>22</v>
      </c>
      <c r="EQ1" s="32">
        <f>LN(EQ2)</f>
        <v>6.0484008193605582E-2</v>
      </c>
      <c r="ER1" s="33">
        <f>EQ4</f>
        <v>0.50356453124322698</v>
      </c>
      <c r="ES1" t="s">
        <v>21</v>
      </c>
      <c r="ET1" t="s">
        <v>22</v>
      </c>
      <c r="EU1" s="32">
        <f>LN(EU2)</f>
        <v>5.9229716809898351E-2</v>
      </c>
      <c r="EV1" s="33">
        <f>EU4</f>
        <v>0.49826062859971215</v>
      </c>
      <c r="EW1" t="s">
        <v>21</v>
      </c>
      <c r="EX1" t="s">
        <v>22</v>
      </c>
      <c r="EY1" s="32">
        <f>LN(EY2)</f>
        <v>5.9944718377503994E-2</v>
      </c>
      <c r="EZ1" s="33">
        <f>EY4</f>
        <v>0.49749630794829769</v>
      </c>
      <c r="FA1" t="s">
        <v>21</v>
      </c>
      <c r="FB1" t="s">
        <v>22</v>
      </c>
      <c r="FC1" s="32">
        <f>LN(FC2)</f>
        <v>5.9343838447315632E-2</v>
      </c>
      <c r="FD1" s="33">
        <f>FC4</f>
        <v>0.49744572550433014</v>
      </c>
      <c r="FE1" t="s">
        <v>21</v>
      </c>
      <c r="FF1" t="s">
        <v>22</v>
      </c>
      <c r="FG1" s="32">
        <f>LN(FG2)</f>
        <v>6.1765373874467698E-2</v>
      </c>
      <c r="FH1" s="33">
        <f>FG4</f>
        <v>0.53122181262124191</v>
      </c>
      <c r="FI1" t="s">
        <v>21</v>
      </c>
      <c r="FJ1" t="s">
        <v>22</v>
      </c>
      <c r="FK1" s="32">
        <f>LN(FK2)</f>
        <v>6.0833143002930967E-2</v>
      </c>
      <c r="FL1" s="33">
        <f>FK4</f>
        <v>0.50563603176926053</v>
      </c>
      <c r="FM1" t="s">
        <v>21</v>
      </c>
      <c r="FN1" t="s">
        <v>22</v>
      </c>
      <c r="FO1" s="32">
        <f>LN(FO2)</f>
        <v>5.8971977999305078E-2</v>
      </c>
      <c r="FP1" s="33">
        <f>FO4</f>
        <v>0.49298661375814784</v>
      </c>
      <c r="FQ1" t="s">
        <v>21</v>
      </c>
      <c r="FR1" t="s">
        <v>22</v>
      </c>
      <c r="FS1" s="32">
        <f>LN(FS2)</f>
        <v>5.9988545727102806E-2</v>
      </c>
      <c r="FT1" s="33">
        <f>FS4</f>
        <v>0.49586773793748617</v>
      </c>
      <c r="FU1" t="s">
        <v>21</v>
      </c>
      <c r="FV1" t="s">
        <v>22</v>
      </c>
      <c r="FW1" s="32">
        <f>LN(FW2)</f>
        <v>5.9125529474698901E-2</v>
      </c>
      <c r="FX1" s="33">
        <f>FW4</f>
        <v>0.49278656005731536</v>
      </c>
      <c r="FY1" t="s">
        <v>21</v>
      </c>
      <c r="FZ1" t="s">
        <v>22</v>
      </c>
      <c r="GA1" s="32">
        <f>LN(GA2)</f>
        <v>6.0820030842581113E-2</v>
      </c>
      <c r="GB1" s="33">
        <f>GA4</f>
        <v>0.50172398186566769</v>
      </c>
      <c r="GC1" t="s">
        <v>21</v>
      </c>
      <c r="GD1" t="s">
        <v>22</v>
      </c>
      <c r="GE1" s="32">
        <f>LN(GE2)</f>
        <v>6.1428349294079962E-2</v>
      </c>
      <c r="GF1" s="33">
        <f>GE4</f>
        <v>0.51029400615073128</v>
      </c>
      <c r="GG1" t="s">
        <v>21</v>
      </c>
      <c r="GH1" t="s">
        <v>22</v>
      </c>
      <c r="GI1" s="32">
        <f>LN(GI2)</f>
        <v>5.8611715015306515E-2</v>
      </c>
      <c r="GJ1" s="33">
        <f>GI4</f>
        <v>0.48752862180817352</v>
      </c>
      <c r="GK1" t="s">
        <v>21</v>
      </c>
      <c r="GL1" t="s">
        <v>22</v>
      </c>
      <c r="GM1" s="32">
        <f>LN(GM2)</f>
        <v>6.0225477588684441E-2</v>
      </c>
      <c r="GN1" s="33">
        <f>GM4</f>
        <v>0.49530745492798833</v>
      </c>
      <c r="GO1" t="s">
        <v>21</v>
      </c>
      <c r="GP1" t="s">
        <v>22</v>
      </c>
      <c r="GQ1" s="32">
        <f>LN(GQ2)</f>
        <v>5.9077724862854501E-2</v>
      </c>
      <c r="GR1" s="33">
        <f>GQ4</f>
        <v>0.48830787082232091</v>
      </c>
      <c r="GS1" t="s">
        <v>21</v>
      </c>
      <c r="GT1" t="s">
        <v>22</v>
      </c>
      <c r="GU1" s="32">
        <f>LN(GU2)</f>
        <v>6.300408865325044E-2</v>
      </c>
      <c r="GV1" s="33">
        <f>GU4</f>
        <v>0.53589021750471644</v>
      </c>
      <c r="GW1" t="s">
        <v>21</v>
      </c>
      <c r="GX1" t="s">
        <v>22</v>
      </c>
      <c r="GY1" s="32">
        <f>LN(GY2)</f>
        <v>6.2042169027037894E-2</v>
      </c>
      <c r="GZ1" s="33">
        <f>GY4</f>
        <v>0.51389138771598397</v>
      </c>
      <c r="HA1" t="s">
        <v>21</v>
      </c>
      <c r="HB1" t="s">
        <v>22</v>
      </c>
      <c r="HC1" s="32">
        <f>LN(HC2)</f>
        <v>5.8282930176914056E-2</v>
      </c>
      <c r="HD1" s="33">
        <f>HC4</f>
        <v>0.48129486615858191</v>
      </c>
      <c r="HE1" t="s">
        <v>21</v>
      </c>
      <c r="HF1" t="s">
        <v>22</v>
      </c>
      <c r="HG1" s="32">
        <f>LN(HG2)</f>
        <v>6.0594792518979868E-2</v>
      </c>
      <c r="HH1" s="33">
        <f>HG4</f>
        <v>0.49550450972386667</v>
      </c>
      <c r="HI1" t="s">
        <v>21</v>
      </c>
      <c r="HJ1" t="s">
        <v>22</v>
      </c>
      <c r="HK1" s="32">
        <f>LN(HK2)</f>
        <v>5.9147774676511021E-2</v>
      </c>
      <c r="HL1" s="33">
        <f>HK4</f>
        <v>0.48442598278624754</v>
      </c>
    </row>
    <row r="2" spans="2:220" ht="15.75" thickTop="1" x14ac:dyDescent="0.25">
      <c r="B2">
        <v>6.1406259299416635E-2</v>
      </c>
      <c r="C2" s="34">
        <v>0.48235332954526877</v>
      </c>
      <c r="D2">
        <v>46.590981559056615</v>
      </c>
      <c r="E2">
        <v>1975</v>
      </c>
      <c r="F2">
        <v>24.86</v>
      </c>
      <c r="G2">
        <f t="array" ref="G2:H6">LOGEST(F2:F54,E2:E54,TRUE, TRUE)</f>
        <v>1.0619046770619571</v>
      </c>
      <c r="H2">
        <v>6.1930022765989413E-51</v>
      </c>
      <c r="I2">
        <v>1978</v>
      </c>
      <c r="J2">
        <v>32.6</v>
      </c>
      <c r="K2">
        <f t="array" ref="K2:L6">LOGEST(J2:J53,I2:I53,TRUE, TRUE)</f>
        <v>1.0633308144812388</v>
      </c>
      <c r="L2">
        <v>4.2479946233759047E-52</v>
      </c>
      <c r="M2">
        <v>1975</v>
      </c>
      <c r="N2">
        <v>24.86</v>
      </c>
      <c r="O2">
        <f t="array" ref="O2:P6">LOGEST(N2:N53,M2:M53,TRUE, TRUE)</f>
        <v>1.0635907437995291</v>
      </c>
      <c r="P2">
        <v>2.6051289578961374E-52</v>
      </c>
      <c r="Q2">
        <v>1975</v>
      </c>
      <c r="R2">
        <v>24.86</v>
      </c>
      <c r="S2">
        <f t="array" ref="S2:T6">LOGEST(R2:R53,Q2:Q53,TRUE, TRUE)</f>
        <v>1.0598989017763849</v>
      </c>
      <c r="T2">
        <v>2.7037352934695634E-49</v>
      </c>
      <c r="U2">
        <v>1975</v>
      </c>
      <c r="V2">
        <v>24.86</v>
      </c>
      <c r="W2">
        <f t="array" ref="W2:X6">LOGEST(V2:V53,U2:U53,TRUE, TRUE)</f>
        <v>1.0597551975110313</v>
      </c>
      <c r="X2">
        <v>3.5469102136281427E-49</v>
      </c>
      <c r="Y2">
        <v>1975</v>
      </c>
      <c r="Z2">
        <v>24.86</v>
      </c>
      <c r="AA2">
        <f t="array" ref="AA2:AB6">LOGEST(Z2:Z53,Y2:Y53,TRUE, TRUE)</f>
        <v>1.0625852919976806</v>
      </c>
      <c r="AB2">
        <v>1.7214955243897459E-51</v>
      </c>
      <c r="AC2">
        <v>1975</v>
      </c>
      <c r="AD2">
        <v>24.86</v>
      </c>
      <c r="AE2">
        <f t="array" ref="AE2:AF6">LOGEST(AD2:AD53,AC2:AC53,TRUE, TRUE)</f>
        <v>1.060249963968213</v>
      </c>
      <c r="AF2">
        <v>1.3976683359536156E-49</v>
      </c>
      <c r="AG2">
        <v>1975</v>
      </c>
      <c r="AH2">
        <v>24.86</v>
      </c>
      <c r="AI2">
        <f t="array" ref="AI2:AJ6">LOGEST(AH2:AH53,AG2:AG53,TRUE, TRUE)</f>
        <v>1.0602852634046895</v>
      </c>
      <c r="AJ2">
        <v>1.3086761055667575E-49</v>
      </c>
      <c r="AK2">
        <v>1975</v>
      </c>
      <c r="AL2">
        <v>24.86</v>
      </c>
      <c r="AM2">
        <f t="array" ref="AM2:AN6">LOGEST(AL2:AL53,AK2:AK53,TRUE, TRUE)</f>
        <v>1.0604896830890476</v>
      </c>
      <c r="AN2">
        <v>8.9087530310300242E-50</v>
      </c>
      <c r="AO2">
        <v>1975</v>
      </c>
      <c r="AP2">
        <v>24.86</v>
      </c>
      <c r="AQ2">
        <f t="array" ref="AQ2:AR6">LOGEST(AP2:AP53,AO2:AO53,TRUE, TRUE)</f>
        <v>1.0606922332013036</v>
      </c>
      <c r="AR2">
        <v>6.0860543931109874E-50</v>
      </c>
      <c r="AS2">
        <v>1975</v>
      </c>
      <c r="AT2">
        <v>24.86</v>
      </c>
      <c r="AU2">
        <f t="array" ref="AU2:AV6">LOGEST(AT2:AT53,AS2:AS53,TRUE, TRUE)</f>
        <v>1.0611668214501218</v>
      </c>
      <c r="AV2">
        <v>2.4889286918976735E-50</v>
      </c>
      <c r="AW2">
        <v>1975</v>
      </c>
      <c r="AX2">
        <v>24.86</v>
      </c>
      <c r="AY2">
        <f t="array" ref="AY2:AZ6">LOGEST(AX2:AX53,AW2:AW53,TRUE, TRUE)</f>
        <v>1.0635305159348489</v>
      </c>
      <c r="AZ2">
        <v>2.8989691287230071E-52</v>
      </c>
      <c r="BA2">
        <v>1975</v>
      </c>
      <c r="BB2">
        <v>24.86</v>
      </c>
      <c r="BC2">
        <f t="array" ref="BC2:BD6">LOGEST(BB2:BB53,BA2:BA53,TRUE, TRUE)</f>
        <v>1.0611923840444109</v>
      </c>
      <c r="BD2">
        <v>2.3737391270289652E-50</v>
      </c>
      <c r="BE2">
        <v>1975</v>
      </c>
      <c r="BF2">
        <v>24.86</v>
      </c>
      <c r="BG2">
        <f t="array" ref="BG2:BH6">LOGEST(BF2:BF53,BE2:BE53,TRUE, TRUE)</f>
        <v>1.0628291931301883</v>
      </c>
      <c r="BH2">
        <v>1.0841602075900515E-51</v>
      </c>
      <c r="BI2">
        <v>1975</v>
      </c>
      <c r="BJ2">
        <v>24.86</v>
      </c>
      <c r="BK2">
        <f t="array" ref="BK2:BL6">LOGEST(BJ2:BJ53,BI2:BI53,TRUE, TRUE)</f>
        <v>1.0631421393953135</v>
      </c>
      <c r="BL2">
        <v>6.0009038252307083E-52</v>
      </c>
      <c r="BM2">
        <v>1975</v>
      </c>
      <c r="BN2">
        <v>24.86</v>
      </c>
      <c r="BO2">
        <f t="array" ref="BO2:BP6">LOGEST(BN2:BN53,BM2:BM53,TRUE, TRUE)</f>
        <v>1.060945293391129</v>
      </c>
      <c r="BP2">
        <v>3.7980886678518187E-50</v>
      </c>
      <c r="BQ2">
        <v>1975</v>
      </c>
      <c r="BR2">
        <v>24.86</v>
      </c>
      <c r="BS2">
        <f t="array" ref="BS2:BT6">LOGEST(BR2:BR53,BQ2:BQ53,TRUE, TRUE)</f>
        <v>1.0630694605421274</v>
      </c>
      <c r="BT2">
        <v>6.8636942583268833E-52</v>
      </c>
      <c r="BU2">
        <v>1975</v>
      </c>
      <c r="BV2">
        <v>24.86</v>
      </c>
      <c r="BW2">
        <f t="array" ref="BW2:BX6">LOGEST(BV2:BV53,BU2:BU53,TRUE, TRUE)</f>
        <v>1.0620105863177911</v>
      </c>
      <c r="BX2">
        <v>5.0678564949297715E-51</v>
      </c>
      <c r="BY2">
        <v>1975</v>
      </c>
      <c r="BZ2">
        <v>24.86</v>
      </c>
      <c r="CA2">
        <f t="array" ref="CA2:CB6">LOGEST(BZ2:BZ53,BY2:BY53,TRUE, TRUE)</f>
        <v>1.0622115009993613</v>
      </c>
      <c r="CB2">
        <v>3.4646491685463893E-51</v>
      </c>
      <c r="CC2">
        <v>1975</v>
      </c>
      <c r="CD2">
        <v>24.86</v>
      </c>
      <c r="CE2">
        <f t="array" ref="CE2:CF6">LOGEST(CD2:CD53,CC2:CC53,TRUE, TRUE)</f>
        <v>1.0627176813143528</v>
      </c>
      <c r="CF2">
        <v>1.3294876585278786E-51</v>
      </c>
      <c r="CG2">
        <v>1975</v>
      </c>
      <c r="CH2">
        <v>24.86</v>
      </c>
      <c r="CI2">
        <f t="array" ref="CI2:CJ6">LOGEST(CH2:CH53,CG2:CG53,TRUE, TRUE)</f>
        <v>1.0621205064331649</v>
      </c>
      <c r="CJ2">
        <v>4.0954680464152503E-51</v>
      </c>
      <c r="CK2">
        <v>1975</v>
      </c>
      <c r="CL2">
        <v>24.86</v>
      </c>
      <c r="CM2">
        <f t="array" ref="CM2:CN6">LOGEST(CL2:CL53,CK2:CK53,TRUE, TRUE)</f>
        <v>1.0618286375004427</v>
      </c>
      <c r="CN2">
        <v>7.2183750081325504E-51</v>
      </c>
      <c r="CO2">
        <v>1975</v>
      </c>
      <c r="CP2">
        <v>24.86</v>
      </c>
      <c r="CQ2">
        <f t="array" ref="CQ2:CR6">LOGEST(CP2:CP53,CO2:CO53,TRUE, TRUE)</f>
        <v>1.0619753568049595</v>
      </c>
      <c r="CR2">
        <v>5.3710278585990996E-51</v>
      </c>
      <c r="CS2">
        <v>1975</v>
      </c>
      <c r="CT2">
        <v>24.86</v>
      </c>
      <c r="CU2">
        <f t="array" ref="CU2:CV6">LOGEST(CT2:CT53,CS2:CS53,TRUE, TRUE)</f>
        <v>1.062033359104761</v>
      </c>
      <c r="CV2">
        <v>4.9209130618614666E-51</v>
      </c>
      <c r="CW2">
        <v>1975</v>
      </c>
      <c r="CX2">
        <v>24.86</v>
      </c>
      <c r="CY2">
        <f t="array" ref="CY2:CZ6">LOGEST(CX2:CX53,CW2:CW53,TRUE, TRUE)</f>
        <v>1.0619257777739224</v>
      </c>
      <c r="CZ2">
        <v>5.9638476345169951E-51</v>
      </c>
      <c r="DA2">
        <v>1975</v>
      </c>
      <c r="DB2">
        <v>24.86</v>
      </c>
      <c r="DC2">
        <f t="array" ref="DC2:DD6">LOGEST(DB2:DB53,DA2:DA53,TRUE, TRUE)</f>
        <v>1.0618572886187765</v>
      </c>
      <c r="DD2">
        <v>6.7402667995719115E-51</v>
      </c>
      <c r="DE2">
        <v>1975</v>
      </c>
      <c r="DF2">
        <v>24.86</v>
      </c>
      <c r="DG2">
        <f t="array" ref="DG2:DH6">LOGEST(DF2:DF53,DE2:DE53,TRUE, TRUE)</f>
        <v>1.0617894704044002</v>
      </c>
      <c r="DH2">
        <v>7.608697787907113E-51</v>
      </c>
      <c r="DI2">
        <v>1975</v>
      </c>
      <c r="DJ2">
        <v>24.86</v>
      </c>
      <c r="DK2">
        <f t="array" ref="DK2:DL6">LOGEST(DJ2:DJ53,DI2:DI53,TRUE, TRUE)</f>
        <v>1.0622051689107224</v>
      </c>
      <c r="DL2">
        <v>3.559550214466809E-51</v>
      </c>
      <c r="DM2">
        <v>1975</v>
      </c>
      <c r="DN2">
        <v>24.86</v>
      </c>
      <c r="DO2">
        <f t="array" ref="DO2:DP6">LOGEST(DN2:DN53,DM2:DM53,TRUE, TRUE)</f>
        <v>1.0623680946775222</v>
      </c>
      <c r="DP2">
        <v>2.6364642292434889E-51</v>
      </c>
      <c r="DQ2">
        <v>1975</v>
      </c>
      <c r="DR2">
        <v>24.86</v>
      </c>
      <c r="DS2">
        <f t="array" ref="DS2:DT6">LOGEST(DR2:DR53,DQ2:DQ53,TRUE, TRUE)</f>
        <v>1.0618127147939427</v>
      </c>
      <c r="DT2">
        <v>7.3370102643625121E-51</v>
      </c>
      <c r="DU2">
        <v>1975</v>
      </c>
      <c r="DV2">
        <v>24.86</v>
      </c>
      <c r="DW2">
        <f t="array" ref="DW2:DX6">LOGEST(DV2:DV53,DU2:DU53,TRUE, TRUE)</f>
        <v>1.062075246349844</v>
      </c>
      <c r="DX2">
        <v>4.512387340929088E-51</v>
      </c>
      <c r="DY2">
        <v>1975</v>
      </c>
      <c r="DZ2">
        <v>24.86</v>
      </c>
      <c r="EA2">
        <f t="array" ref="EA2:EB6">LOGEST(DZ2:DZ53,DY2:DY53,TRUE, TRUE)</f>
        <v>1.0613997884915976</v>
      </c>
      <c r="EB2">
        <v>1.581314769861552E-50</v>
      </c>
      <c r="EC2">
        <v>1975</v>
      </c>
      <c r="ED2">
        <v>24.86</v>
      </c>
      <c r="EE2">
        <f t="array" ref="EE2:EF6">LOGEST(ED2:ED53,EC2:EC53,TRUE, TRUE)</f>
        <v>1.0617546527549195</v>
      </c>
      <c r="EF2">
        <v>8.1818813870406283E-51</v>
      </c>
      <c r="EG2">
        <v>1975</v>
      </c>
      <c r="EH2">
        <v>24.86</v>
      </c>
      <c r="EI2">
        <f t="array" ref="EI2:EJ6">LOGEST(EH2:EH53,EG2:EG53,TRUE, TRUE)</f>
        <v>1.0613997884915976</v>
      </c>
      <c r="EJ2">
        <v>1.581314769861552E-50</v>
      </c>
      <c r="EK2">
        <v>1975</v>
      </c>
      <c r="EL2">
        <v>24.86</v>
      </c>
      <c r="EM2">
        <f t="array" ref="EM2:EN6">LOGEST(EL2:EL53,EK2:EK53,TRUE, TRUE)</f>
        <v>1.062702579021048</v>
      </c>
      <c r="EN2">
        <v>1.398801261167266E-51</v>
      </c>
      <c r="EO2">
        <v>1975</v>
      </c>
      <c r="EP2">
        <v>24.86</v>
      </c>
      <c r="EQ2">
        <f t="array" ref="EQ2:ER6">LOGEST(EP2:EP53,EO2:EO53,TRUE, TRUE)</f>
        <v>1.062350608529228</v>
      </c>
      <c r="ER2">
        <v>2.6960240235111067E-51</v>
      </c>
      <c r="ES2">
        <v>1975</v>
      </c>
      <c r="ET2">
        <v>24.86</v>
      </c>
      <c r="EU2">
        <f t="array" ref="EU2:EV6">LOGEST(ET2:ET53,ES2:ES53,TRUE, TRUE)</f>
        <v>1.0610189466350797</v>
      </c>
      <c r="EV2">
        <v>3.2339944927984663E-50</v>
      </c>
      <c r="EW2">
        <v>1975</v>
      </c>
      <c r="EX2">
        <v>24.86</v>
      </c>
      <c r="EY2">
        <f t="array" ref="EY2:EZ6">LOGEST(EX2:EX53,EW2:EW53,TRUE, TRUE)</f>
        <v>1.0617778481207281</v>
      </c>
      <c r="EZ2">
        <v>7.8460795018421488E-51</v>
      </c>
      <c r="FA2">
        <v>1975</v>
      </c>
      <c r="FB2">
        <v>24.86</v>
      </c>
      <c r="FC2">
        <f t="array" ref="FC2:FD6">LOGEST(FB2:FB53,FA2:FA53,TRUE, TRUE)</f>
        <v>1.061140038764085</v>
      </c>
      <c r="FD2">
        <v>2.5796756496337147E-50</v>
      </c>
      <c r="FE2">
        <v>1975</v>
      </c>
      <c r="FF2">
        <v>24.86</v>
      </c>
      <c r="FG2">
        <f t="array" ref="FG2:FH6">LOGEST(FF2:FF53,FE2:FE53,TRUE, TRUE)</f>
        <v>1.063712740648342</v>
      </c>
      <c r="FH2">
        <v>2.1220674271509531E-52</v>
      </c>
      <c r="FI2">
        <v>1975</v>
      </c>
      <c r="FJ2">
        <v>24.86</v>
      </c>
      <c r="FK2">
        <f t="array" ref="FK2:FL6">LOGEST(FJ2:FJ53,FI2:FI53,TRUE, TRUE)</f>
        <v>1.0627215768615843</v>
      </c>
      <c r="FL2">
        <v>1.3461868356803774E-51</v>
      </c>
      <c r="FM2">
        <v>1975</v>
      </c>
      <c r="FN2">
        <v>24.86</v>
      </c>
      <c r="FO2">
        <f t="array" ref="FO2:FP6">LOGEST(FN2:FN53,FM2:FM53,TRUE, TRUE)</f>
        <v>1.0607455161120996</v>
      </c>
      <c r="FP2">
        <v>5.4108823680726774E-50</v>
      </c>
      <c r="FQ2">
        <v>1975</v>
      </c>
      <c r="FR2">
        <v>24.86</v>
      </c>
      <c r="FS2">
        <f t="array" ref="FS2:FT6">LOGEST(FR2:FR53,FQ2:FQ53,TRUE, TRUE)</f>
        <v>1.0618243840494397</v>
      </c>
      <c r="FT2">
        <v>7.1957308641549035E-51</v>
      </c>
      <c r="FU2">
        <v>1975</v>
      </c>
      <c r="FV2">
        <v>24.86</v>
      </c>
      <c r="FW2">
        <f t="array" ref="FW2:FX6">LOGEST(FV2:FV53,FU2:FU53,TRUE, TRUE)</f>
        <v>1.0609084076569144</v>
      </c>
      <c r="FX2">
        <v>3.989514457975239E-50</v>
      </c>
      <c r="FY2">
        <v>1975</v>
      </c>
      <c r="FZ2">
        <v>24.86</v>
      </c>
      <c r="GA2">
        <f t="array" ref="GA2:GB6">LOGEST(FZ2:FZ53,FY2:FY53,TRUE, TRUE)</f>
        <v>1.062707642377217</v>
      </c>
      <c r="GB2">
        <v>1.3795512466459471E-51</v>
      </c>
      <c r="GC2">
        <v>1975</v>
      </c>
      <c r="GD2">
        <v>24.86</v>
      </c>
      <c r="GE2">
        <f t="array" ref="GE2:GF6">LOGEST(GD2:GD53,GC2:GC53,TRUE, TRUE)</f>
        <v>1.0633543037126936</v>
      </c>
      <c r="GF2">
        <v>4.1198525149510381E-52</v>
      </c>
      <c r="GG2">
        <v>1975</v>
      </c>
      <c r="GH2">
        <v>24.86</v>
      </c>
      <c r="GI2">
        <f t="array" ref="GI2:GJ6">LOGEST(GH2:GH53,GG2:GG53,TRUE, TRUE)</f>
        <v>1.0603634375957076</v>
      </c>
      <c r="GJ2">
        <v>1.1093514000114654E-49</v>
      </c>
      <c r="GK2">
        <v>1975</v>
      </c>
      <c r="GL2">
        <v>24.86</v>
      </c>
      <c r="GM2">
        <f t="array" ref="GM2:GN6">LOGEST(GL2:GL53,GK2:GK53,TRUE, TRUE)</f>
        <v>1.0620759938834414</v>
      </c>
      <c r="GN2">
        <v>4.494872909476664E-51</v>
      </c>
      <c r="GO2">
        <v>1975</v>
      </c>
      <c r="GP2">
        <v>24.86</v>
      </c>
      <c r="GQ2">
        <f t="array" ref="GQ2:GR6">LOGEST(GP2:GP53,GO2:GO53,TRUE, TRUE)</f>
        <v>1.0608576925545015</v>
      </c>
      <c r="GR2">
        <v>4.3953817294521402E-50</v>
      </c>
      <c r="GS2">
        <v>1975</v>
      </c>
      <c r="GT2">
        <v>24.86</v>
      </c>
      <c r="GU2">
        <f t="array" ref="GU2:GV6">LOGEST(GT2:GT53,GS2:GS53,TRUE, TRUE)</f>
        <v>1.0650311937656556</v>
      </c>
      <c r="GV2">
        <v>1.796559650702604E-53</v>
      </c>
      <c r="GW2">
        <v>1975</v>
      </c>
      <c r="GX2">
        <v>24.86</v>
      </c>
      <c r="GY2">
        <f t="array" ref="GY2:GZ6">LOGEST(GX2:GX53,GW2:GW53,TRUE, TRUE)</f>
        <v>1.0640072119309123</v>
      </c>
      <c r="GZ2">
        <v>1.2139160315440651E-52</v>
      </c>
      <c r="HA2">
        <v>1975</v>
      </c>
      <c r="HB2">
        <v>24.86</v>
      </c>
      <c r="HC2">
        <f t="array" ref="HC2:HD6">LOGEST(HB2:HB53,HA2:HA53,TRUE, TRUE)</f>
        <v>1.0600148634803226</v>
      </c>
      <c r="HD2">
        <v>2.1366138722973356E-49</v>
      </c>
      <c r="HE2">
        <v>1975</v>
      </c>
      <c r="HF2">
        <v>24.86</v>
      </c>
      <c r="HG2">
        <f t="array" ref="HG2:HH6">LOGEST(HF2:HF53,HE2:HE53,TRUE, TRUE)</f>
        <v>1.0624683068441487</v>
      </c>
      <c r="HH2">
        <v>2.1566545767481745E-51</v>
      </c>
      <c r="HI2">
        <v>1975</v>
      </c>
      <c r="HJ2">
        <v>24.86</v>
      </c>
      <c r="HK2">
        <f t="array" ref="HK2:HL6">LOGEST(HJ2:HJ53,HI2:HI53,TRUE, TRUE)</f>
        <v>1.0609320080410436</v>
      </c>
      <c r="HL2">
        <v>3.8288017693691201E-50</v>
      </c>
    </row>
    <row r="3" spans="2:220" x14ac:dyDescent="0.25">
      <c r="B3">
        <v>6.1650677640631299E-2</v>
      </c>
      <c r="C3" s="34">
        <v>0.49470310303232684</v>
      </c>
      <c r="D3">
        <v>48.951725807251101</v>
      </c>
      <c r="E3">
        <v>1978</v>
      </c>
      <c r="F3">
        <v>32.6</v>
      </c>
      <c r="G3">
        <v>8.4086777282312078E-3</v>
      </c>
      <c r="H3">
        <v>16.761948570158637</v>
      </c>
      <c r="I3">
        <v>1979</v>
      </c>
      <c r="J3">
        <v>18</v>
      </c>
      <c r="K3">
        <v>8.9962540689255237E-3</v>
      </c>
      <c r="L3">
        <v>17.936399724341765</v>
      </c>
      <c r="M3">
        <v>1979</v>
      </c>
      <c r="N3">
        <v>18</v>
      </c>
      <c r="O3">
        <v>8.8115812628630809E-3</v>
      </c>
      <c r="P3">
        <v>17.567701925388672</v>
      </c>
      <c r="Q3">
        <v>1978</v>
      </c>
      <c r="R3">
        <v>32.6</v>
      </c>
      <c r="S3">
        <v>8.7414480465128879E-3</v>
      </c>
      <c r="T3">
        <v>17.427710091756293</v>
      </c>
      <c r="U3">
        <v>1978</v>
      </c>
      <c r="V3">
        <v>32.6</v>
      </c>
      <c r="W3">
        <v>8.6783410481537371E-3</v>
      </c>
      <c r="X3">
        <v>17.301728794080645</v>
      </c>
      <c r="Y3">
        <v>1978</v>
      </c>
      <c r="Z3">
        <v>32.6</v>
      </c>
      <c r="AA3">
        <v>8.7085011515926417E-3</v>
      </c>
      <c r="AB3">
        <v>17.36169165420997</v>
      </c>
      <c r="AC3">
        <v>1978</v>
      </c>
      <c r="AD3">
        <v>32.6</v>
      </c>
      <c r="AE3">
        <v>8.6164760327533379E-3</v>
      </c>
      <c r="AF3">
        <v>17.178061206801132</v>
      </c>
      <c r="AG3">
        <v>1978</v>
      </c>
      <c r="AH3">
        <v>32.6</v>
      </c>
      <c r="AI3">
        <v>8.573662188945912E-3</v>
      </c>
      <c r="AJ3">
        <v>17.092542304317256</v>
      </c>
      <c r="AK3">
        <v>1978</v>
      </c>
      <c r="AL3">
        <v>32.6</v>
      </c>
      <c r="AM3">
        <v>8.5490428724681617E-3</v>
      </c>
      <c r="AN3">
        <v>17.043297406685312</v>
      </c>
      <c r="AO3">
        <v>1978</v>
      </c>
      <c r="AP3">
        <v>32.6</v>
      </c>
      <c r="AQ3">
        <v>8.5284439988194145E-3</v>
      </c>
      <c r="AR3">
        <v>17.002068410198362</v>
      </c>
      <c r="AS3">
        <v>1978</v>
      </c>
      <c r="AT3">
        <v>32.6</v>
      </c>
      <c r="AU3">
        <v>8.5394841872849427E-3</v>
      </c>
      <c r="AV3">
        <v>17.023914265725896</v>
      </c>
      <c r="AW3">
        <v>1978</v>
      </c>
      <c r="AX3">
        <v>32.6</v>
      </c>
      <c r="AY3">
        <v>8.4189214536124438E-3</v>
      </c>
      <c r="AZ3">
        <v>16.78356606709135</v>
      </c>
      <c r="BA3">
        <v>1978</v>
      </c>
      <c r="BB3">
        <v>32.6</v>
      </c>
      <c r="BC3">
        <v>8.5118036711912901E-3</v>
      </c>
      <c r="BD3">
        <v>16.968568579799609</v>
      </c>
      <c r="BE3">
        <v>1978</v>
      </c>
      <c r="BF3">
        <v>32.6</v>
      </c>
      <c r="BG3">
        <v>8.4852116915751386E-3</v>
      </c>
      <c r="BH3">
        <v>16.915556568806391</v>
      </c>
      <c r="BI3">
        <v>1978</v>
      </c>
      <c r="BJ3">
        <v>32.6</v>
      </c>
      <c r="BK3">
        <v>8.3677608559806164E-3</v>
      </c>
      <c r="BL3">
        <v>16.68125392239353</v>
      </c>
      <c r="BM3">
        <v>1978</v>
      </c>
      <c r="BN3">
        <v>32.6</v>
      </c>
      <c r="BO3">
        <v>8.3690219571216466E-3</v>
      </c>
      <c r="BP3">
        <v>16.683607407350447</v>
      </c>
      <c r="BQ3">
        <v>1978</v>
      </c>
      <c r="BR3">
        <v>32.6</v>
      </c>
      <c r="BS3">
        <v>8.2970740357239843E-3</v>
      </c>
      <c r="BT3">
        <v>16.540179551559952</v>
      </c>
      <c r="BU3">
        <v>1978</v>
      </c>
      <c r="BV3">
        <v>32.6</v>
      </c>
      <c r="BW3">
        <v>8.5056104894525881E-3</v>
      </c>
      <c r="BX3">
        <v>16.95573278619808</v>
      </c>
      <c r="BY3">
        <v>1978</v>
      </c>
      <c r="BZ3">
        <v>32.6</v>
      </c>
      <c r="CA3">
        <v>8.4830197341200907E-3</v>
      </c>
      <c r="CB3">
        <v>16.910698651219622</v>
      </c>
      <c r="CC3">
        <v>1978</v>
      </c>
      <c r="CD3">
        <v>32.6</v>
      </c>
      <c r="CE3">
        <v>8.3270410611751781E-3</v>
      </c>
      <c r="CF3">
        <v>16.599758865994406</v>
      </c>
      <c r="CG3">
        <v>1978</v>
      </c>
      <c r="CH3">
        <v>32.6</v>
      </c>
      <c r="CI3">
        <v>8.4196778313365608E-3</v>
      </c>
      <c r="CJ3">
        <v>16.78410463566312</v>
      </c>
      <c r="CK3">
        <v>1978</v>
      </c>
      <c r="CL3">
        <v>32.6</v>
      </c>
      <c r="CM3">
        <v>8.3759736137030243E-3</v>
      </c>
      <c r="CN3">
        <v>16.696821991778641</v>
      </c>
      <c r="CO3">
        <v>1978</v>
      </c>
      <c r="CP3">
        <v>32.6</v>
      </c>
      <c r="CQ3">
        <v>8.3919405445519787E-3</v>
      </c>
      <c r="CR3">
        <v>16.728650769474871</v>
      </c>
      <c r="CS3">
        <v>1978</v>
      </c>
      <c r="CT3">
        <v>32.6</v>
      </c>
      <c r="CU3">
        <v>8.3488544038218815E-3</v>
      </c>
      <c r="CV3">
        <v>16.642601490879279</v>
      </c>
      <c r="CW3">
        <v>1978</v>
      </c>
      <c r="CX3">
        <v>32.6</v>
      </c>
      <c r="CY3">
        <v>8.4890218794873105E-3</v>
      </c>
      <c r="CZ3">
        <v>16.922011254979893</v>
      </c>
      <c r="DA3">
        <v>1978</v>
      </c>
      <c r="DB3">
        <v>32.6</v>
      </c>
      <c r="DC3">
        <v>8.4734729255932957E-3</v>
      </c>
      <c r="DD3">
        <v>16.891015979371819</v>
      </c>
      <c r="DE3">
        <v>1978</v>
      </c>
      <c r="DF3">
        <v>32.6</v>
      </c>
      <c r="DG3">
        <v>8.3776060572129142E-3</v>
      </c>
      <c r="DH3">
        <v>16.699915019951217</v>
      </c>
      <c r="DI3">
        <v>1978</v>
      </c>
      <c r="DJ3">
        <v>32.6</v>
      </c>
      <c r="DK3">
        <v>8.3849589170241681E-3</v>
      </c>
      <c r="DL3">
        <v>16.714410867386565</v>
      </c>
      <c r="DM3">
        <v>1978</v>
      </c>
      <c r="DN3">
        <v>32.6</v>
      </c>
      <c r="DO3">
        <v>8.2295203115937913E-3</v>
      </c>
      <c r="DP3">
        <v>16.404562633003213</v>
      </c>
      <c r="DQ3">
        <v>1978</v>
      </c>
      <c r="DR3">
        <v>32.6</v>
      </c>
      <c r="DS3">
        <v>8.4856378103639069E-3</v>
      </c>
      <c r="DT3">
        <v>16.915102177338913</v>
      </c>
      <c r="DU3">
        <v>1978</v>
      </c>
      <c r="DV3">
        <v>32.6</v>
      </c>
      <c r="DW3">
        <v>8.4884405846600442E-3</v>
      </c>
      <c r="DX3">
        <v>16.920525758428766</v>
      </c>
      <c r="DY3">
        <v>1978</v>
      </c>
      <c r="DZ3">
        <v>32.6</v>
      </c>
      <c r="EA3">
        <v>8.3829576547760545E-3</v>
      </c>
      <c r="EB3">
        <v>16.710260207957457</v>
      </c>
      <c r="EC3">
        <v>1978</v>
      </c>
      <c r="ED3">
        <v>32.6</v>
      </c>
      <c r="EE3">
        <v>8.4914922576217345E-3</v>
      </c>
      <c r="EF3">
        <v>16.92660884406029</v>
      </c>
      <c r="EG3">
        <v>1978</v>
      </c>
      <c r="EH3">
        <v>32.6</v>
      </c>
      <c r="EI3">
        <v>8.3829576547760545E-3</v>
      </c>
      <c r="EJ3">
        <v>16.710260207957457</v>
      </c>
      <c r="EK3">
        <v>1978</v>
      </c>
      <c r="EL3">
        <v>32.6</v>
      </c>
      <c r="EM3">
        <v>8.4278384964189025E-3</v>
      </c>
      <c r="EN3">
        <v>16.799399181341755</v>
      </c>
      <c r="EO3">
        <v>1978</v>
      </c>
      <c r="EP3">
        <v>32.6</v>
      </c>
      <c r="EQ3">
        <v>8.4929662144116458E-3</v>
      </c>
      <c r="ER3">
        <v>16.929219719881363</v>
      </c>
      <c r="ES3">
        <v>1978</v>
      </c>
      <c r="ET3">
        <v>32.6</v>
      </c>
      <c r="EU3">
        <v>8.4055368978071792E-3</v>
      </c>
      <c r="EV3">
        <v>16.754944905477359</v>
      </c>
      <c r="EW3">
        <v>1978</v>
      </c>
      <c r="EX3">
        <v>32.6</v>
      </c>
      <c r="EY3">
        <v>8.5200201032540786E-3</v>
      </c>
      <c r="EZ3">
        <v>16.983146842270429</v>
      </c>
      <c r="FA3">
        <v>1978</v>
      </c>
      <c r="FB3">
        <v>32.6</v>
      </c>
      <c r="FC3">
        <v>8.4354696161318236E-3</v>
      </c>
      <c r="FD3">
        <v>16.814610463132741</v>
      </c>
      <c r="FE3">
        <v>1978</v>
      </c>
      <c r="FF3">
        <v>32.6</v>
      </c>
      <c r="FG3">
        <v>8.2055145602914527E-3</v>
      </c>
      <c r="FH3">
        <v>16.356077692438301</v>
      </c>
      <c r="FI3">
        <v>1978</v>
      </c>
      <c r="FJ3">
        <v>32.6</v>
      </c>
      <c r="FK3">
        <v>8.5066712783518541E-3</v>
      </c>
      <c r="FL3">
        <v>16.956210215951632</v>
      </c>
      <c r="FM3">
        <v>1978</v>
      </c>
      <c r="FN3">
        <v>32.6</v>
      </c>
      <c r="FO3">
        <v>8.4577110176545199E-3</v>
      </c>
      <c r="FP3">
        <v>16.858618520510845</v>
      </c>
      <c r="FQ3">
        <v>1978</v>
      </c>
      <c r="FR3">
        <v>32.6</v>
      </c>
      <c r="FS3">
        <v>8.5540670569963714E-3</v>
      </c>
      <c r="FT3">
        <v>17.050683454630821</v>
      </c>
      <c r="FU3">
        <v>1978</v>
      </c>
      <c r="FV3">
        <v>32.6</v>
      </c>
      <c r="FW3">
        <v>8.4831274099293422E-3</v>
      </c>
      <c r="FX3">
        <v>16.909280603979351</v>
      </c>
      <c r="FY3">
        <v>1978</v>
      </c>
      <c r="FZ3">
        <v>32.6</v>
      </c>
      <c r="GA3">
        <v>8.5716453977620673E-3</v>
      </c>
      <c r="GB3">
        <v>17.08539111876042</v>
      </c>
      <c r="GC3">
        <v>1978</v>
      </c>
      <c r="GD3">
        <v>32.6</v>
      </c>
      <c r="GE3">
        <v>8.5102304223262926E-3</v>
      </c>
      <c r="GF3">
        <v>16.962976013237824</v>
      </c>
      <c r="GG3">
        <v>1978</v>
      </c>
      <c r="GH3">
        <v>32.6</v>
      </c>
      <c r="GI3">
        <v>8.4983414402359219E-3</v>
      </c>
      <c r="GJ3">
        <v>16.939278356651268</v>
      </c>
      <c r="GK3">
        <v>1978</v>
      </c>
      <c r="GL3">
        <v>32.6</v>
      </c>
      <c r="GM3">
        <v>8.597481757924165E-3</v>
      </c>
      <c r="GN3">
        <v>17.136889319860739</v>
      </c>
      <c r="GO3">
        <v>1978</v>
      </c>
      <c r="GP3">
        <v>32.6</v>
      </c>
      <c r="GQ3">
        <v>8.5525626816414253E-3</v>
      </c>
      <c r="GR3">
        <v>17.0473545862862</v>
      </c>
      <c r="GS3">
        <v>1978</v>
      </c>
      <c r="GT3">
        <v>32.6</v>
      </c>
      <c r="GU3">
        <v>8.2919405256513534E-3</v>
      </c>
      <c r="GV3">
        <v>16.527710521050409</v>
      </c>
      <c r="GW3">
        <v>1978</v>
      </c>
      <c r="GX3">
        <v>32.6</v>
      </c>
      <c r="GY3">
        <v>8.5336132895016265E-3</v>
      </c>
      <c r="GZ3">
        <v>17.0092539758407</v>
      </c>
      <c r="HA3">
        <v>1978</v>
      </c>
      <c r="HB3">
        <v>32.6</v>
      </c>
      <c r="HC3">
        <v>8.5567931633677551E-3</v>
      </c>
      <c r="HD3">
        <v>17.055456252454523</v>
      </c>
      <c r="HE3">
        <v>1978</v>
      </c>
      <c r="HF3">
        <v>32.6</v>
      </c>
      <c r="HG3">
        <v>8.6467945280577149E-3</v>
      </c>
      <c r="HH3">
        <v>17.234847562823262</v>
      </c>
      <c r="HI3">
        <v>1978</v>
      </c>
      <c r="HJ3">
        <v>32.6</v>
      </c>
      <c r="HK3">
        <v>8.6294914816924789E-3</v>
      </c>
      <c r="HL3">
        <v>17.200359017327052</v>
      </c>
    </row>
    <row r="4" spans="2:220" ht="15.75" thickBot="1" x14ac:dyDescent="0.3">
      <c r="B4">
        <v>5.8173527892770388E-2</v>
      </c>
      <c r="C4" s="34">
        <v>0.46970866336577205</v>
      </c>
      <c r="D4">
        <v>44.287793418144858</v>
      </c>
      <c r="E4">
        <v>1979</v>
      </c>
      <c r="F4">
        <v>18</v>
      </c>
      <c r="G4">
        <v>0.50011814322487336</v>
      </c>
      <c r="H4">
        <v>0.46580425995448665</v>
      </c>
      <c r="I4">
        <v>1980</v>
      </c>
      <c r="J4">
        <v>18</v>
      </c>
      <c r="K4">
        <v>0.48235332954526877</v>
      </c>
      <c r="L4">
        <v>0.4695105265954162</v>
      </c>
      <c r="M4">
        <v>1980</v>
      </c>
      <c r="N4">
        <v>18</v>
      </c>
      <c r="O4">
        <v>0.49470310303232684</v>
      </c>
      <c r="P4">
        <v>0.46851409779841058</v>
      </c>
      <c r="Q4">
        <v>1980</v>
      </c>
      <c r="R4">
        <v>18</v>
      </c>
      <c r="S4">
        <v>0.46970866336577205</v>
      </c>
      <c r="T4">
        <v>0.46727453726310642</v>
      </c>
      <c r="U4">
        <v>1979</v>
      </c>
      <c r="V4">
        <v>18</v>
      </c>
      <c r="W4">
        <v>0.47215632102842242</v>
      </c>
      <c r="X4">
        <v>0.4661948940091678</v>
      </c>
      <c r="Y4">
        <v>1979</v>
      </c>
      <c r="Z4">
        <v>18</v>
      </c>
      <c r="AA4">
        <v>0.49285704402933245</v>
      </c>
      <c r="AB4">
        <v>0.46994106956895826</v>
      </c>
      <c r="AC4">
        <v>1979</v>
      </c>
      <c r="AD4">
        <v>18</v>
      </c>
      <c r="AE4">
        <v>0.47972079223656783</v>
      </c>
      <c r="AF4">
        <v>0.4669070867759485</v>
      </c>
      <c r="AG4">
        <v>1979</v>
      </c>
      <c r="AH4">
        <v>18</v>
      </c>
      <c r="AI4">
        <v>0.48249188412104327</v>
      </c>
      <c r="AJ4">
        <v>0.46634096403980602</v>
      </c>
      <c r="AK4">
        <v>1979</v>
      </c>
      <c r="AL4">
        <v>18</v>
      </c>
      <c r="AM4">
        <v>0.48557045199646093</v>
      </c>
      <c r="AN4">
        <v>0.46658451029788062</v>
      </c>
      <c r="AO4">
        <v>1979</v>
      </c>
      <c r="AP4">
        <v>18</v>
      </c>
      <c r="AQ4">
        <v>0.48839797197248291</v>
      </c>
      <c r="AR4">
        <v>0.4668750147664309</v>
      </c>
      <c r="AS4">
        <v>1979</v>
      </c>
      <c r="AT4">
        <v>18</v>
      </c>
      <c r="AU4">
        <v>0.49153151178598997</v>
      </c>
      <c r="AV4">
        <v>0.46873314090394058</v>
      </c>
      <c r="AW4">
        <v>1979</v>
      </c>
      <c r="AX4">
        <v>18</v>
      </c>
      <c r="AY4">
        <v>0.51702942632845605</v>
      </c>
      <c r="AZ4">
        <v>0.46211544039757746</v>
      </c>
      <c r="BA4">
        <v>1979</v>
      </c>
      <c r="BB4">
        <v>18</v>
      </c>
      <c r="BC4">
        <v>0.49335729477809687</v>
      </c>
      <c r="BD4">
        <v>0.46830244882230143</v>
      </c>
      <c r="BE4">
        <v>1979</v>
      </c>
      <c r="BF4">
        <v>18</v>
      </c>
      <c r="BG4">
        <v>0.50773016865760368</v>
      </c>
      <c r="BH4">
        <v>0.46683941118018274</v>
      </c>
      <c r="BI4">
        <v>1979</v>
      </c>
      <c r="BJ4">
        <v>18</v>
      </c>
      <c r="BK4">
        <v>0.51710328938866323</v>
      </c>
      <c r="BL4">
        <v>0.461290605450205</v>
      </c>
      <c r="BM4">
        <v>1979</v>
      </c>
      <c r="BN4">
        <v>18</v>
      </c>
      <c r="BO4">
        <v>0.49985106383502492</v>
      </c>
      <c r="BP4">
        <v>0.46211711126134719</v>
      </c>
      <c r="BQ4">
        <v>1979</v>
      </c>
      <c r="BR4">
        <v>18</v>
      </c>
      <c r="BS4">
        <v>0.52078110358634688</v>
      </c>
      <c r="BT4">
        <v>0.45814432139798045</v>
      </c>
      <c r="BU4">
        <v>1979</v>
      </c>
      <c r="BV4">
        <v>18</v>
      </c>
      <c r="BW4">
        <v>0.50016742495741939</v>
      </c>
      <c r="BX4">
        <v>0.47027051015541788</v>
      </c>
      <c r="BY4">
        <v>1979</v>
      </c>
      <c r="BZ4">
        <v>18</v>
      </c>
      <c r="CA4">
        <v>0.50306676265262606</v>
      </c>
      <c r="CB4">
        <v>0.46902147975975333</v>
      </c>
      <c r="CC4">
        <v>1979</v>
      </c>
      <c r="CD4">
        <v>18</v>
      </c>
      <c r="CE4">
        <v>0.5162716598301289</v>
      </c>
      <c r="CF4">
        <v>0.46039750500918963</v>
      </c>
      <c r="CG4">
        <v>1979</v>
      </c>
      <c r="CH4">
        <v>18</v>
      </c>
      <c r="CI4">
        <v>0.5061037236189051</v>
      </c>
      <c r="CJ4">
        <v>0.46626259452519869</v>
      </c>
      <c r="CK4">
        <v>1979</v>
      </c>
      <c r="CL4">
        <v>18</v>
      </c>
      <c r="CM4">
        <v>0.50642044059810176</v>
      </c>
      <c r="CN4">
        <v>0.46398049644528205</v>
      </c>
      <c r="CO4">
        <v>1979</v>
      </c>
      <c r="CP4">
        <v>18</v>
      </c>
      <c r="CQ4">
        <v>0.50661838209855536</v>
      </c>
      <c r="CR4">
        <v>0.46486497207088401</v>
      </c>
      <c r="CS4">
        <v>1979</v>
      </c>
      <c r="CT4">
        <v>18</v>
      </c>
      <c r="CU4">
        <v>0.50964523578333509</v>
      </c>
      <c r="CV4">
        <v>0.46246230755554085</v>
      </c>
      <c r="CW4">
        <v>1979</v>
      </c>
      <c r="CX4">
        <v>18</v>
      </c>
      <c r="CY4">
        <v>0.50047940775705446</v>
      </c>
      <c r="CZ4">
        <v>0.47022650742118899</v>
      </c>
      <c r="DA4">
        <v>1979</v>
      </c>
      <c r="DB4">
        <v>18</v>
      </c>
      <c r="DC4">
        <v>0.50085905977186296</v>
      </c>
      <c r="DD4">
        <v>0.46936521499110301</v>
      </c>
      <c r="DE4">
        <v>1979</v>
      </c>
      <c r="DF4">
        <v>18</v>
      </c>
      <c r="DG4">
        <v>0.50601553923293807</v>
      </c>
      <c r="DH4">
        <v>0.46405492797148279</v>
      </c>
      <c r="DI4">
        <v>1979</v>
      </c>
      <c r="DJ4">
        <v>18</v>
      </c>
      <c r="DK4">
        <v>0.508829989802289</v>
      </c>
      <c r="DL4">
        <v>0.46429189278212002</v>
      </c>
      <c r="DM4">
        <v>1979</v>
      </c>
      <c r="DN4">
        <v>18</v>
      </c>
      <c r="DO4">
        <v>0.51944612077958008</v>
      </c>
      <c r="DP4">
        <v>0.45568494729307824</v>
      </c>
      <c r="DQ4">
        <v>1979</v>
      </c>
      <c r="DR4">
        <v>18</v>
      </c>
      <c r="DS4">
        <v>0.49979192767798358</v>
      </c>
      <c r="DT4">
        <v>0.46986668383530111</v>
      </c>
      <c r="DU4">
        <v>1979</v>
      </c>
      <c r="DV4">
        <v>18</v>
      </c>
      <c r="DW4">
        <v>0.50168348475957847</v>
      </c>
      <c r="DX4">
        <v>0.46969305677144629</v>
      </c>
      <c r="DY4">
        <v>1979</v>
      </c>
      <c r="DZ4">
        <v>18</v>
      </c>
      <c r="EA4">
        <v>0.50262590167961441</v>
      </c>
      <c r="EB4">
        <v>0.46385634279786275</v>
      </c>
      <c r="EC4">
        <v>1979</v>
      </c>
      <c r="ED4">
        <v>18</v>
      </c>
      <c r="EE4">
        <v>0.49899101162892806</v>
      </c>
      <c r="EF4">
        <v>0.46986191577297287</v>
      </c>
      <c r="EG4">
        <v>1979</v>
      </c>
      <c r="EH4">
        <v>18</v>
      </c>
      <c r="EI4">
        <v>0.50262590167961441</v>
      </c>
      <c r="EJ4">
        <v>0.46385634279786275</v>
      </c>
      <c r="EK4">
        <v>1979</v>
      </c>
      <c r="EL4">
        <v>18</v>
      </c>
      <c r="EM4">
        <v>0.51014311394037326</v>
      </c>
      <c r="EN4">
        <v>0.46521950366886688</v>
      </c>
      <c r="EO4">
        <v>1979</v>
      </c>
      <c r="EP4">
        <v>18</v>
      </c>
      <c r="EQ4">
        <v>0.50356453124322698</v>
      </c>
      <c r="ER4">
        <v>0.46881457548384581</v>
      </c>
      <c r="ES4">
        <v>1979</v>
      </c>
      <c r="ET4">
        <v>18</v>
      </c>
      <c r="EU4">
        <v>0.49826062859971215</v>
      </c>
      <c r="EV4">
        <v>0.46398844796679378</v>
      </c>
      <c r="EW4">
        <v>1979</v>
      </c>
      <c r="EX4">
        <v>18</v>
      </c>
      <c r="EY4">
        <v>0.49749630794829769</v>
      </c>
      <c r="EZ4">
        <v>0.47030795919604407</v>
      </c>
      <c r="FA4">
        <v>1979</v>
      </c>
      <c r="FB4">
        <v>18</v>
      </c>
      <c r="FC4">
        <v>0.49744572550433014</v>
      </c>
      <c r="FD4">
        <v>0.46564074402922634</v>
      </c>
      <c r="FE4">
        <v>1979</v>
      </c>
      <c r="FF4">
        <v>18</v>
      </c>
      <c r="FG4">
        <v>0.53122181262124191</v>
      </c>
      <c r="FH4">
        <v>0.45217322241998431</v>
      </c>
      <c r="FI4">
        <v>1979</v>
      </c>
      <c r="FJ4">
        <v>18</v>
      </c>
      <c r="FK4">
        <v>0.50563603176926053</v>
      </c>
      <c r="FL4">
        <v>0.46780742931536629</v>
      </c>
      <c r="FM4">
        <v>1979</v>
      </c>
      <c r="FN4">
        <v>18</v>
      </c>
      <c r="FO4">
        <v>0.49298661375814784</v>
      </c>
      <c r="FP4">
        <v>0.46511495737822711</v>
      </c>
      <c r="FQ4">
        <v>1979</v>
      </c>
      <c r="FR4">
        <v>18</v>
      </c>
      <c r="FS4">
        <v>0.49586773793748617</v>
      </c>
      <c r="FT4">
        <v>0.47041386568073001</v>
      </c>
      <c r="FU4">
        <v>1979</v>
      </c>
      <c r="FV4">
        <v>18</v>
      </c>
      <c r="FW4">
        <v>0.49278656005731536</v>
      </c>
      <c r="FX4">
        <v>0.46651268120503275</v>
      </c>
      <c r="FY4">
        <v>1979</v>
      </c>
      <c r="FZ4">
        <v>18</v>
      </c>
      <c r="GA4">
        <v>0.50172398186566769</v>
      </c>
      <c r="GB4">
        <v>0.46895837562947401</v>
      </c>
      <c r="GC4">
        <v>1979</v>
      </c>
      <c r="GD4">
        <v>18</v>
      </c>
      <c r="GE4">
        <v>0.51029400615073128</v>
      </c>
      <c r="GF4">
        <v>0.46559833612909929</v>
      </c>
      <c r="GG4">
        <v>1979</v>
      </c>
      <c r="GH4">
        <v>18</v>
      </c>
      <c r="GI4">
        <v>0.48752862180817352</v>
      </c>
      <c r="GJ4">
        <v>0.4649478848481301</v>
      </c>
      <c r="GK4">
        <v>1979</v>
      </c>
      <c r="GL4">
        <v>18</v>
      </c>
      <c r="GM4">
        <v>0.49530745492798833</v>
      </c>
      <c r="GN4">
        <v>0.47037189391348494</v>
      </c>
      <c r="GO4">
        <v>1979</v>
      </c>
      <c r="GP4">
        <v>18</v>
      </c>
      <c r="GQ4">
        <v>0.48830787082232091</v>
      </c>
      <c r="GR4">
        <v>0.46791435209148774</v>
      </c>
      <c r="GS4">
        <v>1979</v>
      </c>
      <c r="GT4">
        <v>18</v>
      </c>
      <c r="GU4">
        <v>0.53589021750471644</v>
      </c>
      <c r="GV4">
        <v>0.4522471095396155</v>
      </c>
      <c r="GW4">
        <v>1979</v>
      </c>
      <c r="GX4">
        <v>18</v>
      </c>
      <c r="GY4">
        <v>0.51389138771598397</v>
      </c>
      <c r="GZ4">
        <v>0.4638140052798071</v>
      </c>
      <c r="HA4">
        <v>1979</v>
      </c>
      <c r="HB4">
        <v>18</v>
      </c>
      <c r="HC4">
        <v>0.48129486615858191</v>
      </c>
      <c r="HD4">
        <v>0.4650738643541521</v>
      </c>
      <c r="HE4">
        <v>1979</v>
      </c>
      <c r="HF4">
        <v>18</v>
      </c>
      <c r="HG4">
        <v>0.49550450972386667</v>
      </c>
      <c r="HH4">
        <v>0.46996556638251258</v>
      </c>
      <c r="HI4">
        <v>1979</v>
      </c>
      <c r="HJ4">
        <v>18</v>
      </c>
      <c r="HK4">
        <v>0.48442598278624754</v>
      </c>
      <c r="HL4">
        <v>0.46902512123156165</v>
      </c>
    </row>
    <row r="5" spans="2:220" ht="17.25" thickTop="1" thickBot="1" x14ac:dyDescent="0.3">
      <c r="B5">
        <v>5.8037935707590672E-2</v>
      </c>
      <c r="C5" s="34">
        <v>0.47215632102842242</v>
      </c>
      <c r="D5">
        <v>44.725014226593238</v>
      </c>
      <c r="E5">
        <v>1980</v>
      </c>
      <c r="F5">
        <v>18</v>
      </c>
      <c r="G5">
        <v>51.024106914011284</v>
      </c>
      <c r="H5">
        <v>51</v>
      </c>
      <c r="I5">
        <v>1981</v>
      </c>
      <c r="J5">
        <v>34</v>
      </c>
      <c r="K5" s="31">
        <v>46.590981559056615</v>
      </c>
      <c r="L5">
        <v>50</v>
      </c>
      <c r="M5">
        <v>1981</v>
      </c>
      <c r="N5">
        <v>34</v>
      </c>
      <c r="O5" s="31">
        <v>48.951725807251101</v>
      </c>
      <c r="P5">
        <v>50</v>
      </c>
      <c r="Q5">
        <v>1981</v>
      </c>
      <c r="R5">
        <v>34</v>
      </c>
      <c r="S5" s="31">
        <v>44.287793418144858</v>
      </c>
      <c r="T5">
        <v>50</v>
      </c>
      <c r="U5">
        <v>1981</v>
      </c>
      <c r="V5">
        <v>34</v>
      </c>
      <c r="W5" s="31">
        <v>44.725014226593238</v>
      </c>
      <c r="X5">
        <v>50</v>
      </c>
      <c r="Y5">
        <v>1980</v>
      </c>
      <c r="Z5">
        <v>18</v>
      </c>
      <c r="AA5" s="31">
        <v>48.591530083071746</v>
      </c>
      <c r="AB5">
        <v>50</v>
      </c>
      <c r="AC5">
        <v>1980</v>
      </c>
      <c r="AD5">
        <v>18</v>
      </c>
      <c r="AE5" s="31">
        <v>46.102245205875491</v>
      </c>
      <c r="AF5">
        <v>50</v>
      </c>
      <c r="AG5">
        <v>1980</v>
      </c>
      <c r="AH5">
        <v>18</v>
      </c>
      <c r="AI5" s="31">
        <v>46.616842259716023</v>
      </c>
      <c r="AJ5">
        <v>50</v>
      </c>
      <c r="AK5">
        <v>1980</v>
      </c>
      <c r="AL5">
        <v>18</v>
      </c>
      <c r="AM5" s="31">
        <v>47.195039037018958</v>
      </c>
      <c r="AN5">
        <v>50</v>
      </c>
      <c r="AO5">
        <v>1980</v>
      </c>
      <c r="AP5">
        <v>18</v>
      </c>
      <c r="AQ5" s="31">
        <v>47.732216177436051</v>
      </c>
      <c r="AR5">
        <v>50</v>
      </c>
      <c r="AS5">
        <v>1980</v>
      </c>
      <c r="AT5">
        <v>18</v>
      </c>
      <c r="AU5" s="31">
        <v>48.334510710043119</v>
      </c>
      <c r="AV5">
        <v>50</v>
      </c>
      <c r="AW5">
        <v>1980</v>
      </c>
      <c r="AX5">
        <v>18</v>
      </c>
      <c r="AY5" s="31">
        <v>53.525975961433488</v>
      </c>
      <c r="AZ5">
        <v>50</v>
      </c>
      <c r="BA5">
        <v>1980</v>
      </c>
      <c r="BB5">
        <v>18</v>
      </c>
      <c r="BC5" s="31">
        <v>48.688877752815223</v>
      </c>
      <c r="BD5">
        <v>50</v>
      </c>
      <c r="BE5">
        <v>1980</v>
      </c>
      <c r="BF5">
        <v>18</v>
      </c>
      <c r="BG5" s="31">
        <v>51.570311273498895</v>
      </c>
      <c r="BH5">
        <v>50</v>
      </c>
      <c r="BI5">
        <v>1980</v>
      </c>
      <c r="BJ5">
        <v>18</v>
      </c>
      <c r="BK5" s="31">
        <v>53.541811118781659</v>
      </c>
      <c r="BL5">
        <v>50</v>
      </c>
      <c r="BM5">
        <v>1980</v>
      </c>
      <c r="BN5">
        <v>18</v>
      </c>
      <c r="BO5" s="31">
        <v>49.970221637155305</v>
      </c>
      <c r="BP5">
        <v>50</v>
      </c>
      <c r="BQ5">
        <v>1980</v>
      </c>
      <c r="BR5">
        <v>18</v>
      </c>
      <c r="BS5" s="31">
        <v>54.336453287186124</v>
      </c>
      <c r="BT5">
        <v>50</v>
      </c>
      <c r="BU5">
        <v>1980</v>
      </c>
      <c r="BV5">
        <v>18</v>
      </c>
      <c r="BW5" s="31">
        <v>50.033496207686177</v>
      </c>
      <c r="BX5">
        <v>50</v>
      </c>
      <c r="BY5">
        <v>1980</v>
      </c>
      <c r="BZ5">
        <v>18</v>
      </c>
      <c r="CA5" s="31">
        <v>50.617137760596648</v>
      </c>
      <c r="CB5">
        <v>50</v>
      </c>
      <c r="CC5">
        <v>1980</v>
      </c>
      <c r="CD5">
        <v>18</v>
      </c>
      <c r="CE5" s="31">
        <v>53.363801224549867</v>
      </c>
      <c r="CF5">
        <v>50</v>
      </c>
      <c r="CG5">
        <v>1980</v>
      </c>
      <c r="CH5">
        <v>18</v>
      </c>
      <c r="CI5" s="31">
        <v>51.235831066317949</v>
      </c>
      <c r="CJ5">
        <v>50</v>
      </c>
      <c r="CK5">
        <v>1980</v>
      </c>
      <c r="CL5">
        <v>18</v>
      </c>
      <c r="CM5" s="31">
        <v>51.300791427805841</v>
      </c>
      <c r="CN5">
        <v>50</v>
      </c>
      <c r="CO5">
        <v>1980</v>
      </c>
      <c r="CP5">
        <v>18</v>
      </c>
      <c r="CQ5" s="31">
        <v>51.341432647350352</v>
      </c>
      <c r="CR5">
        <v>50</v>
      </c>
      <c r="CS5">
        <v>1980</v>
      </c>
      <c r="CT5">
        <v>18</v>
      </c>
      <c r="CU5" s="31">
        <v>51.966991347324466</v>
      </c>
      <c r="CV5">
        <v>50</v>
      </c>
      <c r="CW5">
        <v>1980</v>
      </c>
      <c r="CX5">
        <v>18</v>
      </c>
      <c r="CY5" s="31">
        <v>50.095973572361018</v>
      </c>
      <c r="CZ5">
        <v>50</v>
      </c>
      <c r="DA5">
        <v>1980</v>
      </c>
      <c r="DB5">
        <v>18</v>
      </c>
      <c r="DC5" s="31">
        <v>50.172107655899808</v>
      </c>
      <c r="DD5">
        <v>50</v>
      </c>
      <c r="DE5">
        <v>1980</v>
      </c>
      <c r="DF5">
        <v>18</v>
      </c>
      <c r="DG5" s="31">
        <v>51.217758798241775</v>
      </c>
      <c r="DH5">
        <v>50</v>
      </c>
      <c r="DI5">
        <v>1980</v>
      </c>
      <c r="DJ5">
        <v>18</v>
      </c>
      <c r="DK5" s="31">
        <v>51.797746120276081</v>
      </c>
      <c r="DL5">
        <v>50</v>
      </c>
      <c r="DM5">
        <v>1980</v>
      </c>
      <c r="DN5">
        <v>18</v>
      </c>
      <c r="DO5" s="31">
        <v>54.046605723197295</v>
      </c>
      <c r="DP5">
        <v>50</v>
      </c>
      <c r="DQ5">
        <v>1980</v>
      </c>
      <c r="DR5">
        <v>18</v>
      </c>
      <c r="DS5" s="31">
        <v>49.958402846029543</v>
      </c>
      <c r="DT5">
        <v>50</v>
      </c>
      <c r="DU5">
        <v>1980</v>
      </c>
      <c r="DV5">
        <v>18</v>
      </c>
      <c r="DW5" s="31">
        <v>50.337834430144511</v>
      </c>
      <c r="DX5">
        <v>50</v>
      </c>
      <c r="DY5">
        <v>1980</v>
      </c>
      <c r="DZ5">
        <v>18</v>
      </c>
      <c r="EA5" s="31">
        <v>50.527953041479641</v>
      </c>
      <c r="EB5">
        <v>50</v>
      </c>
      <c r="EC5">
        <v>1980</v>
      </c>
      <c r="ED5">
        <v>18</v>
      </c>
      <c r="EE5" s="31">
        <v>49.798608728687185</v>
      </c>
      <c r="EF5">
        <v>50</v>
      </c>
      <c r="EG5">
        <v>1980</v>
      </c>
      <c r="EH5">
        <v>18</v>
      </c>
      <c r="EI5" s="31">
        <v>50.527953041479641</v>
      </c>
      <c r="EJ5">
        <v>50</v>
      </c>
      <c r="EK5">
        <v>1980</v>
      </c>
      <c r="EL5">
        <v>18</v>
      </c>
      <c r="EM5" s="31">
        <v>52.070628019943484</v>
      </c>
      <c r="EN5">
        <v>50</v>
      </c>
      <c r="EO5">
        <v>1980</v>
      </c>
      <c r="EP5">
        <v>18</v>
      </c>
      <c r="EQ5" s="31">
        <v>50.71802509441028</v>
      </c>
      <c r="ER5">
        <v>50</v>
      </c>
      <c r="ES5">
        <v>1980</v>
      </c>
      <c r="ET5">
        <v>18</v>
      </c>
      <c r="EU5" s="31">
        <v>49.653331689830615</v>
      </c>
      <c r="EV5">
        <v>50</v>
      </c>
      <c r="EW5">
        <v>1980</v>
      </c>
      <c r="EX5">
        <v>18</v>
      </c>
      <c r="EY5" s="31">
        <v>49.501756486309617</v>
      </c>
      <c r="EZ5">
        <v>50</v>
      </c>
      <c r="FA5">
        <v>1980</v>
      </c>
      <c r="FB5">
        <v>18</v>
      </c>
      <c r="FC5" s="31">
        <v>49.491741563986665</v>
      </c>
      <c r="FD5">
        <v>50</v>
      </c>
      <c r="FE5">
        <v>1980</v>
      </c>
      <c r="FF5">
        <v>18</v>
      </c>
      <c r="FG5" s="31">
        <v>56.660252857715768</v>
      </c>
      <c r="FH5">
        <v>50</v>
      </c>
      <c r="FI5">
        <v>1980</v>
      </c>
      <c r="FJ5">
        <v>18</v>
      </c>
      <c r="FK5" s="31">
        <v>51.140057150489973</v>
      </c>
      <c r="FL5">
        <v>50</v>
      </c>
      <c r="FM5">
        <v>1980</v>
      </c>
      <c r="FN5">
        <v>18</v>
      </c>
      <c r="FO5" s="31">
        <v>48.616725626548501</v>
      </c>
      <c r="FP5">
        <v>50</v>
      </c>
      <c r="FQ5">
        <v>1980</v>
      </c>
      <c r="FR5">
        <v>18</v>
      </c>
      <c r="FS5" s="31">
        <v>49.180321837446421</v>
      </c>
      <c r="FT5">
        <v>50</v>
      </c>
      <c r="FU5">
        <v>1980</v>
      </c>
      <c r="FV5">
        <v>18</v>
      </c>
      <c r="FW5" s="31">
        <v>48.577829494522113</v>
      </c>
      <c r="FX5">
        <v>50</v>
      </c>
      <c r="FY5">
        <v>1980</v>
      </c>
      <c r="FZ5">
        <v>18</v>
      </c>
      <c r="GA5" s="31">
        <v>50.345989331801</v>
      </c>
      <c r="GB5">
        <v>50</v>
      </c>
      <c r="GC5">
        <v>1980</v>
      </c>
      <c r="GD5">
        <v>18</v>
      </c>
      <c r="GE5" s="31">
        <v>52.102078855481565</v>
      </c>
      <c r="GF5">
        <v>50</v>
      </c>
      <c r="GG5">
        <v>1980</v>
      </c>
      <c r="GH5">
        <v>18</v>
      </c>
      <c r="GI5" s="31">
        <v>47.566424443872407</v>
      </c>
      <c r="GJ5">
        <v>50</v>
      </c>
      <c r="GK5">
        <v>1980</v>
      </c>
      <c r="GL5">
        <v>18</v>
      </c>
      <c r="GM5" s="31">
        <v>49.070217082096562</v>
      </c>
      <c r="GN5">
        <v>50</v>
      </c>
      <c r="GO5">
        <v>1980</v>
      </c>
      <c r="GP5">
        <v>18</v>
      </c>
      <c r="GQ5" s="31">
        <v>47.71500703040536</v>
      </c>
      <c r="GR5">
        <v>50</v>
      </c>
      <c r="GS5">
        <v>1980</v>
      </c>
      <c r="GT5">
        <v>18</v>
      </c>
      <c r="GU5" s="31">
        <v>57.733131008735228</v>
      </c>
      <c r="GV5">
        <v>50</v>
      </c>
      <c r="GW5">
        <v>1980</v>
      </c>
      <c r="GX5">
        <v>18</v>
      </c>
      <c r="GY5" s="31">
        <v>52.857671591275512</v>
      </c>
      <c r="GZ5">
        <v>50</v>
      </c>
      <c r="HA5">
        <v>1980</v>
      </c>
      <c r="HB5">
        <v>18</v>
      </c>
      <c r="HC5" s="31">
        <v>46.393879177001409</v>
      </c>
      <c r="HD5">
        <v>50</v>
      </c>
      <c r="HE5">
        <v>1980</v>
      </c>
      <c r="HF5">
        <v>18</v>
      </c>
      <c r="HG5" s="31">
        <v>49.108913684506319</v>
      </c>
      <c r="HH5">
        <v>50</v>
      </c>
      <c r="HI5">
        <v>1980</v>
      </c>
      <c r="HJ5">
        <v>18</v>
      </c>
      <c r="HK5" s="31">
        <v>46.979285865118449</v>
      </c>
      <c r="HL5">
        <v>50</v>
      </c>
    </row>
    <row r="6" spans="2:220" ht="15.75" thickTop="1" x14ac:dyDescent="0.25">
      <c r="B6">
        <v>6.0704893415930231E-2</v>
      </c>
      <c r="C6" s="34">
        <v>0.49285704402933245</v>
      </c>
      <c r="D6">
        <v>48.591530083071746</v>
      </c>
      <c r="E6">
        <v>1981</v>
      </c>
      <c r="F6">
        <v>34</v>
      </c>
      <c r="G6">
        <v>11.070884602304137</v>
      </c>
      <c r="H6">
        <v>11.065654038179098</v>
      </c>
      <c r="I6">
        <v>1982</v>
      </c>
      <c r="J6">
        <v>21</v>
      </c>
      <c r="K6">
        <v>10.270522245274677</v>
      </c>
      <c r="L6">
        <v>11.022006729195251</v>
      </c>
      <c r="M6">
        <v>1982</v>
      </c>
      <c r="N6">
        <v>21</v>
      </c>
      <c r="O6">
        <v>10.745171083079521</v>
      </c>
      <c r="P6">
        <v>10.975272991792933</v>
      </c>
      <c r="Q6">
        <v>1982</v>
      </c>
      <c r="R6">
        <v>21</v>
      </c>
      <c r="S6">
        <v>9.6700400954930092</v>
      </c>
      <c r="T6">
        <v>10.91727465872251</v>
      </c>
      <c r="U6">
        <v>1982</v>
      </c>
      <c r="V6">
        <v>21</v>
      </c>
      <c r="W6">
        <v>9.7204307942045602</v>
      </c>
      <c r="X6">
        <v>10.866883960010959</v>
      </c>
      <c r="Y6">
        <v>1982</v>
      </c>
      <c r="Z6">
        <v>21</v>
      </c>
      <c r="AA6">
        <v>10.731177455474999</v>
      </c>
      <c r="AB6">
        <v>11.042230443380824</v>
      </c>
      <c r="AC6">
        <v>1981</v>
      </c>
      <c r="AD6">
        <v>34</v>
      </c>
      <c r="AE6">
        <v>10.050392156004364</v>
      </c>
      <c r="AF6">
        <v>10.900111384080155</v>
      </c>
      <c r="AG6">
        <v>1981</v>
      </c>
      <c r="AH6">
        <v>34</v>
      </c>
      <c r="AI6">
        <v>10.137946246774117</v>
      </c>
      <c r="AJ6">
        <v>10.873694737078782</v>
      </c>
      <c r="AK6">
        <v>1981</v>
      </c>
      <c r="AL6">
        <v>34</v>
      </c>
      <c r="AM6">
        <v>10.274412160671821</v>
      </c>
      <c r="AN6">
        <v>10.885055262495653</v>
      </c>
      <c r="AO6">
        <v>1981</v>
      </c>
      <c r="AP6">
        <v>34</v>
      </c>
      <c r="AQ6">
        <v>10.404299961637211</v>
      </c>
      <c r="AR6">
        <v>10.898613970657753</v>
      </c>
      <c r="AS6">
        <v>1981</v>
      </c>
      <c r="AT6">
        <v>34</v>
      </c>
      <c r="AU6">
        <v>10.619611955776177</v>
      </c>
      <c r="AV6">
        <v>10.98553786908367</v>
      </c>
      <c r="AW6">
        <v>1981</v>
      </c>
      <c r="AX6">
        <v>34</v>
      </c>
      <c r="AY6">
        <v>11.430508577815182</v>
      </c>
      <c r="AZ6">
        <v>10.677534012692348</v>
      </c>
      <c r="BA6">
        <v>1981</v>
      </c>
      <c r="BB6">
        <v>34</v>
      </c>
      <c r="BC6">
        <v>10.677820651298264</v>
      </c>
      <c r="BD6">
        <v>10.965359178648212</v>
      </c>
      <c r="BE6">
        <v>1981</v>
      </c>
      <c r="BF6">
        <v>34</v>
      </c>
      <c r="BG6">
        <v>11.23918391645398</v>
      </c>
      <c r="BH6">
        <v>10.896951791552988</v>
      </c>
      <c r="BI6">
        <v>1981</v>
      </c>
      <c r="BJ6">
        <v>34</v>
      </c>
      <c r="BK6">
        <v>11.393109660301558</v>
      </c>
      <c r="BL6">
        <v>10.639451133830836</v>
      </c>
      <c r="BM6">
        <v>1981</v>
      </c>
      <c r="BN6">
        <v>34</v>
      </c>
      <c r="BO6">
        <v>10.671251990398552</v>
      </c>
      <c r="BP6">
        <v>10.677611226026617</v>
      </c>
      <c r="BQ6">
        <v>1981</v>
      </c>
      <c r="BR6">
        <v>34</v>
      </c>
      <c r="BS6">
        <v>11.405016111305274</v>
      </c>
      <c r="BT6">
        <v>10.494810961460802</v>
      </c>
      <c r="BU6">
        <v>1981</v>
      </c>
      <c r="BV6">
        <v>34</v>
      </c>
      <c r="BW6">
        <v>11.065125468221323</v>
      </c>
      <c r="BX6">
        <v>11.05771763609185</v>
      </c>
      <c r="BY6">
        <v>1981</v>
      </c>
      <c r="BZ6">
        <v>34</v>
      </c>
      <c r="CA6">
        <v>11.134816097145412</v>
      </c>
      <c r="CB6">
        <v>10.999057423801437</v>
      </c>
      <c r="CC6">
        <v>1981</v>
      </c>
      <c r="CD6">
        <v>34</v>
      </c>
      <c r="CE6">
        <v>11.311304159173845</v>
      </c>
      <c r="CF6">
        <v>10.598293130934339</v>
      </c>
      <c r="CG6">
        <v>1981</v>
      </c>
      <c r="CH6">
        <v>34</v>
      </c>
      <c r="CI6">
        <v>11.138711023867641</v>
      </c>
      <c r="CJ6">
        <v>10.870040352668491</v>
      </c>
      <c r="CK6">
        <v>1981</v>
      </c>
      <c r="CL6">
        <v>34</v>
      </c>
      <c r="CM6">
        <v>11.043926702403512</v>
      </c>
      <c r="CN6">
        <v>10.763895054080519</v>
      </c>
      <c r="CO6">
        <v>1981</v>
      </c>
      <c r="CP6">
        <v>34</v>
      </c>
      <c r="CQ6">
        <v>11.094854959842895</v>
      </c>
      <c r="CR6">
        <v>10.804972112923188</v>
      </c>
      <c r="CS6">
        <v>1981</v>
      </c>
      <c r="CT6">
        <v>34</v>
      </c>
      <c r="CU6">
        <v>11.114252461004249</v>
      </c>
      <c r="CV6">
        <v>10.693569295479783</v>
      </c>
      <c r="CW6">
        <v>1981</v>
      </c>
      <c r="CX6">
        <v>34</v>
      </c>
      <c r="CY6">
        <v>11.076869415537802</v>
      </c>
      <c r="CZ6">
        <v>11.055648414076474</v>
      </c>
      <c r="DA6">
        <v>1981</v>
      </c>
      <c r="DB6">
        <v>34</v>
      </c>
      <c r="DC6">
        <v>11.053101206443323</v>
      </c>
      <c r="DD6">
        <v>11.015185252182217</v>
      </c>
      <c r="DE6">
        <v>1981</v>
      </c>
      <c r="DF6">
        <v>34</v>
      </c>
      <c r="DG6">
        <v>11.029589483642306</v>
      </c>
      <c r="DH6">
        <v>10.767348808730903</v>
      </c>
      <c r="DI6">
        <v>1981</v>
      </c>
      <c r="DJ6">
        <v>34</v>
      </c>
      <c r="DK6">
        <v>11.165882754221819</v>
      </c>
      <c r="DL6">
        <v>10.778348085160182</v>
      </c>
      <c r="DM6">
        <v>1981</v>
      </c>
      <c r="DN6">
        <v>34</v>
      </c>
      <c r="DO6">
        <v>11.222711265385072</v>
      </c>
      <c r="DP6">
        <v>10.382438559474775</v>
      </c>
      <c r="DQ6">
        <v>1981</v>
      </c>
      <c r="DR6">
        <v>34</v>
      </c>
      <c r="DS6">
        <v>11.0295514297064</v>
      </c>
      <c r="DT6">
        <v>11.03873502891914</v>
      </c>
      <c r="DU6">
        <v>1981</v>
      </c>
      <c r="DV6">
        <v>34</v>
      </c>
      <c r="DW6">
        <v>11.105108562181696</v>
      </c>
      <c r="DX6">
        <v>11.030578378965254</v>
      </c>
      <c r="DY6">
        <v>1981</v>
      </c>
      <c r="DZ6">
        <v>34</v>
      </c>
      <c r="EA6">
        <v>10.871731143134085</v>
      </c>
      <c r="EB6">
        <v>10.758135337690419</v>
      </c>
      <c r="EC6">
        <v>1981</v>
      </c>
      <c r="ED6">
        <v>34</v>
      </c>
      <c r="EE6">
        <v>10.994049799439981</v>
      </c>
      <c r="EF6">
        <v>11.038510994692412</v>
      </c>
      <c r="EG6">
        <v>1981</v>
      </c>
      <c r="EH6">
        <v>34</v>
      </c>
      <c r="EI6">
        <v>10.871731143134085</v>
      </c>
      <c r="EJ6">
        <v>10.758135337690419</v>
      </c>
      <c r="EK6">
        <v>1981</v>
      </c>
      <c r="EL6">
        <v>34</v>
      </c>
      <c r="EM6">
        <v>11.269603667790264</v>
      </c>
      <c r="EN6">
        <v>10.821459329695344</v>
      </c>
      <c r="EO6">
        <v>1981</v>
      </c>
      <c r="EP6">
        <v>34</v>
      </c>
      <c r="EQ6">
        <v>11.147167966974363</v>
      </c>
      <c r="ER6">
        <v>10.989355309304928</v>
      </c>
      <c r="ES6">
        <v>1981</v>
      </c>
      <c r="ET6">
        <v>34</v>
      </c>
      <c r="EU6">
        <v>10.68963140816293</v>
      </c>
      <c r="EV6">
        <v>10.764263992331705</v>
      </c>
      <c r="EW6">
        <v>1981</v>
      </c>
      <c r="EX6">
        <v>34</v>
      </c>
      <c r="EY6">
        <v>10.949272552378741</v>
      </c>
      <c r="EZ6">
        <v>11.059478824157392</v>
      </c>
      <c r="FA6">
        <v>1981</v>
      </c>
      <c r="FB6">
        <v>34</v>
      </c>
      <c r="FC6">
        <v>10.730863868901503</v>
      </c>
      <c r="FD6">
        <v>10.841065125004574</v>
      </c>
      <c r="FE6">
        <v>1981</v>
      </c>
      <c r="FF6">
        <v>34</v>
      </c>
      <c r="FG6">
        <v>11.584790602800405</v>
      </c>
      <c r="FH6">
        <v>10.22303115368363</v>
      </c>
      <c r="FI6">
        <v>1981</v>
      </c>
      <c r="FJ6">
        <v>34</v>
      </c>
      <c r="FK6">
        <v>11.191683974814271</v>
      </c>
      <c r="FL6">
        <v>10.942189546132571</v>
      </c>
      <c r="FM6">
        <v>1981</v>
      </c>
      <c r="FN6">
        <v>34</v>
      </c>
      <c r="FO6">
        <v>10.517349772804039</v>
      </c>
      <c r="FP6">
        <v>10.816596178847501</v>
      </c>
      <c r="FQ6">
        <v>1981</v>
      </c>
      <c r="FR6">
        <v>34</v>
      </c>
      <c r="FS6">
        <v>10.883074322266816</v>
      </c>
      <c r="FT6">
        <v>11.064460251234395</v>
      </c>
      <c r="FU6">
        <v>1981</v>
      </c>
      <c r="FV6">
        <v>34</v>
      </c>
      <c r="FW6">
        <v>10.572191314239213</v>
      </c>
      <c r="FX6">
        <v>10.881704086255425</v>
      </c>
      <c r="FY6">
        <v>1981</v>
      </c>
      <c r="FZ6">
        <v>34</v>
      </c>
      <c r="GA6">
        <v>11.072188554973799</v>
      </c>
      <c r="GB6">
        <v>10.996097903651741</v>
      </c>
      <c r="GC6">
        <v>1981</v>
      </c>
      <c r="GD6">
        <v>34</v>
      </c>
      <c r="GE6">
        <v>11.294782990637559</v>
      </c>
      <c r="GF6">
        <v>10.839090530309287</v>
      </c>
      <c r="GG6">
        <v>1981</v>
      </c>
      <c r="GH6">
        <v>34</v>
      </c>
      <c r="GI6">
        <v>10.282744848332765</v>
      </c>
      <c r="GJ6">
        <v>10.808826781237503</v>
      </c>
      <c r="GK6">
        <v>1981</v>
      </c>
      <c r="GL6">
        <v>34</v>
      </c>
      <c r="GM6">
        <v>10.856771720257816</v>
      </c>
      <c r="GN6">
        <v>11.062485929187938</v>
      </c>
      <c r="GO6">
        <v>1981</v>
      </c>
      <c r="GP6">
        <v>34</v>
      </c>
      <c r="GQ6">
        <v>10.446906907482836</v>
      </c>
      <c r="GR6">
        <v>10.947192044659838</v>
      </c>
      <c r="GS6">
        <v>1981</v>
      </c>
      <c r="GT6">
        <v>34</v>
      </c>
      <c r="GU6">
        <v>11.808009955285426</v>
      </c>
      <c r="GV6">
        <v>10.226372404346849</v>
      </c>
      <c r="GW6">
        <v>1981</v>
      </c>
      <c r="GX6">
        <v>34</v>
      </c>
      <c r="GY6">
        <v>11.370923693482087</v>
      </c>
      <c r="GZ6">
        <v>10.756171574684846</v>
      </c>
      <c r="HA6">
        <v>1981</v>
      </c>
      <c r="HB6">
        <v>34</v>
      </c>
      <c r="HC6">
        <v>10.034703752316959</v>
      </c>
      <c r="HD6">
        <v>10.814684965265213</v>
      </c>
      <c r="HE6">
        <v>1981</v>
      </c>
      <c r="HF6">
        <v>34</v>
      </c>
      <c r="HG6">
        <v>10.846569553438515</v>
      </c>
      <c r="HH6">
        <v>11.04338167926179</v>
      </c>
      <c r="HI6">
        <v>1981</v>
      </c>
      <c r="HJ6">
        <v>34</v>
      </c>
      <c r="HK6">
        <v>10.334717734337483</v>
      </c>
      <c r="HL6">
        <v>10.999228217314053</v>
      </c>
    </row>
    <row r="7" spans="2:220" x14ac:dyDescent="0.25">
      <c r="B7">
        <v>5.8504695388325756E-2</v>
      </c>
      <c r="C7" s="34">
        <v>0.47972079223656783</v>
      </c>
      <c r="D7">
        <v>46.102245205875491</v>
      </c>
      <c r="E7">
        <v>1982</v>
      </c>
      <c r="F7">
        <v>21</v>
      </c>
      <c r="G7" t="s">
        <v>37</v>
      </c>
      <c r="H7">
        <f>TINV(0.0455,H5)</f>
        <v>2.0502214759790909</v>
      </c>
      <c r="I7">
        <v>1983</v>
      </c>
      <c r="J7">
        <v>21.6</v>
      </c>
      <c r="K7" t="s">
        <v>37</v>
      </c>
      <c r="L7">
        <f>TINV(0.0455,L5)</f>
        <v>2.0512507818518828</v>
      </c>
      <c r="M7">
        <v>1983</v>
      </c>
      <c r="N7">
        <v>21.6</v>
      </c>
      <c r="O7" t="s">
        <v>37</v>
      </c>
      <c r="P7">
        <f>TINV(0.0455,P5)</f>
        <v>2.0512507818518828</v>
      </c>
      <c r="Q7">
        <v>1983</v>
      </c>
      <c r="R7">
        <v>21.6</v>
      </c>
      <c r="S7" t="s">
        <v>37</v>
      </c>
      <c r="T7">
        <f>TINV(0.0455,T5)</f>
        <v>2.0512507818518828</v>
      </c>
      <c r="U7">
        <v>1983</v>
      </c>
      <c r="V7">
        <v>21.6</v>
      </c>
      <c r="W7" t="s">
        <v>37</v>
      </c>
      <c r="X7">
        <f>TINV(0.0455,X5)</f>
        <v>2.0512507818518828</v>
      </c>
      <c r="Y7">
        <v>1983</v>
      </c>
      <c r="Z7">
        <v>21.6</v>
      </c>
      <c r="AA7" t="s">
        <v>37</v>
      </c>
      <c r="AB7">
        <f>TINV(0.0455,AB5)</f>
        <v>2.0512507818518828</v>
      </c>
      <c r="AC7">
        <v>1983</v>
      </c>
      <c r="AD7">
        <v>21.6</v>
      </c>
      <c r="AE7" t="s">
        <v>37</v>
      </c>
      <c r="AF7">
        <f>TINV(0.0455,AF5)</f>
        <v>2.0512507818518828</v>
      </c>
      <c r="AG7">
        <v>1982</v>
      </c>
      <c r="AH7">
        <v>21</v>
      </c>
      <c r="AI7" t="s">
        <v>37</v>
      </c>
      <c r="AJ7">
        <f>TINV(0.0455,AJ5)</f>
        <v>2.0512507818518828</v>
      </c>
      <c r="AK7">
        <v>1982</v>
      </c>
      <c r="AL7">
        <v>21</v>
      </c>
      <c r="AM7" t="s">
        <v>37</v>
      </c>
      <c r="AN7">
        <f>TINV(0.0455,AN5)</f>
        <v>2.0512507818518828</v>
      </c>
      <c r="AO7">
        <v>1982</v>
      </c>
      <c r="AP7">
        <v>21</v>
      </c>
      <c r="AQ7" t="s">
        <v>37</v>
      </c>
      <c r="AR7">
        <f>TINV(0.0455,AR5)</f>
        <v>2.0512507818518828</v>
      </c>
      <c r="AS7">
        <v>1982</v>
      </c>
      <c r="AT7">
        <v>21</v>
      </c>
      <c r="AU7" t="s">
        <v>37</v>
      </c>
      <c r="AV7">
        <f>TINV(0.0455,AV5)</f>
        <v>2.0512507818518828</v>
      </c>
      <c r="AW7">
        <v>1982</v>
      </c>
      <c r="AX7">
        <v>21</v>
      </c>
      <c r="AY7" t="s">
        <v>37</v>
      </c>
      <c r="AZ7">
        <f>TINV(0.0455,AZ5)</f>
        <v>2.0512507818518828</v>
      </c>
      <c r="BA7">
        <v>1982</v>
      </c>
      <c r="BB7">
        <v>21</v>
      </c>
      <c r="BC7" t="s">
        <v>37</v>
      </c>
      <c r="BD7">
        <f>TINV(0.0455,BD5)</f>
        <v>2.0512507818518828</v>
      </c>
      <c r="BE7">
        <v>1982</v>
      </c>
      <c r="BF7">
        <v>21</v>
      </c>
      <c r="BG7" t="s">
        <v>37</v>
      </c>
      <c r="BH7">
        <f>TINV(0.0455,BH5)</f>
        <v>2.0512507818518828</v>
      </c>
      <c r="BI7">
        <v>1982</v>
      </c>
      <c r="BJ7">
        <v>21</v>
      </c>
      <c r="BK7" t="s">
        <v>37</v>
      </c>
      <c r="BL7">
        <f>TINV(0.0455,BL5)</f>
        <v>2.0512507818518828</v>
      </c>
      <c r="BM7">
        <v>1982</v>
      </c>
      <c r="BN7">
        <v>21</v>
      </c>
      <c r="BO7" t="s">
        <v>37</v>
      </c>
      <c r="BP7">
        <f>TINV(0.0455,BP5)</f>
        <v>2.0512507818518828</v>
      </c>
      <c r="BQ7">
        <v>1982</v>
      </c>
      <c r="BR7">
        <v>21</v>
      </c>
      <c r="BS7" t="s">
        <v>37</v>
      </c>
      <c r="BT7">
        <f>TINV(0.0455,BT5)</f>
        <v>2.0512507818518828</v>
      </c>
      <c r="BU7">
        <v>1982</v>
      </c>
      <c r="BV7">
        <v>21</v>
      </c>
      <c r="BW7" t="s">
        <v>37</v>
      </c>
      <c r="BX7">
        <f>TINV(0.0455,BX5)</f>
        <v>2.0512507818518828</v>
      </c>
      <c r="BY7">
        <v>1982</v>
      </c>
      <c r="BZ7">
        <v>21</v>
      </c>
      <c r="CA7" t="s">
        <v>37</v>
      </c>
      <c r="CB7">
        <f>TINV(0.0455,CB5)</f>
        <v>2.0512507818518828</v>
      </c>
      <c r="CC7">
        <v>1982</v>
      </c>
      <c r="CD7">
        <v>21</v>
      </c>
      <c r="CE7" t="s">
        <v>37</v>
      </c>
      <c r="CF7">
        <f>TINV(0.0455,CF5)</f>
        <v>2.0512507818518828</v>
      </c>
      <c r="CG7">
        <v>1982</v>
      </c>
      <c r="CH7">
        <v>21</v>
      </c>
      <c r="CI7" t="s">
        <v>37</v>
      </c>
      <c r="CJ7">
        <f>TINV(0.0455,CJ5)</f>
        <v>2.0512507818518828</v>
      </c>
      <c r="CK7">
        <v>1982</v>
      </c>
      <c r="CL7">
        <v>21</v>
      </c>
      <c r="CM7" t="s">
        <v>37</v>
      </c>
      <c r="CN7">
        <f>TINV(0.0455,CN5)</f>
        <v>2.0512507818518828</v>
      </c>
      <c r="CO7">
        <v>1982</v>
      </c>
      <c r="CP7">
        <v>21</v>
      </c>
      <c r="CQ7" t="s">
        <v>37</v>
      </c>
      <c r="CR7">
        <f>TINV(0.0455,CR5)</f>
        <v>2.0512507818518828</v>
      </c>
      <c r="CS7">
        <v>1982</v>
      </c>
      <c r="CT7">
        <v>21</v>
      </c>
      <c r="CU7" t="s">
        <v>37</v>
      </c>
      <c r="CV7">
        <f>TINV(0.0455,CV5)</f>
        <v>2.0512507818518828</v>
      </c>
      <c r="CW7">
        <v>1982</v>
      </c>
      <c r="CX7">
        <v>21</v>
      </c>
      <c r="CY7" t="s">
        <v>37</v>
      </c>
      <c r="CZ7">
        <f>TINV(0.0455,CZ5)</f>
        <v>2.0512507818518828</v>
      </c>
      <c r="DA7">
        <v>1982</v>
      </c>
      <c r="DB7">
        <v>21</v>
      </c>
      <c r="DC7" t="s">
        <v>37</v>
      </c>
      <c r="DD7">
        <f>TINV(0.0455,DD5)</f>
        <v>2.0512507818518828</v>
      </c>
      <c r="DE7">
        <v>1982</v>
      </c>
      <c r="DF7">
        <v>21</v>
      </c>
      <c r="DG7" t="s">
        <v>37</v>
      </c>
      <c r="DH7">
        <f>TINV(0.0455,DH5)</f>
        <v>2.0512507818518828</v>
      </c>
      <c r="DI7">
        <v>1982</v>
      </c>
      <c r="DJ7">
        <v>21</v>
      </c>
      <c r="DK7" t="s">
        <v>37</v>
      </c>
      <c r="DL7">
        <f>TINV(0.0455,DL5)</f>
        <v>2.0512507818518828</v>
      </c>
      <c r="DM7">
        <v>1982</v>
      </c>
      <c r="DN7">
        <v>21</v>
      </c>
      <c r="DO7" t="s">
        <v>37</v>
      </c>
      <c r="DP7">
        <f>TINV(0.0455,DP5)</f>
        <v>2.0512507818518828</v>
      </c>
      <c r="DQ7">
        <v>1982</v>
      </c>
      <c r="DR7">
        <v>21</v>
      </c>
      <c r="DS7" t="s">
        <v>37</v>
      </c>
      <c r="DT7">
        <f>TINV(0.0455,DT5)</f>
        <v>2.0512507818518828</v>
      </c>
      <c r="DU7">
        <v>1982</v>
      </c>
      <c r="DV7">
        <v>21</v>
      </c>
      <c r="DW7" t="s">
        <v>37</v>
      </c>
      <c r="DX7">
        <f>TINV(0.0455,DX5)</f>
        <v>2.0512507818518828</v>
      </c>
      <c r="DY7">
        <v>1982</v>
      </c>
      <c r="DZ7">
        <v>21</v>
      </c>
      <c r="EA7" t="s">
        <v>37</v>
      </c>
      <c r="EB7">
        <f>TINV(0.0455,EB5)</f>
        <v>2.0512507818518828</v>
      </c>
      <c r="EC7">
        <v>1982</v>
      </c>
      <c r="ED7">
        <v>21</v>
      </c>
      <c r="EE7" t="s">
        <v>37</v>
      </c>
      <c r="EF7">
        <f>TINV(0.0455,EF5)</f>
        <v>2.0512507818518828</v>
      </c>
      <c r="EG7">
        <v>1982</v>
      </c>
      <c r="EH7">
        <v>21</v>
      </c>
      <c r="EI7" t="s">
        <v>37</v>
      </c>
      <c r="EJ7">
        <f>TINV(0.0455,EJ5)</f>
        <v>2.0512507818518828</v>
      </c>
      <c r="EK7">
        <v>1982</v>
      </c>
      <c r="EL7">
        <v>21</v>
      </c>
      <c r="EM7" t="s">
        <v>37</v>
      </c>
      <c r="EN7">
        <f>TINV(0.0455,EN5)</f>
        <v>2.0512507818518828</v>
      </c>
      <c r="EO7">
        <v>1982</v>
      </c>
      <c r="EP7">
        <v>21</v>
      </c>
      <c r="EQ7" t="s">
        <v>37</v>
      </c>
      <c r="ER7">
        <f>TINV(0.0455,ER5)</f>
        <v>2.0512507818518828</v>
      </c>
      <c r="ES7">
        <v>1982</v>
      </c>
      <c r="ET7">
        <v>21</v>
      </c>
      <c r="EU7" t="s">
        <v>37</v>
      </c>
      <c r="EV7">
        <f>TINV(0.0455,EV5)</f>
        <v>2.0512507818518828</v>
      </c>
      <c r="EW7">
        <v>1982</v>
      </c>
      <c r="EX7">
        <v>21</v>
      </c>
      <c r="EY7" t="s">
        <v>37</v>
      </c>
      <c r="EZ7">
        <f>TINV(0.0455,EZ5)</f>
        <v>2.0512507818518828</v>
      </c>
      <c r="FA7">
        <v>1982</v>
      </c>
      <c r="FB7">
        <v>21</v>
      </c>
      <c r="FC7" t="s">
        <v>37</v>
      </c>
      <c r="FD7">
        <f>TINV(0.0455,FD5)</f>
        <v>2.0512507818518828</v>
      </c>
      <c r="FE7">
        <v>1982</v>
      </c>
      <c r="FF7">
        <v>21</v>
      </c>
      <c r="FG7" t="s">
        <v>37</v>
      </c>
      <c r="FH7">
        <f>TINV(0.0455,FH5)</f>
        <v>2.0512507818518828</v>
      </c>
      <c r="FI7">
        <v>1982</v>
      </c>
      <c r="FJ7">
        <v>21</v>
      </c>
      <c r="FK7" t="s">
        <v>37</v>
      </c>
      <c r="FL7">
        <f>TINV(0.0455,FL5)</f>
        <v>2.0512507818518828</v>
      </c>
      <c r="FM7">
        <v>1982</v>
      </c>
      <c r="FN7">
        <v>21</v>
      </c>
      <c r="FO7" t="s">
        <v>37</v>
      </c>
      <c r="FP7">
        <f>TINV(0.0455,FP5)</f>
        <v>2.0512507818518828</v>
      </c>
      <c r="FQ7">
        <v>1982</v>
      </c>
      <c r="FR7">
        <v>21</v>
      </c>
      <c r="FS7" t="s">
        <v>37</v>
      </c>
      <c r="FT7">
        <f>TINV(0.0455,FT5)</f>
        <v>2.0512507818518828</v>
      </c>
      <c r="FU7">
        <v>1982</v>
      </c>
      <c r="FV7">
        <v>21</v>
      </c>
      <c r="FW7" t="s">
        <v>37</v>
      </c>
      <c r="FX7">
        <f>TINV(0.0455,FX5)</f>
        <v>2.0512507818518828</v>
      </c>
      <c r="FY7">
        <v>1982</v>
      </c>
      <c r="FZ7">
        <v>21</v>
      </c>
      <c r="GA7" t="s">
        <v>37</v>
      </c>
      <c r="GB7">
        <f>TINV(0.0455,GB5)</f>
        <v>2.0512507818518828</v>
      </c>
      <c r="GC7">
        <v>1982</v>
      </c>
      <c r="GD7">
        <v>21</v>
      </c>
      <c r="GE7" t="s">
        <v>37</v>
      </c>
      <c r="GF7">
        <f>TINV(0.0455,GF5)</f>
        <v>2.0512507818518828</v>
      </c>
      <c r="GG7">
        <v>1982</v>
      </c>
      <c r="GH7">
        <v>21</v>
      </c>
      <c r="GI7" t="s">
        <v>37</v>
      </c>
      <c r="GJ7">
        <f>TINV(0.0455,GJ5)</f>
        <v>2.0512507818518828</v>
      </c>
      <c r="GK7">
        <v>1982</v>
      </c>
      <c r="GL7">
        <v>21</v>
      </c>
      <c r="GM7" t="s">
        <v>37</v>
      </c>
      <c r="GN7">
        <f>TINV(0.0455,GN5)</f>
        <v>2.0512507818518828</v>
      </c>
      <c r="GO7">
        <v>1982</v>
      </c>
      <c r="GP7">
        <v>21</v>
      </c>
      <c r="GQ7" t="s">
        <v>37</v>
      </c>
      <c r="GR7">
        <f>TINV(0.0455,GR5)</f>
        <v>2.0512507818518828</v>
      </c>
      <c r="GS7">
        <v>1982</v>
      </c>
      <c r="GT7">
        <v>21</v>
      </c>
      <c r="GU7" t="s">
        <v>37</v>
      </c>
      <c r="GV7">
        <f>TINV(0.0455,GV5)</f>
        <v>2.0512507818518828</v>
      </c>
      <c r="GW7">
        <v>1982</v>
      </c>
      <c r="GX7">
        <v>21</v>
      </c>
      <c r="GY7" t="s">
        <v>37</v>
      </c>
      <c r="GZ7">
        <f>TINV(0.0455,GZ5)</f>
        <v>2.0512507818518828</v>
      </c>
      <c r="HA7">
        <v>1982</v>
      </c>
      <c r="HB7">
        <v>21</v>
      </c>
      <c r="HC7" t="s">
        <v>37</v>
      </c>
      <c r="HD7">
        <f>TINV(0.0455,HD5)</f>
        <v>2.0512507818518828</v>
      </c>
      <c r="HE7">
        <v>1982</v>
      </c>
      <c r="HF7">
        <v>21</v>
      </c>
      <c r="HG7" t="s">
        <v>37</v>
      </c>
      <c r="HH7">
        <f>TINV(0.0455,HH5)</f>
        <v>2.0512507818518828</v>
      </c>
      <c r="HI7">
        <v>1982</v>
      </c>
      <c r="HJ7">
        <v>21</v>
      </c>
    </row>
    <row r="8" spans="2:220" x14ac:dyDescent="0.25">
      <c r="B8">
        <v>5.8537988338166064E-2</v>
      </c>
      <c r="C8" s="34">
        <v>0.48249188412104327</v>
      </c>
      <c r="D8">
        <v>46.616842259716023</v>
      </c>
      <c r="E8">
        <v>1983</v>
      </c>
      <c r="F8">
        <v>21.6</v>
      </c>
      <c r="G8" t="s">
        <v>38</v>
      </c>
      <c r="H8">
        <f>H7*G3</f>
        <v>1.7239651663006696E-2</v>
      </c>
      <c r="I8">
        <v>1984</v>
      </c>
      <c r="J8">
        <v>23.2</v>
      </c>
      <c r="K8" t="s">
        <v>38</v>
      </c>
      <c r="L8">
        <f>L7*K3</f>
        <v>1.8453573192621663E-2</v>
      </c>
      <c r="M8">
        <v>1984</v>
      </c>
      <c r="N8">
        <v>23.2</v>
      </c>
      <c r="O8" t="s">
        <v>38</v>
      </c>
      <c r="P8">
        <f>P7*O3</f>
        <v>1.8074762954799296E-2</v>
      </c>
      <c r="Q8">
        <v>1984</v>
      </c>
      <c r="R8">
        <v>23.2</v>
      </c>
      <c r="S8" t="s">
        <v>38</v>
      </c>
      <c r="T8">
        <f>T7*S3</f>
        <v>1.7930902139927176E-2</v>
      </c>
      <c r="U8">
        <v>1984</v>
      </c>
      <c r="V8">
        <v>23.2</v>
      </c>
      <c r="W8" t="s">
        <v>38</v>
      </c>
      <c r="X8">
        <f>X7*W3</f>
        <v>1.780145386020264E-2</v>
      </c>
      <c r="Y8">
        <v>1984</v>
      </c>
      <c r="Z8">
        <v>23.2</v>
      </c>
      <c r="AA8" t="s">
        <v>38</v>
      </c>
      <c r="AB8">
        <f>AB7*AA3</f>
        <v>1.7863319795962427E-2</v>
      </c>
      <c r="AC8">
        <v>1984</v>
      </c>
      <c r="AD8">
        <v>23.2</v>
      </c>
      <c r="AE8" t="s">
        <v>38</v>
      </c>
      <c r="AF8">
        <f>AF7*AE3</f>
        <v>1.7674553198993293E-2</v>
      </c>
      <c r="AG8">
        <v>1984</v>
      </c>
      <c r="AH8">
        <v>23.2</v>
      </c>
      <c r="AI8" t="s">
        <v>38</v>
      </c>
      <c r="AJ8">
        <f>AJ7*AI3</f>
        <v>1.7586731268409227E-2</v>
      </c>
      <c r="AK8">
        <v>1983</v>
      </c>
      <c r="AL8">
        <v>21.6</v>
      </c>
      <c r="AM8" t="s">
        <v>38</v>
      </c>
      <c r="AN8">
        <f>AN7*AM3</f>
        <v>1.7536230876235584E-2</v>
      </c>
      <c r="AO8">
        <v>1983</v>
      </c>
      <c r="AP8">
        <v>21.6</v>
      </c>
      <c r="AQ8" t="s">
        <v>38</v>
      </c>
      <c r="AR8">
        <f>AR7*AQ3</f>
        <v>1.7493977420558322E-2</v>
      </c>
      <c r="AS8">
        <v>1983</v>
      </c>
      <c r="AT8">
        <v>21.6</v>
      </c>
      <c r="AU8" t="s">
        <v>38</v>
      </c>
      <c r="AV8">
        <f>AV7*AU3</f>
        <v>1.751662361578003E-2</v>
      </c>
      <c r="AW8">
        <v>1983</v>
      </c>
      <c r="AX8">
        <v>21.6</v>
      </c>
      <c r="AY8" t="s">
        <v>38</v>
      </c>
      <c r="AZ8">
        <f>AZ7*AY3</f>
        <v>1.7269319214072116E-2</v>
      </c>
      <c r="BA8">
        <v>1983</v>
      </c>
      <c r="BB8">
        <v>21.6</v>
      </c>
      <c r="BC8" t="s">
        <v>38</v>
      </c>
      <c r="BD8">
        <f>BD7*BC3</f>
        <v>1.745984393550086E-2</v>
      </c>
      <c r="BE8">
        <v>1983</v>
      </c>
      <c r="BF8">
        <v>21.6</v>
      </c>
      <c r="BG8" t="s">
        <v>38</v>
      </c>
      <c r="BH8">
        <f>BH7*BG3</f>
        <v>1.740529711652224E-2</v>
      </c>
      <c r="BI8">
        <v>1983</v>
      </c>
      <c r="BJ8">
        <v>21.6</v>
      </c>
      <c r="BK8" t="s">
        <v>38</v>
      </c>
      <c r="BL8">
        <f>BL7*BK3</f>
        <v>1.7164375998179819E-2</v>
      </c>
      <c r="BM8">
        <v>1983</v>
      </c>
      <c r="BN8">
        <v>21.6</v>
      </c>
      <c r="BO8" t="s">
        <v>38</v>
      </c>
      <c r="BP8">
        <f>BP7*BO3</f>
        <v>1.7166962832881352E-2</v>
      </c>
      <c r="BQ8">
        <v>1983</v>
      </c>
      <c r="BR8">
        <v>21.6</v>
      </c>
      <c r="BS8" t="s">
        <v>38</v>
      </c>
      <c r="BT8">
        <f>BT7*BS3</f>
        <v>1.7019379602861779E-2</v>
      </c>
      <c r="BU8">
        <v>1983</v>
      </c>
      <c r="BV8">
        <v>21.6</v>
      </c>
      <c r="BW8" t="s">
        <v>38</v>
      </c>
      <c r="BX8">
        <f>BX7*BW3</f>
        <v>1.7447140166617196E-2</v>
      </c>
      <c r="BY8">
        <v>1983</v>
      </c>
      <c r="BZ8">
        <v>21.6</v>
      </c>
      <c r="CA8" t="s">
        <v>38</v>
      </c>
      <c r="CB8">
        <f>CB7*CA3</f>
        <v>1.7400800862078788E-2</v>
      </c>
      <c r="CC8">
        <v>1983</v>
      </c>
      <c r="CD8">
        <v>21.6</v>
      </c>
      <c r="CE8" t="s">
        <v>38</v>
      </c>
      <c r="CF8">
        <f>CF7*CE3</f>
        <v>1.7080849487248317E-2</v>
      </c>
      <c r="CG8">
        <v>1983</v>
      </c>
      <c r="CH8">
        <v>21.6</v>
      </c>
      <c r="CI8" t="s">
        <v>38</v>
      </c>
      <c r="CJ8">
        <f>CJ7*CI3</f>
        <v>1.7270870734470086E-2</v>
      </c>
      <c r="CK8">
        <v>1983</v>
      </c>
      <c r="CL8">
        <v>21.6</v>
      </c>
      <c r="CM8" t="s">
        <v>38</v>
      </c>
      <c r="CN8">
        <f>CN7*CM3</f>
        <v>1.718122242387907E-2</v>
      </c>
      <c r="CO8">
        <v>1983</v>
      </c>
      <c r="CP8">
        <v>21.6</v>
      </c>
      <c r="CQ8" t="s">
        <v>38</v>
      </c>
      <c r="CR8">
        <f>CR7*CQ3</f>
        <v>1.7213974603266763E-2</v>
      </c>
      <c r="CS8">
        <v>1983</v>
      </c>
      <c r="CT8">
        <v>21.6</v>
      </c>
      <c r="CU8" t="s">
        <v>38</v>
      </c>
      <c r="CV8">
        <f>CV7*CU3</f>
        <v>1.7125594123407171E-2</v>
      </c>
      <c r="CW8">
        <v>1983</v>
      </c>
      <c r="CX8">
        <v>21.6</v>
      </c>
      <c r="CY8" t="s">
        <v>38</v>
      </c>
      <c r="CZ8">
        <f>CZ7*CY3</f>
        <v>1.7413112767456086E-2</v>
      </c>
      <c r="DA8">
        <v>1983</v>
      </c>
      <c r="DB8">
        <v>21.6</v>
      </c>
      <c r="DC8" t="s">
        <v>38</v>
      </c>
      <c r="DD8">
        <f>DD7*DC3</f>
        <v>1.7381217963624008E-2</v>
      </c>
      <c r="DE8">
        <v>1983</v>
      </c>
      <c r="DF8">
        <v>21.6</v>
      </c>
      <c r="DG8" t="s">
        <v>38</v>
      </c>
      <c r="DH8">
        <f>DH7*DG3</f>
        <v>1.7184570974905059E-2</v>
      </c>
      <c r="DI8">
        <v>1983</v>
      </c>
      <c r="DJ8">
        <v>21.6</v>
      </c>
      <c r="DK8" t="s">
        <v>38</v>
      </c>
      <c r="DL8">
        <f>DL7*DK3</f>
        <v>1.719965353434174E-2</v>
      </c>
      <c r="DM8">
        <v>1983</v>
      </c>
      <c r="DN8">
        <v>21.6</v>
      </c>
      <c r="DO8" t="s">
        <v>38</v>
      </c>
      <c r="DP8">
        <f>DP7*DO3</f>
        <v>1.6880809973422714E-2</v>
      </c>
      <c r="DQ8">
        <v>1983</v>
      </c>
      <c r="DR8">
        <v>21.6</v>
      </c>
      <c r="DS8" t="s">
        <v>38</v>
      </c>
      <c r="DT8">
        <f>DT7*DS3</f>
        <v>1.7406171193020861E-2</v>
      </c>
      <c r="DU8">
        <v>1983</v>
      </c>
      <c r="DV8">
        <v>21.6</v>
      </c>
      <c r="DW8" t="s">
        <v>38</v>
      </c>
      <c r="DX8">
        <f>DX7*DW3</f>
        <v>1.741192038598717E-2</v>
      </c>
      <c r="DY8">
        <v>1983</v>
      </c>
      <c r="DZ8">
        <v>21.6</v>
      </c>
      <c r="EA8" t="s">
        <v>38</v>
      </c>
      <c r="EB8">
        <f>EB7*EA3</f>
        <v>1.7195548443590607E-2</v>
      </c>
      <c r="EC8">
        <v>1983</v>
      </c>
      <c r="ED8">
        <v>21.6</v>
      </c>
      <c r="EE8" t="s">
        <v>38</v>
      </c>
      <c r="EF8">
        <f>EF7*EE3</f>
        <v>1.7418180132535793E-2</v>
      </c>
      <c r="EG8">
        <v>1983</v>
      </c>
      <c r="EH8">
        <v>21.6</v>
      </c>
      <c r="EI8" t="s">
        <v>38</v>
      </c>
      <c r="EJ8">
        <f>EJ7*EI3</f>
        <v>1.7195548443590607E-2</v>
      </c>
      <c r="EK8">
        <v>1983</v>
      </c>
      <c r="EL8">
        <v>21.6</v>
      </c>
      <c r="EM8" t="s">
        <v>38</v>
      </c>
      <c r="EN8">
        <f>EN7*EM3</f>
        <v>1.7287610305100669E-2</v>
      </c>
      <c r="EO8">
        <v>1983</v>
      </c>
      <c r="EP8">
        <v>21.6</v>
      </c>
      <c r="EQ8" t="s">
        <v>38</v>
      </c>
      <c r="ER8">
        <f>ER7*EQ3</f>
        <v>1.7421203587553512E-2</v>
      </c>
      <c r="ES8">
        <v>1983</v>
      </c>
      <c r="ET8">
        <v>21.6</v>
      </c>
      <c r="EU8" t="s">
        <v>38</v>
      </c>
      <c r="EV8">
        <f>EV7*EU3</f>
        <v>1.7241864133511826E-2</v>
      </c>
      <c r="EW8">
        <v>1983</v>
      </c>
      <c r="EX8">
        <v>21.6</v>
      </c>
      <c r="EY8" t="s">
        <v>38</v>
      </c>
      <c r="EZ8">
        <f>EZ7*EY3</f>
        <v>1.7476697898193689E-2</v>
      </c>
      <c r="FA8">
        <v>1983</v>
      </c>
      <c r="FB8">
        <v>21.6</v>
      </c>
      <c r="FC8" t="s">
        <v>38</v>
      </c>
      <c r="FD8">
        <f>FD7*FC3</f>
        <v>1.7303263645378205E-2</v>
      </c>
      <c r="FE8">
        <v>1983</v>
      </c>
      <c r="FF8">
        <v>21.6</v>
      </c>
      <c r="FG8" t="s">
        <v>38</v>
      </c>
      <c r="FH8">
        <f>FH7*FG3</f>
        <v>1.6831568157294852E-2</v>
      </c>
      <c r="FI8">
        <v>1983</v>
      </c>
      <c r="FJ8">
        <v>21.6</v>
      </c>
      <c r="FK8" t="s">
        <v>38</v>
      </c>
      <c r="FL8">
        <f>FL7*FK3</f>
        <v>1.7449316110676197E-2</v>
      </c>
      <c r="FM8">
        <v>1983</v>
      </c>
      <c r="FN8">
        <v>21.6</v>
      </c>
      <c r="FO8" t="s">
        <v>38</v>
      </c>
      <c r="FP8">
        <f>FP7*FO3</f>
        <v>1.7348886337641117E-2</v>
      </c>
      <c r="FQ8">
        <v>1983</v>
      </c>
      <c r="FR8">
        <v>21.6</v>
      </c>
      <c r="FS8" t="s">
        <v>38</v>
      </c>
      <c r="FT8">
        <f>FT7*FS3</f>
        <v>1.7546536738677242E-2</v>
      </c>
      <c r="FU8">
        <v>1983</v>
      </c>
      <c r="FV8">
        <v>21.6</v>
      </c>
      <c r="FW8" t="s">
        <v>38</v>
      </c>
      <c r="FX8">
        <f>FX7*FW3</f>
        <v>1.7401021732166701E-2</v>
      </c>
      <c r="FY8">
        <v>1983</v>
      </c>
      <c r="FZ8">
        <v>21.6</v>
      </c>
      <c r="GA8" t="s">
        <v>38</v>
      </c>
      <c r="GB8">
        <f>GB7*GA3</f>
        <v>1.7582594323916532E-2</v>
      </c>
      <c r="GC8">
        <v>1983</v>
      </c>
      <c r="GD8">
        <v>21.6</v>
      </c>
      <c r="GE8" t="s">
        <v>38</v>
      </c>
      <c r="GF8">
        <f>GF7*GE3</f>
        <v>1.7456616807536487E-2</v>
      </c>
      <c r="GG8">
        <v>1983</v>
      </c>
      <c r="GH8">
        <v>21.6</v>
      </c>
      <c r="GI8" t="s">
        <v>38</v>
      </c>
      <c r="GJ8">
        <f>GJ7*GI3</f>
        <v>1.743222952372819E-2</v>
      </c>
      <c r="GK8">
        <v>1983</v>
      </c>
      <c r="GL8">
        <v>21.6</v>
      </c>
      <c r="GM8" t="s">
        <v>38</v>
      </c>
      <c r="GN8">
        <f>GN7*GM3</f>
        <v>1.7635591177899243E-2</v>
      </c>
      <c r="GO8">
        <v>1983</v>
      </c>
      <c r="GP8">
        <v>21.6</v>
      </c>
      <c r="GQ8" t="s">
        <v>38</v>
      </c>
      <c r="GR8">
        <f>GR7*GQ3</f>
        <v>1.7543450887554209E-2</v>
      </c>
      <c r="GS8">
        <v>1983</v>
      </c>
      <c r="GT8">
        <v>21.6</v>
      </c>
      <c r="GU8" t="s">
        <v>38</v>
      </c>
      <c r="GV8">
        <f>GV7*GU3</f>
        <v>1.700884948631165E-2</v>
      </c>
      <c r="GW8">
        <v>1983</v>
      </c>
      <c r="GX8">
        <v>21.6</v>
      </c>
      <c r="GY8" t="s">
        <v>38</v>
      </c>
      <c r="GZ8">
        <f>GZ7*GY3</f>
        <v>1.7504580932111827E-2</v>
      </c>
      <c r="HA8">
        <v>1983</v>
      </c>
      <c r="HB8">
        <v>21.6</v>
      </c>
      <c r="HC8" t="s">
        <v>38</v>
      </c>
      <c r="HD8">
        <f>HD7*HC3</f>
        <v>1.7552128666502954E-2</v>
      </c>
      <c r="HE8">
        <v>1983</v>
      </c>
      <c r="HF8">
        <v>21.6</v>
      </c>
      <c r="HG8" t="s">
        <v>38</v>
      </c>
      <c r="HH8">
        <f>HH7*HG3</f>
        <v>1.7736744036190969E-2</v>
      </c>
      <c r="HI8">
        <v>1983</v>
      </c>
      <c r="HJ8">
        <v>21.6</v>
      </c>
    </row>
    <row r="9" spans="2:220" x14ac:dyDescent="0.25">
      <c r="B9">
        <v>5.8730766629261091E-2</v>
      </c>
      <c r="C9" s="34">
        <v>0.48557045199646093</v>
      </c>
      <c r="D9">
        <v>47.195039037018958</v>
      </c>
      <c r="E9">
        <v>1984</v>
      </c>
      <c r="F9">
        <v>23.2</v>
      </c>
      <c r="G9" t="s">
        <v>39</v>
      </c>
      <c r="H9">
        <f>G2+H8</f>
        <v>1.0791443287249638</v>
      </c>
      <c r="I9">
        <v>1985</v>
      </c>
      <c r="J9">
        <v>25</v>
      </c>
      <c r="K9" t="s">
        <v>39</v>
      </c>
      <c r="L9">
        <f>K2+L8</f>
        <v>1.0817843876738604</v>
      </c>
      <c r="M9">
        <v>1985</v>
      </c>
      <c r="N9">
        <v>25</v>
      </c>
      <c r="O9" t="s">
        <v>39</v>
      </c>
      <c r="P9">
        <f>O2+P8</f>
        <v>1.0816655067543284</v>
      </c>
      <c r="Q9">
        <v>1985</v>
      </c>
      <c r="R9">
        <v>25</v>
      </c>
      <c r="S9" t="s">
        <v>39</v>
      </c>
      <c r="T9">
        <f>S2+T8</f>
        <v>1.0778298039163121</v>
      </c>
      <c r="U9">
        <v>1985</v>
      </c>
      <c r="V9">
        <v>25</v>
      </c>
      <c r="W9" t="s">
        <v>39</v>
      </c>
      <c r="X9">
        <f>W2+X8</f>
        <v>1.077556651371234</v>
      </c>
      <c r="Y9">
        <v>1985</v>
      </c>
      <c r="Z9">
        <v>25</v>
      </c>
      <c r="AA9" t="s">
        <v>39</v>
      </c>
      <c r="AB9">
        <f>AA2+AB8</f>
        <v>1.0804486117936429</v>
      </c>
      <c r="AC9">
        <v>1985</v>
      </c>
      <c r="AD9">
        <v>25</v>
      </c>
      <c r="AE9" t="s">
        <v>39</v>
      </c>
      <c r="AF9">
        <f>AE2+AF8</f>
        <v>1.0779245171672063</v>
      </c>
      <c r="AG9">
        <v>1985</v>
      </c>
      <c r="AH9">
        <v>25</v>
      </c>
      <c r="AI9" t="s">
        <v>39</v>
      </c>
      <c r="AJ9">
        <f>AI2+AJ8</f>
        <v>1.0778719946730988</v>
      </c>
      <c r="AK9">
        <v>1985</v>
      </c>
      <c r="AL9">
        <v>25</v>
      </c>
      <c r="AM9" t="s">
        <v>39</v>
      </c>
      <c r="AN9">
        <f>AM2+AN8</f>
        <v>1.0780259139652832</v>
      </c>
      <c r="AO9">
        <v>1984</v>
      </c>
      <c r="AP9">
        <v>23.2</v>
      </c>
      <c r="AQ9" t="s">
        <v>39</v>
      </c>
      <c r="AR9">
        <f>AQ2+AR8</f>
        <v>1.0781862106218618</v>
      </c>
      <c r="AS9">
        <v>1984</v>
      </c>
      <c r="AT9">
        <v>23.2</v>
      </c>
      <c r="AU9" t="s">
        <v>39</v>
      </c>
      <c r="AV9">
        <f>AU2+AV8</f>
        <v>1.0786834450659017</v>
      </c>
      <c r="AW9">
        <v>1984</v>
      </c>
      <c r="AX9">
        <v>23.2</v>
      </c>
      <c r="AY9" t="s">
        <v>39</v>
      </c>
      <c r="AZ9">
        <f>AY2+AZ8</f>
        <v>1.080799835148921</v>
      </c>
      <c r="BA9">
        <v>1984</v>
      </c>
      <c r="BB9">
        <v>23.2</v>
      </c>
      <c r="BC9" t="s">
        <v>39</v>
      </c>
      <c r="BD9">
        <f>BC2+BD8</f>
        <v>1.0786522279799118</v>
      </c>
      <c r="BE9">
        <v>1984</v>
      </c>
      <c r="BF9">
        <v>23.2</v>
      </c>
      <c r="BG9" t="s">
        <v>39</v>
      </c>
      <c r="BH9">
        <f>BG2+BH8</f>
        <v>1.0802344902467105</v>
      </c>
      <c r="BI9">
        <v>1984</v>
      </c>
      <c r="BJ9">
        <v>23.2</v>
      </c>
      <c r="BK9" t="s">
        <v>39</v>
      </c>
      <c r="BL9">
        <f>BK2+BL8</f>
        <v>1.0803065153934934</v>
      </c>
      <c r="BM9">
        <v>1984</v>
      </c>
      <c r="BN9">
        <v>23.2</v>
      </c>
      <c r="BO9" t="s">
        <v>39</v>
      </c>
      <c r="BP9">
        <f>BO2+BP8</f>
        <v>1.0781122562240104</v>
      </c>
      <c r="BQ9">
        <v>1984</v>
      </c>
      <c r="BR9">
        <v>23.2</v>
      </c>
      <c r="BS9" t="s">
        <v>39</v>
      </c>
      <c r="BT9">
        <f>BS2+BT8</f>
        <v>1.0800888401449891</v>
      </c>
      <c r="BU9">
        <v>1984</v>
      </c>
      <c r="BV9">
        <v>23.2</v>
      </c>
      <c r="BW9" t="s">
        <v>39</v>
      </c>
      <c r="BX9">
        <f>BW2+BX8</f>
        <v>1.0794577264844083</v>
      </c>
      <c r="BY9">
        <v>1984</v>
      </c>
      <c r="BZ9">
        <v>23.2</v>
      </c>
      <c r="CA9" t="s">
        <v>39</v>
      </c>
      <c r="CB9">
        <f>CA2+CB8</f>
        <v>1.0796123018614401</v>
      </c>
      <c r="CC9">
        <v>1984</v>
      </c>
      <c r="CD9">
        <v>23.2</v>
      </c>
      <c r="CE9" t="s">
        <v>39</v>
      </c>
      <c r="CF9">
        <f>CE2+CF8</f>
        <v>1.0797985308016012</v>
      </c>
      <c r="CG9">
        <v>1984</v>
      </c>
      <c r="CH9">
        <v>23.2</v>
      </c>
      <c r="CI9" t="s">
        <v>39</v>
      </c>
      <c r="CJ9">
        <f>CI2+CJ8</f>
        <v>1.0793913771676349</v>
      </c>
      <c r="CK9">
        <v>1984</v>
      </c>
      <c r="CL9">
        <v>23.2</v>
      </c>
      <c r="CM9" t="s">
        <v>39</v>
      </c>
      <c r="CN9">
        <f>CM2+CN8</f>
        <v>1.0790098599243216</v>
      </c>
      <c r="CO9">
        <v>1984</v>
      </c>
      <c r="CP9">
        <v>23.2</v>
      </c>
      <c r="CQ9" t="s">
        <v>39</v>
      </c>
      <c r="CR9">
        <f>CQ2+CR8</f>
        <v>1.0791893314082261</v>
      </c>
      <c r="CS9">
        <v>1984</v>
      </c>
      <c r="CT9">
        <v>23.2</v>
      </c>
      <c r="CU9" t="s">
        <v>39</v>
      </c>
      <c r="CV9">
        <f>CU2+CV8</f>
        <v>1.0791589532281682</v>
      </c>
      <c r="CW9">
        <v>1984</v>
      </c>
      <c r="CX9">
        <v>23.2</v>
      </c>
      <c r="CY9" t="s">
        <v>39</v>
      </c>
      <c r="CZ9">
        <f>CY2+CZ8</f>
        <v>1.0793388905413785</v>
      </c>
      <c r="DA9">
        <v>1984</v>
      </c>
      <c r="DB9">
        <v>23.2</v>
      </c>
      <c r="DC9" t="s">
        <v>39</v>
      </c>
      <c r="DD9">
        <f>DC2+DD8</f>
        <v>1.0792385065824004</v>
      </c>
      <c r="DE9">
        <v>1984</v>
      </c>
      <c r="DF9">
        <v>23.2</v>
      </c>
      <c r="DG9" t="s">
        <v>39</v>
      </c>
      <c r="DH9">
        <f>DG2+DH8</f>
        <v>1.0789740413793052</v>
      </c>
      <c r="DI9">
        <v>1984</v>
      </c>
      <c r="DJ9">
        <v>23.2</v>
      </c>
      <c r="DK9" t="s">
        <v>39</v>
      </c>
      <c r="DL9">
        <f>DK2+DL8</f>
        <v>1.0794048224450641</v>
      </c>
      <c r="DM9">
        <v>1984</v>
      </c>
      <c r="DN9">
        <v>23.2</v>
      </c>
      <c r="DO9" t="s">
        <v>39</v>
      </c>
      <c r="DP9">
        <f>DO2+DP8</f>
        <v>1.079248904650945</v>
      </c>
      <c r="DQ9">
        <v>1984</v>
      </c>
      <c r="DR9">
        <v>23.2</v>
      </c>
      <c r="DS9" t="s">
        <v>39</v>
      </c>
      <c r="DT9">
        <f>DS2+DT8</f>
        <v>1.0792188859869636</v>
      </c>
      <c r="DU9">
        <v>1984</v>
      </c>
      <c r="DV9">
        <v>23.2</v>
      </c>
      <c r="DW9" t="s">
        <v>39</v>
      </c>
      <c r="DX9">
        <f>DW2+DX8</f>
        <v>1.0794871667358312</v>
      </c>
      <c r="DY9">
        <v>1984</v>
      </c>
      <c r="DZ9">
        <v>23.2</v>
      </c>
      <c r="EA9" t="s">
        <v>39</v>
      </c>
      <c r="EB9">
        <f>EA2+EB8</f>
        <v>1.0785953369351882</v>
      </c>
      <c r="EC9">
        <v>1984</v>
      </c>
      <c r="ED9">
        <v>23.2</v>
      </c>
      <c r="EE9" t="s">
        <v>39</v>
      </c>
      <c r="EF9">
        <f>EE2+EF8</f>
        <v>1.0791728328874552</v>
      </c>
      <c r="EG9">
        <v>1984</v>
      </c>
      <c r="EH9">
        <v>23.2</v>
      </c>
      <c r="EI9" t="s">
        <v>39</v>
      </c>
      <c r="EJ9">
        <f>EI2+EJ8</f>
        <v>1.0785953369351882</v>
      </c>
      <c r="EK9">
        <v>1984</v>
      </c>
      <c r="EL9">
        <v>23.2</v>
      </c>
      <c r="EM9" t="s">
        <v>39</v>
      </c>
      <c r="EN9">
        <f>EM2+EN8</f>
        <v>1.0799901893261488</v>
      </c>
      <c r="EO9">
        <v>1984</v>
      </c>
      <c r="EP9">
        <v>23.2</v>
      </c>
      <c r="EQ9" t="s">
        <v>39</v>
      </c>
      <c r="ER9">
        <f>EQ2+ER8</f>
        <v>1.0797718121167816</v>
      </c>
      <c r="ES9">
        <v>1984</v>
      </c>
      <c r="ET9">
        <v>23.2</v>
      </c>
      <c r="EU9" t="s">
        <v>39</v>
      </c>
      <c r="EV9">
        <f>EU2+EV8</f>
        <v>1.0782608107685916</v>
      </c>
      <c r="EW9">
        <v>1984</v>
      </c>
      <c r="EX9">
        <v>23.2</v>
      </c>
      <c r="EY9" t="s">
        <v>39</v>
      </c>
      <c r="EZ9">
        <f>EY2+EZ8</f>
        <v>1.0792545460189218</v>
      </c>
      <c r="FA9">
        <v>1984</v>
      </c>
      <c r="FB9">
        <v>23.2</v>
      </c>
      <c r="FC9" t="s">
        <v>39</v>
      </c>
      <c r="FD9">
        <f>FC2+FD8</f>
        <v>1.0784433024094633</v>
      </c>
      <c r="FE9">
        <v>1984</v>
      </c>
      <c r="FF9">
        <v>23.2</v>
      </c>
      <c r="FG9" t="s">
        <v>39</v>
      </c>
      <c r="FH9">
        <f>FG2+FH8</f>
        <v>1.0805443088056368</v>
      </c>
      <c r="FI9">
        <v>1984</v>
      </c>
      <c r="FJ9">
        <v>23.2</v>
      </c>
      <c r="FK9" t="s">
        <v>39</v>
      </c>
      <c r="FL9">
        <f>FK2+FL8</f>
        <v>1.0801708929722604</v>
      </c>
      <c r="FM9">
        <v>1984</v>
      </c>
      <c r="FN9">
        <v>23.2</v>
      </c>
      <c r="FO9" t="s">
        <v>39</v>
      </c>
      <c r="FP9">
        <f>FO2+FP8</f>
        <v>1.0780944024497408</v>
      </c>
      <c r="FQ9">
        <v>1984</v>
      </c>
      <c r="FR9">
        <v>23.2</v>
      </c>
      <c r="FS9" t="s">
        <v>39</v>
      </c>
      <c r="FT9">
        <f>FS2+FT8</f>
        <v>1.079370920788117</v>
      </c>
      <c r="FU9">
        <v>1984</v>
      </c>
      <c r="FV9">
        <v>23.2</v>
      </c>
      <c r="FW9" t="s">
        <v>39</v>
      </c>
      <c r="FX9">
        <f>FW2+FX8</f>
        <v>1.0783094293890811</v>
      </c>
      <c r="FY9">
        <v>1984</v>
      </c>
      <c r="FZ9">
        <v>23.2</v>
      </c>
      <c r="GA9" t="s">
        <v>39</v>
      </c>
      <c r="GB9">
        <f>GA2+GB8</f>
        <v>1.0802902367011336</v>
      </c>
      <c r="GC9">
        <v>1984</v>
      </c>
      <c r="GD9">
        <v>23.2</v>
      </c>
      <c r="GE9" t="s">
        <v>39</v>
      </c>
      <c r="GF9">
        <f>GE2+GF8</f>
        <v>1.0808109205202301</v>
      </c>
      <c r="GG9">
        <v>1984</v>
      </c>
      <c r="GH9">
        <v>23.2</v>
      </c>
      <c r="GI9" t="s">
        <v>39</v>
      </c>
      <c r="GJ9">
        <f>GI2+GJ8</f>
        <v>1.0777956671194358</v>
      </c>
      <c r="GK9">
        <v>1984</v>
      </c>
      <c r="GL9">
        <v>23.2</v>
      </c>
      <c r="GM9" t="s">
        <v>39</v>
      </c>
      <c r="GN9">
        <f>GM2+GN8</f>
        <v>1.0797115850613406</v>
      </c>
      <c r="GO9">
        <v>1984</v>
      </c>
      <c r="GP9">
        <v>23.2</v>
      </c>
      <c r="GQ9" t="s">
        <v>39</v>
      </c>
      <c r="GR9">
        <f>GQ2+GR8</f>
        <v>1.0784011434420557</v>
      </c>
      <c r="GS9">
        <v>1984</v>
      </c>
      <c r="GT9">
        <v>23.2</v>
      </c>
      <c r="GU9" t="s">
        <v>39</v>
      </c>
      <c r="GV9">
        <f>GU2+GV8</f>
        <v>1.0820400432519672</v>
      </c>
      <c r="GW9">
        <v>1984</v>
      </c>
      <c r="GX9">
        <v>23.2</v>
      </c>
      <c r="GY9" t="s">
        <v>39</v>
      </c>
      <c r="GZ9">
        <f>GY2+GZ8</f>
        <v>1.0815117928630242</v>
      </c>
      <c r="HA9">
        <v>1984</v>
      </c>
      <c r="HB9">
        <v>23.2</v>
      </c>
      <c r="HC9" t="s">
        <v>39</v>
      </c>
      <c r="HD9">
        <f>HC2+HD8</f>
        <v>1.0775669921468256</v>
      </c>
      <c r="HE9">
        <v>1984</v>
      </c>
      <c r="HF9">
        <v>23.2</v>
      </c>
      <c r="HG9" t="s">
        <v>39</v>
      </c>
      <c r="HH9">
        <f>HG2+HH8</f>
        <v>1.0802050508803398</v>
      </c>
      <c r="HI9">
        <v>1984</v>
      </c>
      <c r="HJ9">
        <v>23.2</v>
      </c>
    </row>
    <row r="10" spans="2:220" x14ac:dyDescent="0.25">
      <c r="B10">
        <v>5.8921745169400512E-2</v>
      </c>
      <c r="C10" s="34">
        <v>0.48839797197248291</v>
      </c>
      <c r="D10">
        <v>47.732216177436051</v>
      </c>
      <c r="E10">
        <v>1985</v>
      </c>
      <c r="F10">
        <v>25</v>
      </c>
      <c r="G10" t="s">
        <v>40</v>
      </c>
      <c r="H10">
        <f>G2-H8</f>
        <v>1.0446650253989505</v>
      </c>
      <c r="I10">
        <v>1986</v>
      </c>
      <c r="J10">
        <v>30</v>
      </c>
      <c r="K10" t="s">
        <v>40</v>
      </c>
      <c r="L10">
        <f>K2-L8</f>
        <v>1.0448772412886171</v>
      </c>
      <c r="M10">
        <v>1986</v>
      </c>
      <c r="N10">
        <v>30</v>
      </c>
      <c r="O10" t="s">
        <v>40</v>
      </c>
      <c r="P10">
        <f>O2-P8</f>
        <v>1.0455159808447299</v>
      </c>
      <c r="Q10">
        <v>1986</v>
      </c>
      <c r="R10">
        <v>30</v>
      </c>
      <c r="S10" t="s">
        <v>40</v>
      </c>
      <c r="T10">
        <f>S2-T8</f>
        <v>1.0419679996364577</v>
      </c>
      <c r="U10">
        <v>1986</v>
      </c>
      <c r="V10">
        <v>30</v>
      </c>
      <c r="W10" t="s">
        <v>40</v>
      </c>
      <c r="X10">
        <f>W2-X8</f>
        <v>1.0419537436508286</v>
      </c>
      <c r="Y10">
        <v>1986</v>
      </c>
      <c r="Z10">
        <v>30</v>
      </c>
      <c r="AA10" t="s">
        <v>40</v>
      </c>
      <c r="AB10">
        <f>AA2-AB8</f>
        <v>1.0447219722017183</v>
      </c>
      <c r="AC10">
        <v>1986</v>
      </c>
      <c r="AD10">
        <v>30</v>
      </c>
      <c r="AE10" t="s">
        <v>40</v>
      </c>
      <c r="AF10">
        <f>AE2-AF8</f>
        <v>1.0425754107692198</v>
      </c>
      <c r="AG10">
        <v>1986</v>
      </c>
      <c r="AH10">
        <v>30</v>
      </c>
      <c r="AI10" t="s">
        <v>40</v>
      </c>
      <c r="AJ10">
        <f>AI2-AJ8</f>
        <v>1.0426985321362803</v>
      </c>
      <c r="AK10">
        <v>1986</v>
      </c>
      <c r="AL10">
        <v>30</v>
      </c>
      <c r="AM10" t="s">
        <v>40</v>
      </c>
      <c r="AN10">
        <f>AM2-AN8</f>
        <v>1.0429534522128119</v>
      </c>
      <c r="AO10">
        <v>1986</v>
      </c>
      <c r="AP10">
        <v>30</v>
      </c>
      <c r="AQ10" t="s">
        <v>40</v>
      </c>
      <c r="AR10">
        <f>AQ2-AR8</f>
        <v>1.0431982557807453</v>
      </c>
      <c r="AS10">
        <v>1985</v>
      </c>
      <c r="AT10">
        <v>25</v>
      </c>
      <c r="AU10" t="s">
        <v>40</v>
      </c>
      <c r="AV10">
        <f>AU2-AV8</f>
        <v>1.0436501978343418</v>
      </c>
      <c r="AW10">
        <v>1985</v>
      </c>
      <c r="AX10">
        <v>25</v>
      </c>
      <c r="AY10" t="s">
        <v>40</v>
      </c>
      <c r="AZ10">
        <f>AY2-AZ8</f>
        <v>1.0462611967207769</v>
      </c>
      <c r="BA10">
        <v>1985</v>
      </c>
      <c r="BB10">
        <v>25</v>
      </c>
      <c r="BC10" t="s">
        <v>40</v>
      </c>
      <c r="BD10">
        <f>BC2-BD8</f>
        <v>1.0437325401089099</v>
      </c>
      <c r="BE10">
        <v>1985</v>
      </c>
      <c r="BF10">
        <v>25</v>
      </c>
      <c r="BG10" t="s">
        <v>40</v>
      </c>
      <c r="BH10">
        <f>BG2-BH8</f>
        <v>1.0454238960136661</v>
      </c>
      <c r="BI10">
        <v>1985</v>
      </c>
      <c r="BJ10">
        <v>25</v>
      </c>
      <c r="BK10" t="s">
        <v>40</v>
      </c>
      <c r="BL10">
        <f>BK2-BL8</f>
        <v>1.0459777633971337</v>
      </c>
      <c r="BM10">
        <v>1985</v>
      </c>
      <c r="BN10">
        <v>25</v>
      </c>
      <c r="BO10" t="s">
        <v>40</v>
      </c>
      <c r="BP10">
        <f>BO2-BP8</f>
        <v>1.0437783305582475</v>
      </c>
      <c r="BQ10">
        <v>1985</v>
      </c>
      <c r="BR10">
        <v>25</v>
      </c>
      <c r="BS10" t="s">
        <v>40</v>
      </c>
      <c r="BT10">
        <f>BS2-BT8</f>
        <v>1.0460500809392657</v>
      </c>
      <c r="BU10">
        <v>1985</v>
      </c>
      <c r="BV10">
        <v>25</v>
      </c>
      <c r="BW10" t="s">
        <v>40</v>
      </c>
      <c r="BX10">
        <f>BW2-BX8</f>
        <v>1.0445634461511739</v>
      </c>
      <c r="BY10">
        <v>1985</v>
      </c>
      <c r="BZ10">
        <v>25</v>
      </c>
      <c r="CA10" t="s">
        <v>40</v>
      </c>
      <c r="CB10">
        <f>CA2-CB8</f>
        <v>1.0448107001372826</v>
      </c>
      <c r="CC10">
        <v>1985</v>
      </c>
      <c r="CD10">
        <v>25</v>
      </c>
      <c r="CE10" t="s">
        <v>40</v>
      </c>
      <c r="CF10">
        <f>CE2-CF8</f>
        <v>1.0456368318271045</v>
      </c>
      <c r="CG10">
        <v>1985</v>
      </c>
      <c r="CH10">
        <v>25</v>
      </c>
      <c r="CI10" t="s">
        <v>40</v>
      </c>
      <c r="CJ10">
        <f>CI2-CJ8</f>
        <v>1.0448496356986949</v>
      </c>
      <c r="CK10">
        <v>1985</v>
      </c>
      <c r="CL10">
        <v>25</v>
      </c>
      <c r="CM10" t="s">
        <v>40</v>
      </c>
      <c r="CN10">
        <f>CM2-CN8</f>
        <v>1.0446474150765637</v>
      </c>
      <c r="CO10">
        <v>1985</v>
      </c>
      <c r="CP10">
        <v>25</v>
      </c>
      <c r="CQ10" t="s">
        <v>40</v>
      </c>
      <c r="CR10">
        <f>CQ2-CR8</f>
        <v>1.0447613822016928</v>
      </c>
      <c r="CS10">
        <v>1985</v>
      </c>
      <c r="CT10">
        <v>25</v>
      </c>
      <c r="CU10" t="s">
        <v>40</v>
      </c>
      <c r="CV10">
        <f>CU2-CV8</f>
        <v>1.0449077649813538</v>
      </c>
      <c r="CW10">
        <v>1985</v>
      </c>
      <c r="CX10">
        <v>25</v>
      </c>
      <c r="CY10" t="s">
        <v>40</v>
      </c>
      <c r="CZ10">
        <f>CY2-CZ8</f>
        <v>1.0445126650064662</v>
      </c>
      <c r="DA10">
        <v>1985</v>
      </c>
      <c r="DB10">
        <v>25</v>
      </c>
      <c r="DC10" t="s">
        <v>40</v>
      </c>
      <c r="DD10">
        <f>DC2-DD8</f>
        <v>1.0444760706551526</v>
      </c>
      <c r="DE10">
        <v>1985</v>
      </c>
      <c r="DF10">
        <v>25</v>
      </c>
      <c r="DG10" t="s">
        <v>40</v>
      </c>
      <c r="DH10">
        <f>DG2-DH8</f>
        <v>1.0446048994294952</v>
      </c>
      <c r="DI10">
        <v>1985</v>
      </c>
      <c r="DJ10">
        <v>25</v>
      </c>
      <c r="DK10" t="s">
        <v>40</v>
      </c>
      <c r="DL10">
        <f>DK2-DL8</f>
        <v>1.0450055153763806</v>
      </c>
      <c r="DM10">
        <v>1985</v>
      </c>
      <c r="DN10">
        <v>25</v>
      </c>
      <c r="DO10" t="s">
        <v>40</v>
      </c>
      <c r="DP10">
        <f>DO2-DP8</f>
        <v>1.0454872847040995</v>
      </c>
      <c r="DQ10">
        <v>1985</v>
      </c>
      <c r="DR10">
        <v>25</v>
      </c>
      <c r="DS10" t="s">
        <v>40</v>
      </c>
      <c r="DT10">
        <f>DS2-DT8</f>
        <v>1.0444065436009218</v>
      </c>
      <c r="DU10">
        <v>1985</v>
      </c>
      <c r="DV10">
        <v>25</v>
      </c>
      <c r="DW10" t="s">
        <v>40</v>
      </c>
      <c r="DX10">
        <f>DW2-DX8</f>
        <v>1.0446633259638567</v>
      </c>
      <c r="DY10">
        <v>1985</v>
      </c>
      <c r="DZ10">
        <v>25</v>
      </c>
      <c r="EA10" t="s">
        <v>40</v>
      </c>
      <c r="EB10">
        <f>EA2-EB8</f>
        <v>1.0442042400480069</v>
      </c>
      <c r="EC10">
        <v>1985</v>
      </c>
      <c r="ED10">
        <v>25</v>
      </c>
      <c r="EE10" t="s">
        <v>40</v>
      </c>
      <c r="EF10">
        <f>EE2-EF8</f>
        <v>1.0443364726223838</v>
      </c>
      <c r="EG10">
        <v>1985</v>
      </c>
      <c r="EH10">
        <v>25</v>
      </c>
      <c r="EI10" t="s">
        <v>40</v>
      </c>
      <c r="EJ10">
        <f>EI2-EJ8</f>
        <v>1.0442042400480069</v>
      </c>
      <c r="EK10">
        <v>1985</v>
      </c>
      <c r="EL10">
        <v>25</v>
      </c>
      <c r="EM10" t="s">
        <v>40</v>
      </c>
      <c r="EN10">
        <f>EM2-EN8</f>
        <v>1.0454149687159473</v>
      </c>
      <c r="EO10">
        <v>1985</v>
      </c>
      <c r="EP10">
        <v>25</v>
      </c>
      <c r="EQ10" t="s">
        <v>40</v>
      </c>
      <c r="ER10">
        <f>EQ2-ER8</f>
        <v>1.0449294049416744</v>
      </c>
      <c r="ES10">
        <v>1985</v>
      </c>
      <c r="ET10">
        <v>25</v>
      </c>
      <c r="EU10" t="s">
        <v>40</v>
      </c>
      <c r="EV10">
        <f>EU2-EV8</f>
        <v>1.0437770825015678</v>
      </c>
      <c r="EW10">
        <v>1985</v>
      </c>
      <c r="EX10">
        <v>25</v>
      </c>
      <c r="EY10" t="s">
        <v>40</v>
      </c>
      <c r="EZ10">
        <f>EY2-EZ8</f>
        <v>1.0443011502225343</v>
      </c>
      <c r="FA10">
        <v>1985</v>
      </c>
      <c r="FB10">
        <v>25</v>
      </c>
      <c r="FC10" t="s">
        <v>40</v>
      </c>
      <c r="FD10">
        <f>FC2-FD8</f>
        <v>1.0438367751187068</v>
      </c>
      <c r="FE10">
        <v>1985</v>
      </c>
      <c r="FF10">
        <v>25</v>
      </c>
      <c r="FG10" t="s">
        <v>40</v>
      </c>
      <c r="FH10">
        <f>FG2-FH8</f>
        <v>1.0468811724910472</v>
      </c>
      <c r="FI10">
        <v>1985</v>
      </c>
      <c r="FJ10">
        <v>25</v>
      </c>
      <c r="FK10" t="s">
        <v>40</v>
      </c>
      <c r="FL10">
        <f>FK2-FL8</f>
        <v>1.0452722607509082</v>
      </c>
      <c r="FM10">
        <v>1985</v>
      </c>
      <c r="FN10">
        <v>25</v>
      </c>
      <c r="FO10" t="s">
        <v>40</v>
      </c>
      <c r="FP10">
        <f>FO2-FP8</f>
        <v>1.0433966297744584</v>
      </c>
      <c r="FQ10">
        <v>1985</v>
      </c>
      <c r="FR10">
        <v>25</v>
      </c>
      <c r="FS10" t="s">
        <v>40</v>
      </c>
      <c r="FT10">
        <f>FS2-FT8</f>
        <v>1.0442778473107623</v>
      </c>
      <c r="FU10">
        <v>1985</v>
      </c>
      <c r="FV10">
        <v>25</v>
      </c>
      <c r="FW10" t="s">
        <v>40</v>
      </c>
      <c r="FX10">
        <f>FW2-FX8</f>
        <v>1.0435073859247477</v>
      </c>
      <c r="FY10">
        <v>1985</v>
      </c>
      <c r="FZ10">
        <v>25</v>
      </c>
      <c r="GA10" t="s">
        <v>40</v>
      </c>
      <c r="GB10">
        <f>GA2-GB8</f>
        <v>1.0451250480533005</v>
      </c>
      <c r="GC10">
        <v>1985</v>
      </c>
      <c r="GD10">
        <v>25</v>
      </c>
      <c r="GE10" t="s">
        <v>40</v>
      </c>
      <c r="GF10">
        <f>GE2-GF8</f>
        <v>1.0458976869051571</v>
      </c>
      <c r="GG10">
        <v>1985</v>
      </c>
      <c r="GH10">
        <v>25</v>
      </c>
      <c r="GI10" t="s">
        <v>40</v>
      </c>
      <c r="GJ10">
        <f>GI2-GJ8</f>
        <v>1.0429312080719795</v>
      </c>
      <c r="GK10">
        <v>1985</v>
      </c>
      <c r="GL10">
        <v>25</v>
      </c>
      <c r="GM10" t="s">
        <v>40</v>
      </c>
      <c r="GN10">
        <f>GM2-GN8</f>
        <v>1.0444404027055423</v>
      </c>
      <c r="GO10">
        <v>1985</v>
      </c>
      <c r="GP10">
        <v>25</v>
      </c>
      <c r="GQ10" t="s">
        <v>40</v>
      </c>
      <c r="GR10">
        <f>GQ2-GR8</f>
        <v>1.0433142416669472</v>
      </c>
      <c r="GS10">
        <v>1985</v>
      </c>
      <c r="GT10">
        <v>25</v>
      </c>
      <c r="GU10" t="s">
        <v>40</v>
      </c>
      <c r="GV10">
        <f>GU2-GV8</f>
        <v>1.0480223442793439</v>
      </c>
      <c r="GW10">
        <v>1985</v>
      </c>
      <c r="GX10">
        <v>25</v>
      </c>
      <c r="GY10" t="s">
        <v>40</v>
      </c>
      <c r="GZ10">
        <f>GY2-GZ8</f>
        <v>1.0465026309988004</v>
      </c>
      <c r="HA10">
        <v>1985</v>
      </c>
      <c r="HB10">
        <v>25</v>
      </c>
      <c r="HC10" t="s">
        <v>40</v>
      </c>
      <c r="HD10">
        <f>HC2-HD8</f>
        <v>1.0424627348138196</v>
      </c>
      <c r="HE10">
        <v>1985</v>
      </c>
      <c r="HF10">
        <v>25</v>
      </c>
      <c r="HG10" t="s">
        <v>40</v>
      </c>
      <c r="HH10">
        <f>HG2-HH8</f>
        <v>1.0447315628079576</v>
      </c>
      <c r="HI10">
        <v>1985</v>
      </c>
      <c r="HJ10">
        <v>25</v>
      </c>
    </row>
    <row r="11" spans="2:220" x14ac:dyDescent="0.25">
      <c r="B11">
        <v>5.9369077668410597E-2</v>
      </c>
      <c r="C11" s="34">
        <v>0.49153151178598997</v>
      </c>
      <c r="D11">
        <v>48.334510710043119</v>
      </c>
      <c r="E11">
        <v>1986</v>
      </c>
      <c r="F11">
        <v>30</v>
      </c>
      <c r="G11" t="s">
        <v>41</v>
      </c>
      <c r="H11" s="35">
        <f>LN(G2)</f>
        <v>6.0064160845835213E-2</v>
      </c>
      <c r="I11">
        <v>1986</v>
      </c>
      <c r="J11">
        <v>73</v>
      </c>
      <c r="K11" t="s">
        <v>41</v>
      </c>
      <c r="L11" s="35">
        <f>LN(K2)</f>
        <v>6.1406259299416635E-2</v>
      </c>
      <c r="M11">
        <v>1986</v>
      </c>
      <c r="N11">
        <v>73</v>
      </c>
      <c r="O11" t="s">
        <v>41</v>
      </c>
      <c r="P11" s="35">
        <f>LN(O2)</f>
        <v>6.1650677640631299E-2</v>
      </c>
      <c r="Q11">
        <v>1986</v>
      </c>
      <c r="R11">
        <v>73</v>
      </c>
      <c r="S11" t="s">
        <v>41</v>
      </c>
      <c r="T11" s="35">
        <f>LN(S2)</f>
        <v>5.8173527892770388E-2</v>
      </c>
      <c r="U11">
        <v>1986</v>
      </c>
      <c r="V11">
        <v>73</v>
      </c>
      <c r="W11" t="s">
        <v>41</v>
      </c>
      <c r="X11" s="35">
        <f>LN(W2)</f>
        <v>5.8037935707590672E-2</v>
      </c>
      <c r="Y11">
        <v>1986</v>
      </c>
      <c r="Z11">
        <v>73</v>
      </c>
      <c r="AA11" t="s">
        <v>41</v>
      </c>
      <c r="AB11" s="35">
        <f>LN(AA2)</f>
        <v>6.0704893415930231E-2</v>
      </c>
      <c r="AC11">
        <v>1986</v>
      </c>
      <c r="AD11">
        <v>73</v>
      </c>
      <c r="AE11" t="s">
        <v>41</v>
      </c>
      <c r="AF11" s="35">
        <f>LN(AE2)</f>
        <v>5.8504695388325756E-2</v>
      </c>
      <c r="AG11">
        <v>1986</v>
      </c>
      <c r="AH11">
        <v>73</v>
      </c>
      <c r="AI11" t="s">
        <v>41</v>
      </c>
      <c r="AJ11" s="35">
        <f>LN(AI2)</f>
        <v>5.8537988338166064E-2</v>
      </c>
      <c r="AK11">
        <v>1986</v>
      </c>
      <c r="AL11">
        <v>73</v>
      </c>
      <c r="AM11" t="s">
        <v>41</v>
      </c>
      <c r="AN11" s="35">
        <f>LN(AM2)</f>
        <v>5.8730766629261091E-2</v>
      </c>
      <c r="AO11">
        <v>1986</v>
      </c>
      <c r="AP11">
        <v>73</v>
      </c>
      <c r="AQ11" t="s">
        <v>41</v>
      </c>
      <c r="AR11" s="35">
        <f>LN(AQ2)</f>
        <v>5.8921745169400512E-2</v>
      </c>
      <c r="AS11">
        <v>1986</v>
      </c>
      <c r="AT11">
        <v>73</v>
      </c>
      <c r="AU11" t="s">
        <v>41</v>
      </c>
      <c r="AV11" s="35">
        <f>LN(AU2)</f>
        <v>5.9369077668410597E-2</v>
      </c>
      <c r="AW11">
        <v>1986</v>
      </c>
      <c r="AX11">
        <v>30</v>
      </c>
      <c r="AY11" t="s">
        <v>41</v>
      </c>
      <c r="AZ11" s="35">
        <f>LN(AY2)</f>
        <v>6.1594049120352393E-2</v>
      </c>
      <c r="BA11">
        <v>1986</v>
      </c>
      <c r="BB11">
        <v>30</v>
      </c>
      <c r="BC11" t="s">
        <v>41</v>
      </c>
      <c r="BD11" s="35">
        <f>LN(BC2)</f>
        <v>5.9393166516541633E-2</v>
      </c>
      <c r="BE11">
        <v>1986</v>
      </c>
      <c r="BF11">
        <v>30</v>
      </c>
      <c r="BG11" t="s">
        <v>41</v>
      </c>
      <c r="BH11" s="35">
        <f>LN(BG2)</f>
        <v>6.0934402657807502E-2</v>
      </c>
      <c r="BI11">
        <v>1986</v>
      </c>
      <c r="BJ11">
        <v>30</v>
      </c>
      <c r="BK11" t="s">
        <v>41</v>
      </c>
      <c r="BL11" s="35">
        <f>LN(BK2)</f>
        <v>6.1228805750264834E-2</v>
      </c>
      <c r="BM11">
        <v>1986</v>
      </c>
      <c r="BN11">
        <v>30</v>
      </c>
      <c r="BO11" t="s">
        <v>41</v>
      </c>
      <c r="BP11" s="35">
        <f>LN(BO2)</f>
        <v>5.9160296936941997E-2</v>
      </c>
      <c r="BQ11">
        <v>1986</v>
      </c>
      <c r="BR11">
        <v>30</v>
      </c>
      <c r="BS11" t="s">
        <v>41</v>
      </c>
      <c r="BT11" s="35">
        <f>LN(BS2)</f>
        <v>6.1160441102817112E-2</v>
      </c>
      <c r="BU11">
        <v>1986</v>
      </c>
      <c r="BV11">
        <v>30</v>
      </c>
      <c r="BW11" t="s">
        <v>41</v>
      </c>
      <c r="BX11" s="35">
        <f>LN(BW2)</f>
        <v>6.0163891054236494E-2</v>
      </c>
      <c r="BY11">
        <v>1986</v>
      </c>
      <c r="BZ11">
        <v>30</v>
      </c>
      <c r="CA11" t="s">
        <v>41</v>
      </c>
      <c r="CB11" s="35">
        <f>LN(CA2)</f>
        <v>6.0353056474715769E-2</v>
      </c>
      <c r="CC11">
        <v>1986</v>
      </c>
      <c r="CD11">
        <v>30</v>
      </c>
      <c r="CE11" t="s">
        <v>41</v>
      </c>
      <c r="CF11" s="35">
        <f>LN(CE2)</f>
        <v>6.0829477363260033E-2</v>
      </c>
      <c r="CG11">
        <v>1986</v>
      </c>
      <c r="CH11">
        <v>30</v>
      </c>
      <c r="CI11" t="s">
        <v>41</v>
      </c>
      <c r="CJ11" s="35">
        <f>LN(CI2)</f>
        <v>6.0267387600044846E-2</v>
      </c>
      <c r="CK11">
        <v>1986</v>
      </c>
      <c r="CL11">
        <v>30</v>
      </c>
      <c r="CM11" t="s">
        <v>41</v>
      </c>
      <c r="CN11" s="35">
        <f>LN(CM2)</f>
        <v>5.9992551514262769E-2</v>
      </c>
      <c r="CO11">
        <v>1986</v>
      </c>
      <c r="CP11">
        <v>30</v>
      </c>
      <c r="CQ11" t="s">
        <v>41</v>
      </c>
      <c r="CR11" s="35">
        <f>LN(CQ2)</f>
        <v>6.0130718035414088E-2</v>
      </c>
      <c r="CS11">
        <v>1986</v>
      </c>
      <c r="CT11">
        <v>30</v>
      </c>
      <c r="CU11" t="s">
        <v>41</v>
      </c>
      <c r="CV11" s="35">
        <f>LN(CU2)</f>
        <v>6.0185333912817537E-2</v>
      </c>
      <c r="CW11">
        <v>1986</v>
      </c>
      <c r="CX11">
        <v>30</v>
      </c>
      <c r="CY11" t="s">
        <v>41</v>
      </c>
      <c r="CZ11" s="35">
        <f>LN(CY2)</f>
        <v>6.0084031275622021E-2</v>
      </c>
      <c r="DA11">
        <v>1986</v>
      </c>
      <c r="DB11">
        <v>30</v>
      </c>
      <c r="DC11" t="s">
        <v>41</v>
      </c>
      <c r="DD11" s="35">
        <f>LN(DC2)</f>
        <v>6.0019533958307995E-2</v>
      </c>
      <c r="DE11">
        <v>1986</v>
      </c>
      <c r="DF11">
        <v>30</v>
      </c>
      <c r="DG11" t="s">
        <v>41</v>
      </c>
      <c r="DH11" s="35">
        <f>LN(DG2)</f>
        <v>5.9955664377257196E-2</v>
      </c>
      <c r="DI11">
        <v>1986</v>
      </c>
      <c r="DJ11">
        <v>30</v>
      </c>
      <c r="DK11" t="s">
        <v>41</v>
      </c>
      <c r="DL11" s="35">
        <f>LN(DK2)</f>
        <v>6.0347095225466801E-2</v>
      </c>
      <c r="DM11">
        <v>1986</v>
      </c>
      <c r="DN11">
        <v>30</v>
      </c>
      <c r="DO11" t="s">
        <v>41</v>
      </c>
      <c r="DP11" s="35">
        <f>LN(DO2)</f>
        <v>6.0500467923797846E-2</v>
      </c>
      <c r="DQ11">
        <v>1986</v>
      </c>
      <c r="DR11">
        <v>30</v>
      </c>
      <c r="DS11" t="s">
        <v>41</v>
      </c>
      <c r="DT11" s="35">
        <f>LN(DS2)</f>
        <v>5.9977555849874277E-2</v>
      </c>
      <c r="DU11">
        <v>1986</v>
      </c>
      <c r="DV11">
        <v>30</v>
      </c>
      <c r="DW11" t="s">
        <v>41</v>
      </c>
      <c r="DX11" s="35">
        <f>LN(DW2)</f>
        <v>6.0224773746525455E-2</v>
      </c>
      <c r="DY11">
        <v>1986</v>
      </c>
      <c r="DZ11">
        <v>30</v>
      </c>
      <c r="EA11" t="s">
        <v>41</v>
      </c>
      <c r="EB11" s="35">
        <f>LN(EA2)</f>
        <v>5.9588592138599766E-2</v>
      </c>
      <c r="EC11">
        <v>1986</v>
      </c>
      <c r="ED11">
        <v>30</v>
      </c>
      <c r="EE11" t="s">
        <v>41</v>
      </c>
      <c r="EF11" s="35">
        <f>LN(EE2)</f>
        <v>5.9922872358382659E-2</v>
      </c>
      <c r="EG11">
        <v>1986</v>
      </c>
      <c r="EH11">
        <v>30</v>
      </c>
      <c r="EI11" t="s">
        <v>41</v>
      </c>
      <c r="EJ11" s="35">
        <f>LN(EI2)</f>
        <v>5.9588592138599766E-2</v>
      </c>
      <c r="EK11">
        <v>1986</v>
      </c>
      <c r="EL11">
        <v>30</v>
      </c>
      <c r="EM11" t="s">
        <v>41</v>
      </c>
      <c r="EN11" s="35">
        <f>LN(EM2)</f>
        <v>6.0815266250675001E-2</v>
      </c>
      <c r="EO11">
        <v>1986</v>
      </c>
      <c r="EP11">
        <v>30</v>
      </c>
      <c r="EQ11" t="s">
        <v>41</v>
      </c>
      <c r="ER11" s="35">
        <f>LN(EQ2)</f>
        <v>6.0484008193605582E-2</v>
      </c>
      <c r="ES11">
        <v>1986</v>
      </c>
      <c r="ET11">
        <v>30</v>
      </c>
      <c r="EU11" t="s">
        <v>41</v>
      </c>
      <c r="EV11" s="35">
        <f>LN(EU2)</f>
        <v>5.9229716809898351E-2</v>
      </c>
      <c r="EW11">
        <v>1986</v>
      </c>
      <c r="EX11">
        <v>30</v>
      </c>
      <c r="EY11" t="s">
        <v>41</v>
      </c>
      <c r="EZ11" s="35">
        <f>LN(EY2)</f>
        <v>5.9944718377503994E-2</v>
      </c>
      <c r="FA11">
        <v>1986</v>
      </c>
      <c r="FB11">
        <v>30</v>
      </c>
      <c r="FC11" t="s">
        <v>41</v>
      </c>
      <c r="FD11" s="35">
        <f>LN(FC2)</f>
        <v>5.9343838447315632E-2</v>
      </c>
      <c r="FE11">
        <v>1986</v>
      </c>
      <c r="FF11">
        <v>30</v>
      </c>
      <c r="FG11" t="s">
        <v>41</v>
      </c>
      <c r="FH11" s="35">
        <f>LN(FG2)</f>
        <v>6.1765373874467698E-2</v>
      </c>
      <c r="FI11">
        <v>1986</v>
      </c>
      <c r="FJ11">
        <v>30</v>
      </c>
      <c r="FK11" t="s">
        <v>41</v>
      </c>
      <c r="FL11" s="35">
        <f>LN(FK2)</f>
        <v>6.0833143002930967E-2</v>
      </c>
      <c r="FM11">
        <v>1986</v>
      </c>
      <c r="FN11">
        <v>30</v>
      </c>
      <c r="FO11" t="s">
        <v>41</v>
      </c>
      <c r="FP11" s="35">
        <f>LN(FO2)</f>
        <v>5.8971977999305078E-2</v>
      </c>
      <c r="FQ11">
        <v>1986</v>
      </c>
      <c r="FR11">
        <v>30</v>
      </c>
      <c r="FS11" t="s">
        <v>41</v>
      </c>
      <c r="FT11" s="35">
        <f>LN(FS2)</f>
        <v>5.9988545727102806E-2</v>
      </c>
      <c r="FU11">
        <v>1986</v>
      </c>
      <c r="FV11">
        <v>30</v>
      </c>
      <c r="FW11" t="s">
        <v>41</v>
      </c>
      <c r="FX11" s="35">
        <f>LN(FW2)</f>
        <v>5.9125529474698901E-2</v>
      </c>
      <c r="FY11">
        <v>1986</v>
      </c>
      <c r="FZ11">
        <v>30</v>
      </c>
      <c r="GA11" t="s">
        <v>41</v>
      </c>
      <c r="GB11" s="35">
        <f>LN(GA2)</f>
        <v>6.0820030842581113E-2</v>
      </c>
      <c r="GC11">
        <v>1986</v>
      </c>
      <c r="GD11">
        <v>30</v>
      </c>
      <c r="GE11" t="s">
        <v>41</v>
      </c>
      <c r="GF11" s="35">
        <f>LN(GE2)</f>
        <v>6.1428349294079962E-2</v>
      </c>
      <c r="GG11">
        <v>1986</v>
      </c>
      <c r="GH11">
        <v>30</v>
      </c>
      <c r="GI11" t="s">
        <v>41</v>
      </c>
      <c r="GJ11" s="35">
        <f>LN(GI2)</f>
        <v>5.8611715015306515E-2</v>
      </c>
      <c r="GK11">
        <v>1986</v>
      </c>
      <c r="GL11">
        <v>30</v>
      </c>
      <c r="GM11" t="s">
        <v>41</v>
      </c>
      <c r="GN11" s="35">
        <f>LN(GM2)</f>
        <v>6.0225477588684441E-2</v>
      </c>
      <c r="GO11">
        <v>1986</v>
      </c>
      <c r="GP11">
        <v>30</v>
      </c>
      <c r="GQ11" t="s">
        <v>41</v>
      </c>
      <c r="GR11" s="35">
        <f>LN(GQ2)</f>
        <v>5.9077724862854501E-2</v>
      </c>
      <c r="GS11">
        <v>1986</v>
      </c>
      <c r="GT11">
        <v>30</v>
      </c>
      <c r="GU11" t="s">
        <v>41</v>
      </c>
      <c r="GV11" s="35">
        <f>LN(GU2)</f>
        <v>6.300408865325044E-2</v>
      </c>
      <c r="GW11">
        <v>1986</v>
      </c>
      <c r="GX11">
        <v>30</v>
      </c>
      <c r="GY11" t="s">
        <v>41</v>
      </c>
      <c r="GZ11" s="35">
        <f>LN(GY2)</f>
        <v>6.2042169027037894E-2</v>
      </c>
      <c r="HA11">
        <v>1986</v>
      </c>
      <c r="HB11">
        <v>30</v>
      </c>
      <c r="HC11" t="s">
        <v>41</v>
      </c>
      <c r="HD11" s="35">
        <f>LN(HC2)</f>
        <v>5.8282930176914056E-2</v>
      </c>
      <c r="HE11">
        <v>1986</v>
      </c>
      <c r="HF11">
        <v>30</v>
      </c>
      <c r="HG11" t="s">
        <v>41</v>
      </c>
      <c r="HH11" s="35">
        <f>LN(HG2)</f>
        <v>6.0594792518979868E-2</v>
      </c>
      <c r="HI11">
        <v>1986</v>
      </c>
      <c r="HJ11">
        <v>30</v>
      </c>
    </row>
    <row r="12" spans="2:220" x14ac:dyDescent="0.25">
      <c r="B12">
        <v>6.1594049120352393E-2</v>
      </c>
      <c r="C12" s="34">
        <v>0.51702942632845605</v>
      </c>
      <c r="D12">
        <v>53.525975961433488</v>
      </c>
      <c r="E12">
        <v>1986</v>
      </c>
      <c r="F12">
        <v>73</v>
      </c>
      <c r="G12" t="s">
        <v>42</v>
      </c>
      <c r="H12" s="35">
        <f>LN(H9)</f>
        <v>7.6168438892315199E-2</v>
      </c>
      <c r="I12">
        <v>1987</v>
      </c>
      <c r="J12">
        <v>30.8</v>
      </c>
      <c r="K12" t="s">
        <v>42</v>
      </c>
      <c r="L12" s="35">
        <f>LN(L9)</f>
        <v>7.8611888546520944E-2</v>
      </c>
      <c r="M12">
        <v>1987</v>
      </c>
      <c r="N12">
        <v>30.8</v>
      </c>
      <c r="O12" t="s">
        <v>42</v>
      </c>
      <c r="P12" s="35">
        <f>LN(P9)</f>
        <v>7.8501989149305534E-2</v>
      </c>
      <c r="Q12">
        <v>1987</v>
      </c>
      <c r="R12">
        <v>30.8</v>
      </c>
      <c r="S12" t="s">
        <v>42</v>
      </c>
      <c r="T12" s="35">
        <f>LN(T9)</f>
        <v>7.494957868300671E-2</v>
      </c>
      <c r="U12">
        <v>1987</v>
      </c>
      <c r="V12">
        <v>30.8</v>
      </c>
      <c r="W12" t="s">
        <v>42</v>
      </c>
      <c r="X12" s="35">
        <f>LN(X9)</f>
        <v>7.4696118292300134E-2</v>
      </c>
      <c r="Y12">
        <v>1987</v>
      </c>
      <c r="Z12">
        <v>30.8</v>
      </c>
      <c r="AA12" t="s">
        <v>42</v>
      </c>
      <c r="AB12" s="35">
        <f>LN(AB9)</f>
        <v>7.7376336179612981E-2</v>
      </c>
      <c r="AC12">
        <v>1987</v>
      </c>
      <c r="AD12">
        <v>30.8</v>
      </c>
      <c r="AE12" t="s">
        <v>42</v>
      </c>
      <c r="AF12" s="35">
        <f>LN(AF9)</f>
        <v>7.5037448854508901E-2</v>
      </c>
      <c r="AG12">
        <v>1987</v>
      </c>
      <c r="AH12">
        <v>30.8</v>
      </c>
      <c r="AI12" t="s">
        <v>42</v>
      </c>
      <c r="AJ12" s="35">
        <f>LN(AJ9)</f>
        <v>7.498872209033669E-2</v>
      </c>
      <c r="AK12">
        <v>1987</v>
      </c>
      <c r="AL12">
        <v>30.8</v>
      </c>
      <c r="AM12" t="s">
        <v>42</v>
      </c>
      <c r="AN12" s="35">
        <f>LN(AN9)</f>
        <v>7.5131511126709169E-2</v>
      </c>
      <c r="AO12">
        <v>1987</v>
      </c>
      <c r="AP12">
        <v>30.8</v>
      </c>
      <c r="AQ12" t="s">
        <v>42</v>
      </c>
      <c r="AR12" s="35">
        <f>LN(AR9)</f>
        <v>7.5280194695497252E-2</v>
      </c>
      <c r="AS12">
        <v>1987</v>
      </c>
      <c r="AT12">
        <v>30.8</v>
      </c>
      <c r="AU12" t="s">
        <v>42</v>
      </c>
      <c r="AV12" s="35">
        <f>LN(AV9)</f>
        <v>7.5741265165414115E-2</v>
      </c>
      <c r="AW12">
        <v>1987</v>
      </c>
      <c r="AX12">
        <v>30.8</v>
      </c>
      <c r="AY12" t="s">
        <v>42</v>
      </c>
      <c r="AZ12" s="35">
        <f>LN(AZ9)</f>
        <v>7.7701355136935324E-2</v>
      </c>
      <c r="BA12">
        <v>1986</v>
      </c>
      <c r="BB12">
        <v>73</v>
      </c>
      <c r="BC12" t="s">
        <v>42</v>
      </c>
      <c r="BD12" s="35">
        <f>LN(BD9)</f>
        <v>7.57123247586131E-2</v>
      </c>
      <c r="BE12">
        <v>1986</v>
      </c>
      <c r="BF12">
        <v>73</v>
      </c>
      <c r="BG12" t="s">
        <v>42</v>
      </c>
      <c r="BH12" s="35">
        <f>LN(BH9)</f>
        <v>7.7178138167668345E-2</v>
      </c>
      <c r="BI12">
        <v>1986</v>
      </c>
      <c r="BJ12">
        <v>73</v>
      </c>
      <c r="BK12" t="s">
        <v>42</v>
      </c>
      <c r="BL12" s="35">
        <f>LN(BL9)</f>
        <v>7.7244811419063808E-2</v>
      </c>
      <c r="BM12">
        <v>1986</v>
      </c>
      <c r="BN12">
        <v>73</v>
      </c>
      <c r="BO12" t="s">
        <v>42</v>
      </c>
      <c r="BP12" s="35">
        <f>LN(BP9)</f>
        <v>7.5211600853765714E-2</v>
      </c>
      <c r="BQ12">
        <v>1986</v>
      </c>
      <c r="BR12">
        <v>73</v>
      </c>
      <c r="BS12" t="s">
        <v>42</v>
      </c>
      <c r="BT12" s="35">
        <f>LN(BT9)</f>
        <v>7.7043297146518336E-2</v>
      </c>
      <c r="BU12">
        <v>1986</v>
      </c>
      <c r="BV12">
        <v>73</v>
      </c>
      <c r="BW12" t="s">
        <v>42</v>
      </c>
      <c r="BX12" s="35">
        <f>LN(BX9)</f>
        <v>7.6458809932118663E-2</v>
      </c>
      <c r="BY12">
        <v>1986</v>
      </c>
      <c r="BZ12">
        <v>73</v>
      </c>
      <c r="CA12" t="s">
        <v>42</v>
      </c>
      <c r="CB12" s="35">
        <f>LN(CB9)</f>
        <v>7.6601996929544877E-2</v>
      </c>
      <c r="CC12">
        <v>1986</v>
      </c>
      <c r="CD12">
        <v>73</v>
      </c>
      <c r="CE12" t="s">
        <v>42</v>
      </c>
      <c r="CF12" s="35">
        <f>LN(CF9)</f>
        <v>7.6774478180269265E-2</v>
      </c>
      <c r="CG12">
        <v>1986</v>
      </c>
      <c r="CH12">
        <v>73</v>
      </c>
      <c r="CI12" t="s">
        <v>42</v>
      </c>
      <c r="CJ12" s="35">
        <f>LN(CJ9)</f>
        <v>7.6397342628376066E-2</v>
      </c>
      <c r="CK12">
        <v>1986</v>
      </c>
      <c r="CL12">
        <v>73</v>
      </c>
      <c r="CM12" t="s">
        <v>42</v>
      </c>
      <c r="CN12" s="35">
        <f>LN(CN9)</f>
        <v>7.6043824254933487E-2</v>
      </c>
      <c r="CO12">
        <v>1986</v>
      </c>
      <c r="CP12">
        <v>73</v>
      </c>
      <c r="CQ12" t="s">
        <v>42</v>
      </c>
      <c r="CR12" s="35">
        <f>LN(CR9)</f>
        <v>7.621014021412667E-2</v>
      </c>
      <c r="CS12">
        <v>1986</v>
      </c>
      <c r="CT12">
        <v>73</v>
      </c>
      <c r="CU12" t="s">
        <v>42</v>
      </c>
      <c r="CV12" s="35">
        <f>LN(CV9)</f>
        <v>7.618199074420455E-2</v>
      </c>
      <c r="CW12">
        <v>1986</v>
      </c>
      <c r="CX12">
        <v>73</v>
      </c>
      <c r="CY12" t="s">
        <v>42</v>
      </c>
      <c r="CZ12" s="35">
        <f>LN(CZ9)</f>
        <v>7.6348715315319129E-2</v>
      </c>
      <c r="DA12">
        <v>1986</v>
      </c>
      <c r="DB12">
        <v>73</v>
      </c>
      <c r="DC12" t="s">
        <v>42</v>
      </c>
      <c r="DD12" s="35">
        <f>LN(DD9)</f>
        <v>7.6255705947960536E-2</v>
      </c>
      <c r="DE12">
        <v>1986</v>
      </c>
      <c r="DF12">
        <v>73</v>
      </c>
      <c r="DG12" t="s">
        <v>42</v>
      </c>
      <c r="DH12" s="35">
        <f>LN(DH9)</f>
        <v>7.6010627950736695E-2</v>
      </c>
      <c r="DI12">
        <v>1986</v>
      </c>
      <c r="DJ12">
        <v>73</v>
      </c>
      <c r="DK12" t="s">
        <v>42</v>
      </c>
      <c r="DL12" s="35">
        <f>LN(DL9)</f>
        <v>7.6409798901396916E-2</v>
      </c>
      <c r="DM12">
        <v>1986</v>
      </c>
      <c r="DN12">
        <v>73</v>
      </c>
      <c r="DO12" t="s">
        <v>42</v>
      </c>
      <c r="DP12" s="35">
        <f>LN(DP9)</f>
        <v>7.6265340536043474E-2</v>
      </c>
      <c r="DQ12">
        <v>1986</v>
      </c>
      <c r="DR12">
        <v>73</v>
      </c>
      <c r="DS12" t="s">
        <v>42</v>
      </c>
      <c r="DT12" s="35">
        <f>LN(DT9)</f>
        <v>7.6237525746206361E-2</v>
      </c>
      <c r="DU12">
        <v>1986</v>
      </c>
      <c r="DV12">
        <v>73</v>
      </c>
      <c r="DW12" t="s">
        <v>42</v>
      </c>
      <c r="DX12" s="35">
        <f>LN(DX9)</f>
        <v>7.6486082746276357E-2</v>
      </c>
      <c r="DY12">
        <v>1986</v>
      </c>
      <c r="DZ12">
        <v>73</v>
      </c>
      <c r="EA12" t="s">
        <v>42</v>
      </c>
      <c r="EB12" s="35">
        <f>LN(EB9)</f>
        <v>7.5659580654818925E-2</v>
      </c>
      <c r="EC12">
        <v>1986</v>
      </c>
      <c r="ED12">
        <v>73</v>
      </c>
      <c r="EE12" t="s">
        <v>42</v>
      </c>
      <c r="EF12" s="35">
        <f>LN(EF9)</f>
        <v>7.6194852213767747E-2</v>
      </c>
      <c r="EG12">
        <v>1986</v>
      </c>
      <c r="EH12">
        <v>73</v>
      </c>
      <c r="EI12" t="s">
        <v>42</v>
      </c>
      <c r="EJ12" s="35">
        <f>LN(EJ9)</f>
        <v>7.5659580654818925E-2</v>
      </c>
      <c r="EK12">
        <v>1986</v>
      </c>
      <c r="EL12">
        <v>73</v>
      </c>
      <c r="EM12" t="s">
        <v>42</v>
      </c>
      <c r="EN12" s="35">
        <f>LN(EN9)</f>
        <v>7.6951957137599267E-2</v>
      </c>
      <c r="EO12">
        <v>1986</v>
      </c>
      <c r="EP12">
        <v>73</v>
      </c>
      <c r="EQ12" t="s">
        <v>42</v>
      </c>
      <c r="ER12" s="35">
        <f>LN(ER9)</f>
        <v>7.6749733735237871E-2</v>
      </c>
      <c r="ES12">
        <v>1986</v>
      </c>
      <c r="ET12">
        <v>73</v>
      </c>
      <c r="EU12" t="s">
        <v>42</v>
      </c>
      <c r="EV12" s="35">
        <f>LN(EV9)</f>
        <v>7.5349382712656551E-2</v>
      </c>
      <c r="EW12">
        <v>1986</v>
      </c>
      <c r="EX12">
        <v>73</v>
      </c>
      <c r="EY12" t="s">
        <v>42</v>
      </c>
      <c r="EZ12" s="35">
        <f>LN(EZ9)</f>
        <v>7.62705676464982E-2</v>
      </c>
      <c r="FA12">
        <v>1986</v>
      </c>
      <c r="FB12">
        <v>73</v>
      </c>
      <c r="FC12" t="s">
        <v>42</v>
      </c>
      <c r="FD12" s="35">
        <f>LN(FD9)</f>
        <v>7.5518614681188687E-2</v>
      </c>
      <c r="FE12">
        <v>1986</v>
      </c>
      <c r="FF12">
        <v>73</v>
      </c>
      <c r="FG12" t="s">
        <v>42</v>
      </c>
      <c r="FH12" s="35">
        <f>LN(FH9)</f>
        <v>7.7464903810857119E-2</v>
      </c>
      <c r="FI12">
        <v>1986</v>
      </c>
      <c r="FJ12">
        <v>73</v>
      </c>
      <c r="FK12" t="s">
        <v>42</v>
      </c>
      <c r="FL12" s="35">
        <f>LN(FL9)</f>
        <v>7.7119262851986933E-2</v>
      </c>
      <c r="FM12">
        <v>1986</v>
      </c>
      <c r="FN12">
        <v>73</v>
      </c>
      <c r="FO12" t="s">
        <v>42</v>
      </c>
      <c r="FP12" s="35">
        <f>LN(FP9)</f>
        <v>7.519504049838581E-2</v>
      </c>
      <c r="FQ12">
        <v>1986</v>
      </c>
      <c r="FR12">
        <v>73</v>
      </c>
      <c r="FS12" t="s">
        <v>42</v>
      </c>
      <c r="FT12" s="35">
        <f>LN(FT9)</f>
        <v>7.6378390676567529E-2</v>
      </c>
      <c r="FU12">
        <v>1986</v>
      </c>
      <c r="FV12">
        <v>73</v>
      </c>
      <c r="FW12" t="s">
        <v>42</v>
      </c>
      <c r="FX12" s="35">
        <f>LN(FX9)</f>
        <v>7.5394471548245995E-2</v>
      </c>
      <c r="FY12">
        <v>1986</v>
      </c>
      <c r="FZ12">
        <v>73</v>
      </c>
      <c r="GA12" t="s">
        <v>42</v>
      </c>
      <c r="GB12" s="35">
        <f>LN(GB9)</f>
        <v>7.7229742718859198E-2</v>
      </c>
      <c r="GC12">
        <v>1986</v>
      </c>
      <c r="GD12">
        <v>73</v>
      </c>
      <c r="GE12" t="s">
        <v>42</v>
      </c>
      <c r="GF12" s="35">
        <f>LN(GF9)</f>
        <v>7.7711611721086871E-2</v>
      </c>
      <c r="GG12">
        <v>1986</v>
      </c>
      <c r="GH12">
        <v>73</v>
      </c>
      <c r="GI12" t="s">
        <v>42</v>
      </c>
      <c r="GJ12" s="35">
        <f>LN(GJ9)</f>
        <v>7.491790639360589E-2</v>
      </c>
      <c r="GK12">
        <v>1986</v>
      </c>
      <c r="GL12">
        <v>73</v>
      </c>
      <c r="GM12" t="s">
        <v>42</v>
      </c>
      <c r="GN12" s="35">
        <f>LN(GN9)</f>
        <v>7.6693954602566256E-2</v>
      </c>
      <c r="GO12">
        <v>1986</v>
      </c>
      <c r="GP12">
        <v>73</v>
      </c>
      <c r="GQ12" t="s">
        <v>42</v>
      </c>
      <c r="GR12" s="35">
        <f>LN(GR9)</f>
        <v>7.5479521488822379E-2</v>
      </c>
      <c r="GS12">
        <v>1986</v>
      </c>
      <c r="GT12">
        <v>73</v>
      </c>
      <c r="GU12" t="s">
        <v>42</v>
      </c>
      <c r="GV12" s="35">
        <f>LN(GV9)</f>
        <v>7.8848188290291762E-2</v>
      </c>
      <c r="GW12">
        <v>1986</v>
      </c>
      <c r="GX12">
        <v>73</v>
      </c>
      <c r="GY12" t="s">
        <v>42</v>
      </c>
      <c r="GZ12" s="35">
        <f>LN(GZ9)</f>
        <v>7.8359870524456754E-2</v>
      </c>
      <c r="HA12">
        <v>1986</v>
      </c>
      <c r="HB12">
        <v>73</v>
      </c>
      <c r="HC12" t="s">
        <v>42</v>
      </c>
      <c r="HD12" s="35">
        <f>LN(HD9)</f>
        <v>7.4705714749211338E-2</v>
      </c>
      <c r="HE12">
        <v>1986</v>
      </c>
      <c r="HF12">
        <v>73</v>
      </c>
      <c r="HG12" t="s">
        <v>42</v>
      </c>
      <c r="HH12" s="35">
        <f>LN(HH9)</f>
        <v>7.715088504087439E-2</v>
      </c>
      <c r="HI12">
        <v>1986</v>
      </c>
      <c r="HJ12">
        <v>73</v>
      </c>
    </row>
    <row r="13" spans="2:220" x14ac:dyDescent="0.25">
      <c r="B13">
        <v>5.9393166516541633E-2</v>
      </c>
      <c r="C13" s="34">
        <v>0.49335729477809687</v>
      </c>
      <c r="D13">
        <v>48.688877752815223</v>
      </c>
      <c r="E13">
        <v>1987</v>
      </c>
      <c r="F13">
        <v>30.8</v>
      </c>
      <c r="G13" t="s">
        <v>43</v>
      </c>
      <c r="H13" s="35">
        <f>LN(H10)</f>
        <v>4.3696284172223376E-2</v>
      </c>
      <c r="I13">
        <v>1987</v>
      </c>
      <c r="J13">
        <v>63</v>
      </c>
      <c r="K13" t="s">
        <v>43</v>
      </c>
      <c r="L13" s="35">
        <f>LN(L10)</f>
        <v>4.3899406065261458E-2</v>
      </c>
      <c r="M13">
        <v>1987</v>
      </c>
      <c r="N13">
        <v>63</v>
      </c>
      <c r="O13" t="s">
        <v>43</v>
      </c>
      <c r="P13" s="35">
        <f>LN(P10)</f>
        <v>4.4510525130544147E-2</v>
      </c>
      <c r="Q13">
        <v>1987</v>
      </c>
      <c r="R13">
        <v>63</v>
      </c>
      <c r="S13" t="s">
        <v>43</v>
      </c>
      <c r="T13" s="35">
        <f>LN(T10)</f>
        <v>4.1111232337963766E-2</v>
      </c>
      <c r="U13">
        <v>1987</v>
      </c>
      <c r="V13">
        <v>63</v>
      </c>
      <c r="W13" t="s">
        <v>43</v>
      </c>
      <c r="X13" s="35">
        <f>LN(X10)</f>
        <v>4.1097550456026269E-2</v>
      </c>
      <c r="Y13">
        <v>1987</v>
      </c>
      <c r="Z13">
        <v>63</v>
      </c>
      <c r="AA13" t="s">
        <v>43</v>
      </c>
      <c r="AB13" s="35">
        <f>LN(AB10)</f>
        <v>4.3750794708421116E-2</v>
      </c>
      <c r="AC13">
        <v>1987</v>
      </c>
      <c r="AD13">
        <v>63</v>
      </c>
      <c r="AE13" t="s">
        <v>43</v>
      </c>
      <c r="AF13" s="35">
        <f>LN(AF10)</f>
        <v>4.1694008543938794E-2</v>
      </c>
      <c r="AG13">
        <v>1987</v>
      </c>
      <c r="AH13">
        <v>63</v>
      </c>
      <c r="AI13" t="s">
        <v>43</v>
      </c>
      <c r="AJ13" s="35">
        <f>LN(AJ10)</f>
        <v>4.1812095059739228E-2</v>
      </c>
      <c r="AK13">
        <v>1987</v>
      </c>
      <c r="AL13">
        <v>63</v>
      </c>
      <c r="AM13" t="s">
        <v>43</v>
      </c>
      <c r="AN13" s="35">
        <f>LN(AN10)</f>
        <v>4.2056546271843617E-2</v>
      </c>
      <c r="AO13">
        <v>1987</v>
      </c>
      <c r="AP13">
        <v>63</v>
      </c>
      <c r="AQ13" t="s">
        <v>43</v>
      </c>
      <c r="AR13" s="35">
        <f>LN(AR10)</f>
        <v>4.2291240199537457E-2</v>
      </c>
      <c r="AS13">
        <v>1987</v>
      </c>
      <c r="AT13">
        <v>63</v>
      </c>
      <c r="AU13" t="s">
        <v>43</v>
      </c>
      <c r="AV13" s="35">
        <f>LN(AV10)</f>
        <v>4.2724373769806132E-2</v>
      </c>
      <c r="AW13">
        <v>1987</v>
      </c>
      <c r="AX13">
        <v>63</v>
      </c>
      <c r="AY13" t="s">
        <v>43</v>
      </c>
      <c r="AZ13" s="35">
        <f>LN(AZ10)</f>
        <v>4.5223044528467961E-2</v>
      </c>
      <c r="BA13">
        <v>1987</v>
      </c>
      <c r="BB13">
        <v>63</v>
      </c>
      <c r="BC13" t="s">
        <v>43</v>
      </c>
      <c r="BD13" s="35">
        <f>LN(BD10)</f>
        <v>4.2803269003645235E-2</v>
      </c>
      <c r="BE13">
        <v>1987</v>
      </c>
      <c r="BF13">
        <v>30.8</v>
      </c>
      <c r="BG13" t="s">
        <v>43</v>
      </c>
      <c r="BH13" s="35">
        <f>LN(BH10)</f>
        <v>4.4422445284593146E-2</v>
      </c>
      <c r="BI13">
        <v>1987</v>
      </c>
      <c r="BJ13">
        <v>30.8</v>
      </c>
      <c r="BK13" t="s">
        <v>43</v>
      </c>
      <c r="BL13" s="35">
        <f>LN(BL10)</f>
        <v>4.495210671421266E-2</v>
      </c>
      <c r="BM13">
        <v>1987</v>
      </c>
      <c r="BN13">
        <v>30.8</v>
      </c>
      <c r="BO13" t="s">
        <v>43</v>
      </c>
      <c r="BP13" s="35">
        <f>LN(BP10)</f>
        <v>4.2847139864380275E-2</v>
      </c>
      <c r="BQ13">
        <v>1987</v>
      </c>
      <c r="BR13">
        <v>30.8</v>
      </c>
      <c r="BS13" t="s">
        <v>43</v>
      </c>
      <c r="BT13" s="35">
        <f>LN(BT10)</f>
        <v>4.5021243023613683E-2</v>
      </c>
      <c r="BU13">
        <v>1987</v>
      </c>
      <c r="BV13">
        <v>30.8</v>
      </c>
      <c r="BW13" t="s">
        <v>43</v>
      </c>
      <c r="BX13" s="35">
        <f>LN(BX10)</f>
        <v>4.3599043253635651E-2</v>
      </c>
      <c r="BY13">
        <v>1987</v>
      </c>
      <c r="BZ13">
        <v>30.8</v>
      </c>
      <c r="CA13" t="s">
        <v>43</v>
      </c>
      <c r="CB13" s="35">
        <f>LN(CB10)</f>
        <v>4.3835720813470591E-2</v>
      </c>
      <c r="CC13">
        <v>1987</v>
      </c>
      <c r="CD13">
        <v>30.8</v>
      </c>
      <c r="CE13" t="s">
        <v>43</v>
      </c>
      <c r="CF13" s="35">
        <f>LN(CF10)</f>
        <v>4.4626108249842651E-2</v>
      </c>
      <c r="CG13">
        <v>1987</v>
      </c>
      <c r="CH13">
        <v>30.8</v>
      </c>
      <c r="CI13" t="s">
        <v>43</v>
      </c>
      <c r="CJ13" s="35">
        <f>LN(CJ10)</f>
        <v>4.3872985780172707E-2</v>
      </c>
      <c r="CK13">
        <v>1987</v>
      </c>
      <c r="CL13">
        <v>30.8</v>
      </c>
      <c r="CM13" t="s">
        <v>43</v>
      </c>
      <c r="CN13" s="35">
        <f>LN(CN10)</f>
        <v>4.367942664335786E-2</v>
      </c>
      <c r="CO13">
        <v>1987</v>
      </c>
      <c r="CP13">
        <v>30.8</v>
      </c>
      <c r="CQ13" t="s">
        <v>43</v>
      </c>
      <c r="CR13" s="35">
        <f>LN(CR10)</f>
        <v>4.3788516951956735E-2</v>
      </c>
      <c r="CS13">
        <v>1987</v>
      </c>
      <c r="CT13">
        <v>30.8</v>
      </c>
      <c r="CU13" t="s">
        <v>43</v>
      </c>
      <c r="CV13" s="35">
        <f>LN(CV10)</f>
        <v>4.3928618345613069E-2</v>
      </c>
      <c r="CW13">
        <v>1987</v>
      </c>
      <c r="CX13">
        <v>30.8</v>
      </c>
      <c r="CY13" t="s">
        <v>43</v>
      </c>
      <c r="CZ13" s="35">
        <f>LN(CZ10)</f>
        <v>4.3550427366022486E-2</v>
      </c>
      <c r="DA13">
        <v>1987</v>
      </c>
      <c r="DB13">
        <v>30.8</v>
      </c>
      <c r="DC13" t="s">
        <v>43</v>
      </c>
      <c r="DD13" s="35">
        <f>LN(DD10)</f>
        <v>4.3515391895804119E-2</v>
      </c>
      <c r="DE13">
        <v>1987</v>
      </c>
      <c r="DF13">
        <v>30.8</v>
      </c>
      <c r="DG13" t="s">
        <v>43</v>
      </c>
      <c r="DH13" s="35">
        <f>LN(DH10)</f>
        <v>4.3638727253648771E-2</v>
      </c>
      <c r="DI13">
        <v>1987</v>
      </c>
      <c r="DJ13">
        <v>30.8</v>
      </c>
      <c r="DK13" t="s">
        <v>43</v>
      </c>
      <c r="DL13" s="35">
        <f>LN(DL10)</f>
        <v>4.4022163274980999E-2</v>
      </c>
      <c r="DM13">
        <v>1987</v>
      </c>
      <c r="DN13">
        <v>30.8</v>
      </c>
      <c r="DO13" t="s">
        <v>43</v>
      </c>
      <c r="DP13" s="35">
        <f>LN(DP10)</f>
        <v>4.4483077884425508E-2</v>
      </c>
      <c r="DQ13">
        <v>1987</v>
      </c>
      <c r="DR13">
        <v>30.8</v>
      </c>
      <c r="DS13" t="s">
        <v>43</v>
      </c>
      <c r="DT13" s="35">
        <f>LN(DT10)</f>
        <v>4.3448823239641277E-2</v>
      </c>
      <c r="DU13">
        <v>1987</v>
      </c>
      <c r="DV13">
        <v>30.8</v>
      </c>
      <c r="DW13" t="s">
        <v>43</v>
      </c>
      <c r="DX13" s="35">
        <f>LN(DX10)</f>
        <v>4.3694657395759395E-2</v>
      </c>
      <c r="DY13">
        <v>1987</v>
      </c>
      <c r="DZ13">
        <v>30.8</v>
      </c>
      <c r="EA13" t="s">
        <v>43</v>
      </c>
      <c r="EB13" s="35">
        <f>LN(EB10)</f>
        <v>4.3255102556849369E-2</v>
      </c>
      <c r="EC13">
        <v>1987</v>
      </c>
      <c r="ED13">
        <v>30.8</v>
      </c>
      <c r="EE13" t="s">
        <v>43</v>
      </c>
      <c r="EF13" s="35">
        <f>LN(EF10)</f>
        <v>4.338172931949888E-2</v>
      </c>
      <c r="EG13">
        <v>1987</v>
      </c>
      <c r="EH13">
        <v>30.8</v>
      </c>
      <c r="EI13" t="s">
        <v>43</v>
      </c>
      <c r="EJ13" s="35">
        <f>LN(EJ10)</f>
        <v>4.3255102556849369E-2</v>
      </c>
      <c r="EK13">
        <v>1987</v>
      </c>
      <c r="EL13">
        <v>30.8</v>
      </c>
      <c r="EM13" t="s">
        <v>43</v>
      </c>
      <c r="EN13" s="35">
        <f>LN(EN10)</f>
        <v>4.4413905843443957E-2</v>
      </c>
      <c r="EO13">
        <v>1987</v>
      </c>
      <c r="EP13">
        <v>30.8</v>
      </c>
      <c r="EQ13" t="s">
        <v>43</v>
      </c>
      <c r="ER13" s="35">
        <f>LN(ER10)</f>
        <v>4.3949328055089748E-2</v>
      </c>
      <c r="ES13">
        <v>1987</v>
      </c>
      <c r="ET13">
        <v>30.8</v>
      </c>
      <c r="EU13" t="s">
        <v>43</v>
      </c>
      <c r="EV13" s="35">
        <f>LN(EV10)</f>
        <v>4.2845944153193906E-2</v>
      </c>
      <c r="EW13">
        <v>1987</v>
      </c>
      <c r="EX13">
        <v>30.8</v>
      </c>
      <c r="EY13" t="s">
        <v>43</v>
      </c>
      <c r="EZ13" s="35">
        <f>LN(EZ10)</f>
        <v>4.334790593197918E-2</v>
      </c>
      <c r="FA13">
        <v>1987</v>
      </c>
      <c r="FB13">
        <v>30.8</v>
      </c>
      <c r="FC13" t="s">
        <v>43</v>
      </c>
      <c r="FD13" s="35">
        <f>LN(FD10)</f>
        <v>4.2903131565451572E-2</v>
      </c>
      <c r="FE13">
        <v>1987</v>
      </c>
      <c r="FF13">
        <v>30.8</v>
      </c>
      <c r="FG13" t="s">
        <v>43</v>
      </c>
      <c r="FH13" s="35">
        <f>LN(FH10)</f>
        <v>4.5815432124763245E-2</v>
      </c>
      <c r="FI13">
        <v>1987</v>
      </c>
      <c r="FJ13">
        <v>30.8</v>
      </c>
      <c r="FK13" t="s">
        <v>43</v>
      </c>
      <c r="FL13" s="35">
        <f>LN(FL10)</f>
        <v>4.4277388086747131E-2</v>
      </c>
      <c r="FM13">
        <v>1987</v>
      </c>
      <c r="FN13">
        <v>30.8</v>
      </c>
      <c r="FO13" t="s">
        <v>43</v>
      </c>
      <c r="FP13" s="35">
        <f>LN(FP10)</f>
        <v>4.2481381559208158E-2</v>
      </c>
      <c r="FQ13">
        <v>1987</v>
      </c>
      <c r="FR13">
        <v>30.8</v>
      </c>
      <c r="FS13" t="s">
        <v>43</v>
      </c>
      <c r="FT13" s="35">
        <f>LN(FT10)</f>
        <v>4.3325591323050826E-2</v>
      </c>
      <c r="FU13">
        <v>1987</v>
      </c>
      <c r="FV13">
        <v>30.8</v>
      </c>
      <c r="FW13" t="s">
        <v>43</v>
      </c>
      <c r="FX13" s="35">
        <f>LN(FX10)</f>
        <v>4.258752554049347E-2</v>
      </c>
      <c r="FY13">
        <v>1987</v>
      </c>
      <c r="FZ13">
        <v>30.8</v>
      </c>
      <c r="GA13" t="s">
        <v>43</v>
      </c>
      <c r="GB13" s="35">
        <f>LN(GB10)</f>
        <v>4.4136541466603688E-2</v>
      </c>
      <c r="GC13">
        <v>1987</v>
      </c>
      <c r="GD13">
        <v>30.8</v>
      </c>
      <c r="GE13" t="s">
        <v>43</v>
      </c>
      <c r="GF13" s="35">
        <f>LN(GF10)</f>
        <v>4.4875547192464699E-2</v>
      </c>
      <c r="GG13">
        <v>1987</v>
      </c>
      <c r="GH13">
        <v>30.8</v>
      </c>
      <c r="GI13" t="s">
        <v>43</v>
      </c>
      <c r="GJ13" s="35">
        <f>LN(GJ10)</f>
        <v>4.2035218016013585E-2</v>
      </c>
      <c r="GK13">
        <v>1987</v>
      </c>
      <c r="GL13">
        <v>30.8</v>
      </c>
      <c r="GM13" t="s">
        <v>43</v>
      </c>
      <c r="GN13" s="35">
        <f>LN(GN10)</f>
        <v>4.3481242182238616E-2</v>
      </c>
      <c r="GO13">
        <v>1987</v>
      </c>
      <c r="GP13">
        <v>30.8</v>
      </c>
      <c r="GQ13" t="s">
        <v>43</v>
      </c>
      <c r="GR13" s="35">
        <f>LN(GR10)</f>
        <v>4.2402416994752654E-2</v>
      </c>
      <c r="GS13">
        <v>1987</v>
      </c>
      <c r="GT13">
        <v>30.8</v>
      </c>
      <c r="GU13" t="s">
        <v>43</v>
      </c>
      <c r="GV13" s="35">
        <f>LN(GV10)</f>
        <v>4.6904906548800321E-2</v>
      </c>
      <c r="GW13">
        <v>1987</v>
      </c>
      <c r="GX13">
        <v>30.8</v>
      </c>
      <c r="GY13" t="s">
        <v>43</v>
      </c>
      <c r="GZ13" s="35">
        <f>LN(GZ10)</f>
        <v>4.5453776994211763E-2</v>
      </c>
      <c r="HA13">
        <v>1987</v>
      </c>
      <c r="HB13">
        <v>30.8</v>
      </c>
      <c r="HC13" t="s">
        <v>43</v>
      </c>
      <c r="HD13" s="35">
        <f>LN(HD10)</f>
        <v>4.1585928069968969E-2</v>
      </c>
      <c r="HE13">
        <v>1987</v>
      </c>
      <c r="HF13">
        <v>30.8</v>
      </c>
      <c r="HG13" t="s">
        <v>43</v>
      </c>
      <c r="HH13" s="35">
        <f>LN(HH10)</f>
        <v>4.3759974722313522E-2</v>
      </c>
      <c r="HI13">
        <v>1987</v>
      </c>
      <c r="HJ13">
        <v>30.8</v>
      </c>
    </row>
    <row r="14" spans="2:220" x14ac:dyDescent="0.25">
      <c r="B14">
        <v>6.0934402657807502E-2</v>
      </c>
      <c r="C14" s="34">
        <v>0.50773016865760368</v>
      </c>
      <c r="D14">
        <v>51.570311273498895</v>
      </c>
      <c r="E14">
        <v>1987</v>
      </c>
      <c r="F14">
        <v>63</v>
      </c>
      <c r="G14" t="s">
        <v>44</v>
      </c>
      <c r="H14" s="35">
        <f>H12-H11</f>
        <v>1.6104278046479986E-2</v>
      </c>
      <c r="I14">
        <v>1988</v>
      </c>
      <c r="J14">
        <v>85</v>
      </c>
      <c r="K14" t="s">
        <v>44</v>
      </c>
      <c r="L14" s="35">
        <f>L12-L11</f>
        <v>1.7205629247104309E-2</v>
      </c>
      <c r="M14">
        <v>1988</v>
      </c>
      <c r="N14">
        <v>85</v>
      </c>
      <c r="O14" t="s">
        <v>44</v>
      </c>
      <c r="P14" s="35">
        <f>P12-P11</f>
        <v>1.6851311508674235E-2</v>
      </c>
      <c r="Q14">
        <v>1988</v>
      </c>
      <c r="R14">
        <v>85</v>
      </c>
      <c r="S14" t="s">
        <v>44</v>
      </c>
      <c r="T14" s="35">
        <f>T12-T11</f>
        <v>1.6776050790236322E-2</v>
      </c>
      <c r="U14">
        <v>1988</v>
      </c>
      <c r="V14">
        <v>85</v>
      </c>
      <c r="W14" t="s">
        <v>44</v>
      </c>
      <c r="X14" s="35">
        <f>X12-X11</f>
        <v>1.6658182584709462E-2</v>
      </c>
      <c r="Y14">
        <v>1988</v>
      </c>
      <c r="Z14">
        <v>85</v>
      </c>
      <c r="AA14" t="s">
        <v>44</v>
      </c>
      <c r="AB14" s="35">
        <f>AB12-AB11</f>
        <v>1.6671442763682751E-2</v>
      </c>
      <c r="AC14">
        <v>1988</v>
      </c>
      <c r="AD14">
        <v>85</v>
      </c>
      <c r="AE14" t="s">
        <v>44</v>
      </c>
      <c r="AF14" s="35">
        <f>AF12-AF11</f>
        <v>1.6532753466183145E-2</v>
      </c>
      <c r="AG14">
        <v>1988</v>
      </c>
      <c r="AH14">
        <v>85</v>
      </c>
      <c r="AI14" t="s">
        <v>44</v>
      </c>
      <c r="AJ14" s="35">
        <f>AJ12-AJ11</f>
        <v>1.6450733752170627E-2</v>
      </c>
      <c r="AK14">
        <v>1988</v>
      </c>
      <c r="AL14">
        <v>85</v>
      </c>
      <c r="AM14" t="s">
        <v>44</v>
      </c>
      <c r="AN14" s="35">
        <f>AN12-AN11</f>
        <v>1.6400744497448078E-2</v>
      </c>
      <c r="AO14">
        <v>1988</v>
      </c>
      <c r="AP14">
        <v>85</v>
      </c>
      <c r="AQ14" t="s">
        <v>44</v>
      </c>
      <c r="AR14" s="35">
        <f>AR12-AR11</f>
        <v>1.635844952609674E-2</v>
      </c>
      <c r="AS14">
        <v>1988</v>
      </c>
      <c r="AT14">
        <v>85</v>
      </c>
      <c r="AU14" t="s">
        <v>44</v>
      </c>
      <c r="AV14" s="35">
        <f>AV12-AV11</f>
        <v>1.6372187497003518E-2</v>
      </c>
      <c r="AW14">
        <v>1988</v>
      </c>
      <c r="AX14">
        <v>85</v>
      </c>
      <c r="AY14" t="s">
        <v>44</v>
      </c>
      <c r="AZ14" s="35">
        <f>AZ12-AZ11</f>
        <v>1.6107306016582931E-2</v>
      </c>
      <c r="BA14">
        <v>1988</v>
      </c>
      <c r="BB14">
        <v>85</v>
      </c>
      <c r="BC14" t="s">
        <v>44</v>
      </c>
      <c r="BD14" s="35">
        <f>BD12-BD11</f>
        <v>1.6319158242071467E-2</v>
      </c>
      <c r="BE14">
        <v>1988</v>
      </c>
      <c r="BF14">
        <v>85</v>
      </c>
      <c r="BG14" t="s">
        <v>44</v>
      </c>
      <c r="BH14" s="35">
        <f>BH12-BH11</f>
        <v>1.6243735509860843E-2</v>
      </c>
      <c r="BI14">
        <v>1987</v>
      </c>
      <c r="BJ14">
        <v>63</v>
      </c>
      <c r="BK14" t="s">
        <v>44</v>
      </c>
      <c r="BL14" s="35">
        <f>BL12-BL11</f>
        <v>1.6016005668798974E-2</v>
      </c>
      <c r="BM14">
        <v>1987</v>
      </c>
      <c r="BN14">
        <v>63</v>
      </c>
      <c r="BO14" t="s">
        <v>44</v>
      </c>
      <c r="BP14" s="35">
        <f>BP12-BP11</f>
        <v>1.6051303916823717E-2</v>
      </c>
      <c r="BQ14">
        <v>1987</v>
      </c>
      <c r="BR14">
        <v>63</v>
      </c>
      <c r="BS14" t="s">
        <v>44</v>
      </c>
      <c r="BT14" s="35">
        <f>BT12-BT11</f>
        <v>1.5882856043701224E-2</v>
      </c>
      <c r="BU14">
        <v>1987</v>
      </c>
      <c r="BV14">
        <v>63</v>
      </c>
      <c r="BW14" t="s">
        <v>44</v>
      </c>
      <c r="BX14" s="35">
        <f>BX12-BX11</f>
        <v>1.6294918877882168E-2</v>
      </c>
      <c r="BY14">
        <v>1987</v>
      </c>
      <c r="BZ14">
        <v>63</v>
      </c>
      <c r="CA14" t="s">
        <v>44</v>
      </c>
      <c r="CB14" s="35">
        <f>CB12-CB11</f>
        <v>1.6248940454829108E-2</v>
      </c>
      <c r="CC14">
        <v>1987</v>
      </c>
      <c r="CD14">
        <v>63</v>
      </c>
      <c r="CE14" t="s">
        <v>44</v>
      </c>
      <c r="CF14" s="35">
        <f>CF12-CF11</f>
        <v>1.5945000817009232E-2</v>
      </c>
      <c r="CG14">
        <v>1987</v>
      </c>
      <c r="CH14">
        <v>63</v>
      </c>
      <c r="CI14" t="s">
        <v>44</v>
      </c>
      <c r="CJ14" s="35">
        <f>CJ12-CJ11</f>
        <v>1.6129955028331221E-2</v>
      </c>
      <c r="CK14">
        <v>1987</v>
      </c>
      <c r="CL14">
        <v>63</v>
      </c>
      <c r="CM14" t="s">
        <v>44</v>
      </c>
      <c r="CN14" s="35">
        <f>CN12-CN11</f>
        <v>1.6051272740670718E-2</v>
      </c>
      <c r="CO14">
        <v>1987</v>
      </c>
      <c r="CP14">
        <v>63</v>
      </c>
      <c r="CQ14" t="s">
        <v>44</v>
      </c>
      <c r="CR14" s="35">
        <f>CR12-CR11</f>
        <v>1.6079422178712582E-2</v>
      </c>
      <c r="CS14">
        <v>1987</v>
      </c>
      <c r="CT14">
        <v>63</v>
      </c>
      <c r="CU14" t="s">
        <v>44</v>
      </c>
      <c r="CV14" s="35">
        <f>CV12-CV11</f>
        <v>1.5996656831387013E-2</v>
      </c>
      <c r="CW14">
        <v>1987</v>
      </c>
      <c r="CX14">
        <v>63</v>
      </c>
      <c r="CY14" t="s">
        <v>44</v>
      </c>
      <c r="CZ14" s="35">
        <f>CZ12-CZ11</f>
        <v>1.6264684039697108E-2</v>
      </c>
      <c r="DA14">
        <v>1987</v>
      </c>
      <c r="DB14">
        <v>63</v>
      </c>
      <c r="DC14" t="s">
        <v>44</v>
      </c>
      <c r="DD14" s="35">
        <f>DD12-DD11</f>
        <v>1.6236171989652541E-2</v>
      </c>
      <c r="DE14">
        <v>1987</v>
      </c>
      <c r="DF14">
        <v>63</v>
      </c>
      <c r="DG14" t="s">
        <v>44</v>
      </c>
      <c r="DH14" s="35">
        <f>DH12-DH11</f>
        <v>1.6054963573479498E-2</v>
      </c>
      <c r="DI14">
        <v>1987</v>
      </c>
      <c r="DJ14">
        <v>63</v>
      </c>
      <c r="DK14" t="s">
        <v>44</v>
      </c>
      <c r="DL14" s="35">
        <f>DL12-DL11</f>
        <v>1.6062703675930115E-2</v>
      </c>
      <c r="DM14">
        <v>1987</v>
      </c>
      <c r="DN14">
        <v>63</v>
      </c>
      <c r="DO14" t="s">
        <v>44</v>
      </c>
      <c r="DP14" s="35">
        <f>DP12-DP11</f>
        <v>1.5764872612245628E-2</v>
      </c>
      <c r="DQ14">
        <v>1987</v>
      </c>
      <c r="DR14">
        <v>63</v>
      </c>
      <c r="DS14" t="s">
        <v>44</v>
      </c>
      <c r="DT14" s="35">
        <f>DT12-DT11</f>
        <v>1.6259969896332084E-2</v>
      </c>
      <c r="DU14">
        <v>1987</v>
      </c>
      <c r="DV14">
        <v>63</v>
      </c>
      <c r="DW14" t="s">
        <v>44</v>
      </c>
      <c r="DX14" s="35">
        <f>DX12-DX11</f>
        <v>1.6261308999750902E-2</v>
      </c>
      <c r="DY14">
        <v>1987</v>
      </c>
      <c r="DZ14">
        <v>63</v>
      </c>
      <c r="EA14" t="s">
        <v>44</v>
      </c>
      <c r="EB14" s="35">
        <f>EB12-EB11</f>
        <v>1.6070988516219159E-2</v>
      </c>
      <c r="EC14">
        <v>1987</v>
      </c>
      <c r="ED14">
        <v>63</v>
      </c>
      <c r="EE14" t="s">
        <v>44</v>
      </c>
      <c r="EF14" s="35">
        <f>EF12-EF11</f>
        <v>1.6271979855385088E-2</v>
      </c>
      <c r="EG14">
        <v>1987</v>
      </c>
      <c r="EH14">
        <v>63</v>
      </c>
      <c r="EI14" t="s">
        <v>44</v>
      </c>
      <c r="EJ14" s="35">
        <f>EJ12-EJ11</f>
        <v>1.6070988516219159E-2</v>
      </c>
      <c r="EK14">
        <v>1987</v>
      </c>
      <c r="EL14">
        <v>63</v>
      </c>
      <c r="EM14" t="s">
        <v>44</v>
      </c>
      <c r="EN14" s="35">
        <f>EN12-EN11</f>
        <v>1.6136690886924265E-2</v>
      </c>
      <c r="EO14">
        <v>1987</v>
      </c>
      <c r="EP14">
        <v>63</v>
      </c>
      <c r="EQ14" t="s">
        <v>44</v>
      </c>
      <c r="ER14" s="35">
        <f>ER12-ER11</f>
        <v>1.6265725541632289E-2</v>
      </c>
      <c r="ES14">
        <v>1987</v>
      </c>
      <c r="ET14">
        <v>63</v>
      </c>
      <c r="EU14" t="s">
        <v>44</v>
      </c>
      <c r="EV14" s="35">
        <f>EV12-EV11</f>
        <v>1.61196659027582E-2</v>
      </c>
      <c r="EW14">
        <v>1987</v>
      </c>
      <c r="EX14">
        <v>63</v>
      </c>
      <c r="EY14" t="s">
        <v>44</v>
      </c>
      <c r="EZ14" s="35">
        <f>EZ12-EZ11</f>
        <v>1.6325849268994205E-2</v>
      </c>
      <c r="FA14">
        <v>1987</v>
      </c>
      <c r="FB14">
        <v>63</v>
      </c>
      <c r="FC14" t="s">
        <v>44</v>
      </c>
      <c r="FD14" s="35">
        <f>FD12-FD11</f>
        <v>1.6174776233873055E-2</v>
      </c>
      <c r="FE14">
        <v>1987</v>
      </c>
      <c r="FF14">
        <v>63</v>
      </c>
      <c r="FG14" t="s">
        <v>44</v>
      </c>
      <c r="FH14" s="35">
        <f>FH12-FH11</f>
        <v>1.5699529936389421E-2</v>
      </c>
      <c r="FI14">
        <v>1987</v>
      </c>
      <c r="FJ14">
        <v>63</v>
      </c>
      <c r="FK14" t="s">
        <v>44</v>
      </c>
      <c r="FL14" s="35">
        <f>FL12-FL11</f>
        <v>1.6286119849055966E-2</v>
      </c>
      <c r="FM14">
        <v>1987</v>
      </c>
      <c r="FN14">
        <v>63</v>
      </c>
      <c r="FO14" t="s">
        <v>44</v>
      </c>
      <c r="FP14" s="35">
        <f>FP12-FP11</f>
        <v>1.6223062499080732E-2</v>
      </c>
      <c r="FQ14">
        <v>1987</v>
      </c>
      <c r="FR14">
        <v>63</v>
      </c>
      <c r="FS14" t="s">
        <v>44</v>
      </c>
      <c r="FT14" s="35">
        <f>FT12-FT11</f>
        <v>1.6389844949464723E-2</v>
      </c>
      <c r="FU14">
        <v>1987</v>
      </c>
      <c r="FV14">
        <v>63</v>
      </c>
      <c r="FW14" t="s">
        <v>44</v>
      </c>
      <c r="FX14" s="35">
        <f>FX12-FX11</f>
        <v>1.6268942073547094E-2</v>
      </c>
      <c r="FY14">
        <v>1987</v>
      </c>
      <c r="FZ14">
        <v>63</v>
      </c>
      <c r="GA14" t="s">
        <v>44</v>
      </c>
      <c r="GB14" s="35">
        <f>GB12-GB11</f>
        <v>1.6409711876278085E-2</v>
      </c>
      <c r="GC14">
        <v>1987</v>
      </c>
      <c r="GD14">
        <v>63</v>
      </c>
      <c r="GE14" t="s">
        <v>44</v>
      </c>
      <c r="GF14" s="35">
        <f>GF12-GF11</f>
        <v>1.6283262427006909E-2</v>
      </c>
      <c r="GG14">
        <v>1987</v>
      </c>
      <c r="GH14">
        <v>63</v>
      </c>
      <c r="GI14" t="s">
        <v>44</v>
      </c>
      <c r="GJ14" s="35">
        <f>GJ12-GJ11</f>
        <v>1.6306191378299376E-2</v>
      </c>
      <c r="GK14">
        <v>1987</v>
      </c>
      <c r="GL14">
        <v>63</v>
      </c>
      <c r="GM14" t="s">
        <v>44</v>
      </c>
      <c r="GN14" s="35">
        <f>GN12-GN11</f>
        <v>1.6468477013881815E-2</v>
      </c>
      <c r="GO14">
        <v>1987</v>
      </c>
      <c r="GP14">
        <v>63</v>
      </c>
      <c r="GQ14" t="s">
        <v>44</v>
      </c>
      <c r="GR14" s="35">
        <f>GR12-GR11</f>
        <v>1.6401796625967878E-2</v>
      </c>
      <c r="GS14">
        <v>1987</v>
      </c>
      <c r="GT14">
        <v>63</v>
      </c>
      <c r="GU14" t="s">
        <v>44</v>
      </c>
      <c r="GV14" s="35">
        <f>GV12-GV11</f>
        <v>1.5844099637041323E-2</v>
      </c>
      <c r="GW14">
        <v>1987</v>
      </c>
      <c r="GX14">
        <v>63</v>
      </c>
      <c r="GY14" t="s">
        <v>44</v>
      </c>
      <c r="GZ14" s="35">
        <f>GZ12-GZ11</f>
        <v>1.631770149741886E-2</v>
      </c>
      <c r="HA14">
        <v>1987</v>
      </c>
      <c r="HB14">
        <v>63</v>
      </c>
      <c r="HC14" t="s">
        <v>44</v>
      </c>
      <c r="HD14" s="35">
        <f>HD12-HD11</f>
        <v>1.6422784572297282E-2</v>
      </c>
      <c r="HE14">
        <v>1987</v>
      </c>
      <c r="HF14">
        <v>63</v>
      </c>
      <c r="HG14" t="s">
        <v>44</v>
      </c>
      <c r="HH14" s="35">
        <f>HH12-HH11</f>
        <v>1.6556092521894522E-2</v>
      </c>
      <c r="HI14">
        <v>1987</v>
      </c>
      <c r="HJ14">
        <v>63</v>
      </c>
    </row>
    <row r="15" spans="2:220" x14ac:dyDescent="0.25">
      <c r="B15">
        <v>6.1228805750264834E-2</v>
      </c>
      <c r="C15" s="34">
        <v>0.51710328938866323</v>
      </c>
      <c r="D15">
        <v>53.541811118781659</v>
      </c>
      <c r="E15">
        <v>1988</v>
      </c>
      <c r="F15">
        <v>85</v>
      </c>
      <c r="G15" t="s">
        <v>45</v>
      </c>
      <c r="H15" s="35">
        <f>H11-H13</f>
        <v>1.6367876673611836E-2</v>
      </c>
      <c r="I15">
        <v>1989</v>
      </c>
      <c r="J15">
        <v>25.64</v>
      </c>
      <c r="K15" t="s">
        <v>45</v>
      </c>
      <c r="L15" s="35">
        <f>L11-L13</f>
        <v>1.7506853234155177E-2</v>
      </c>
      <c r="M15">
        <v>1989</v>
      </c>
      <c r="N15">
        <v>25.64</v>
      </c>
      <c r="O15" t="s">
        <v>45</v>
      </c>
      <c r="P15" s="35">
        <f>P11-P13</f>
        <v>1.7140152510087152E-2</v>
      </c>
      <c r="Q15">
        <v>1989</v>
      </c>
      <c r="R15">
        <v>25.64</v>
      </c>
      <c r="S15" t="s">
        <v>45</v>
      </c>
      <c r="T15" s="35">
        <f>T11-T13</f>
        <v>1.7062295554806622E-2</v>
      </c>
      <c r="U15">
        <v>1989</v>
      </c>
      <c r="V15">
        <v>25.64</v>
      </c>
      <c r="W15" t="s">
        <v>45</v>
      </c>
      <c r="X15" s="35">
        <f>X11-X13</f>
        <v>1.6940385251564404E-2</v>
      </c>
      <c r="Y15">
        <v>1989</v>
      </c>
      <c r="Z15">
        <v>25.64</v>
      </c>
      <c r="AA15" t="s">
        <v>45</v>
      </c>
      <c r="AB15" s="35">
        <f>AB11-AB13</f>
        <v>1.6954098707509115E-2</v>
      </c>
      <c r="AC15">
        <v>1989</v>
      </c>
      <c r="AD15">
        <v>25.64</v>
      </c>
      <c r="AE15" t="s">
        <v>45</v>
      </c>
      <c r="AF15" s="35">
        <f>AF11-AF13</f>
        <v>1.6810686844386961E-2</v>
      </c>
      <c r="AG15">
        <v>1989</v>
      </c>
      <c r="AH15">
        <v>25.64</v>
      </c>
      <c r="AI15" t="s">
        <v>45</v>
      </c>
      <c r="AJ15" s="35">
        <f>AJ11-AJ13</f>
        <v>1.6725893278426836E-2</v>
      </c>
      <c r="AK15">
        <v>1989</v>
      </c>
      <c r="AL15">
        <v>25.64</v>
      </c>
      <c r="AM15" t="s">
        <v>45</v>
      </c>
      <c r="AN15" s="35">
        <f>AN11-AN13</f>
        <v>1.6674220357417474E-2</v>
      </c>
      <c r="AO15">
        <v>1989</v>
      </c>
      <c r="AP15">
        <v>25.64</v>
      </c>
      <c r="AQ15" t="s">
        <v>45</v>
      </c>
      <c r="AR15" s="35">
        <f>AR11-AR13</f>
        <v>1.6630504969863055E-2</v>
      </c>
      <c r="AS15">
        <v>1989</v>
      </c>
      <c r="AT15">
        <v>25.64</v>
      </c>
      <c r="AU15" t="s">
        <v>45</v>
      </c>
      <c r="AV15" s="35">
        <f>AV11-AV13</f>
        <v>1.6644703898604465E-2</v>
      </c>
      <c r="AW15">
        <v>1989</v>
      </c>
      <c r="AX15">
        <v>25.64</v>
      </c>
      <c r="AY15" t="s">
        <v>45</v>
      </c>
      <c r="AZ15" s="35">
        <f>AZ11-AZ13</f>
        <v>1.6371004591884432E-2</v>
      </c>
      <c r="BA15">
        <v>1989</v>
      </c>
      <c r="BB15">
        <v>25.64</v>
      </c>
      <c r="BC15" t="s">
        <v>45</v>
      </c>
      <c r="BD15" s="35">
        <f>BD11-BD13</f>
        <v>1.6589897512896398E-2</v>
      </c>
      <c r="BE15">
        <v>1989</v>
      </c>
      <c r="BF15">
        <v>25.64</v>
      </c>
      <c r="BG15" t="s">
        <v>45</v>
      </c>
      <c r="BH15" s="35">
        <f>BH11-BH13</f>
        <v>1.6511957373214356E-2</v>
      </c>
      <c r="BI15">
        <v>1989</v>
      </c>
      <c r="BJ15">
        <v>25.64</v>
      </c>
      <c r="BK15" t="s">
        <v>45</v>
      </c>
      <c r="BL15" s="35">
        <f>BL11-BL13</f>
        <v>1.6276699036052174E-2</v>
      </c>
      <c r="BM15">
        <v>1988</v>
      </c>
      <c r="BN15">
        <v>85</v>
      </c>
      <c r="BO15" t="s">
        <v>45</v>
      </c>
      <c r="BP15" s="35">
        <f>BP11-BP13</f>
        <v>1.6313157072561722E-2</v>
      </c>
      <c r="BQ15">
        <v>1988</v>
      </c>
      <c r="BR15">
        <v>85</v>
      </c>
      <c r="BS15" t="s">
        <v>45</v>
      </c>
      <c r="BT15" s="35">
        <f>BT11-BT13</f>
        <v>1.6139198079203429E-2</v>
      </c>
      <c r="BU15">
        <v>1988</v>
      </c>
      <c r="BV15">
        <v>85</v>
      </c>
      <c r="BW15" t="s">
        <v>45</v>
      </c>
      <c r="BX15" s="35">
        <f>BX11-BX13</f>
        <v>1.6564847800600843E-2</v>
      </c>
      <c r="BY15">
        <v>1988</v>
      </c>
      <c r="BZ15">
        <v>85</v>
      </c>
      <c r="CA15" t="s">
        <v>45</v>
      </c>
      <c r="CB15" s="35">
        <f>CB11-CB13</f>
        <v>1.6517335661245178E-2</v>
      </c>
      <c r="CC15">
        <v>1988</v>
      </c>
      <c r="CD15">
        <v>85</v>
      </c>
      <c r="CE15" t="s">
        <v>45</v>
      </c>
      <c r="CF15" s="35">
        <f>CF11-CF13</f>
        <v>1.6203369113417382E-2</v>
      </c>
      <c r="CG15">
        <v>1988</v>
      </c>
      <c r="CH15">
        <v>85</v>
      </c>
      <c r="CI15" t="s">
        <v>45</v>
      </c>
      <c r="CJ15" s="35">
        <f>CJ11-CJ13</f>
        <v>1.6394401819872138E-2</v>
      </c>
      <c r="CK15">
        <v>1988</v>
      </c>
      <c r="CL15">
        <v>85</v>
      </c>
      <c r="CM15" t="s">
        <v>45</v>
      </c>
      <c r="CN15" s="35">
        <f>CN11-CN13</f>
        <v>1.6313124870904909E-2</v>
      </c>
      <c r="CO15">
        <v>1988</v>
      </c>
      <c r="CP15">
        <v>85</v>
      </c>
      <c r="CQ15" t="s">
        <v>45</v>
      </c>
      <c r="CR15" s="35">
        <f>CR11-CR13</f>
        <v>1.6342201083457353E-2</v>
      </c>
      <c r="CS15">
        <v>1988</v>
      </c>
      <c r="CT15">
        <v>85</v>
      </c>
      <c r="CU15" t="s">
        <v>45</v>
      </c>
      <c r="CV15" s="35">
        <f>CV11-CV13</f>
        <v>1.6256715567204469E-2</v>
      </c>
      <c r="CW15">
        <v>1988</v>
      </c>
      <c r="CX15">
        <v>85</v>
      </c>
      <c r="CY15" t="s">
        <v>45</v>
      </c>
      <c r="CZ15" s="35">
        <f>CZ11-CZ13</f>
        <v>1.6533603909599535E-2</v>
      </c>
      <c r="DA15">
        <v>1988</v>
      </c>
      <c r="DB15">
        <v>85</v>
      </c>
      <c r="DC15" t="s">
        <v>45</v>
      </c>
      <c r="DD15" s="35">
        <f>DD11-DD13</f>
        <v>1.6504142062503876E-2</v>
      </c>
      <c r="DE15">
        <v>1988</v>
      </c>
      <c r="DF15">
        <v>85</v>
      </c>
      <c r="DG15" t="s">
        <v>45</v>
      </c>
      <c r="DH15" s="35">
        <f>DH11-DH13</f>
        <v>1.6316937123608426E-2</v>
      </c>
      <c r="DI15">
        <v>1988</v>
      </c>
      <c r="DJ15">
        <v>85</v>
      </c>
      <c r="DK15" t="s">
        <v>45</v>
      </c>
      <c r="DL15" s="35">
        <f>DL11-DL13</f>
        <v>1.6324931950485802E-2</v>
      </c>
      <c r="DM15">
        <v>1988</v>
      </c>
      <c r="DN15">
        <v>85</v>
      </c>
      <c r="DO15" t="s">
        <v>45</v>
      </c>
      <c r="DP15" s="35">
        <f>DP11-DP13</f>
        <v>1.6017390039372338E-2</v>
      </c>
      <c r="DQ15">
        <v>1988</v>
      </c>
      <c r="DR15">
        <v>85</v>
      </c>
      <c r="DS15" t="s">
        <v>45</v>
      </c>
      <c r="DT15" s="35">
        <f>DT11-DT13</f>
        <v>1.6528732610233E-2</v>
      </c>
      <c r="DU15">
        <v>1988</v>
      </c>
      <c r="DV15">
        <v>85</v>
      </c>
      <c r="DW15" t="s">
        <v>45</v>
      </c>
      <c r="DX15" s="35">
        <f>DX11-DX13</f>
        <v>1.653011635076606E-2</v>
      </c>
      <c r="DY15">
        <v>1988</v>
      </c>
      <c r="DZ15">
        <v>85</v>
      </c>
      <c r="EA15" t="s">
        <v>45</v>
      </c>
      <c r="EB15" s="35">
        <f>EB11-EB13</f>
        <v>1.6333489581750398E-2</v>
      </c>
      <c r="EC15">
        <v>1988</v>
      </c>
      <c r="ED15">
        <v>85</v>
      </c>
      <c r="EE15" t="s">
        <v>45</v>
      </c>
      <c r="EF15" s="35">
        <f>EF11-EF13</f>
        <v>1.6541143038883779E-2</v>
      </c>
      <c r="EG15">
        <v>1988</v>
      </c>
      <c r="EH15">
        <v>85</v>
      </c>
      <c r="EI15" t="s">
        <v>45</v>
      </c>
      <c r="EJ15" s="35">
        <f>EJ11-EJ13</f>
        <v>1.6333489581750398E-2</v>
      </c>
      <c r="EK15">
        <v>1988</v>
      </c>
      <c r="EL15">
        <v>85</v>
      </c>
      <c r="EM15" t="s">
        <v>45</v>
      </c>
      <c r="EN15" s="35">
        <f>EN11-EN13</f>
        <v>1.6401360407231044E-2</v>
      </c>
      <c r="EO15">
        <v>1988</v>
      </c>
      <c r="EP15">
        <v>85</v>
      </c>
      <c r="EQ15" t="s">
        <v>45</v>
      </c>
      <c r="ER15" s="35">
        <f>ER11-ER13</f>
        <v>1.6534680138515834E-2</v>
      </c>
      <c r="ES15">
        <v>1988</v>
      </c>
      <c r="ET15">
        <v>85</v>
      </c>
      <c r="EU15" t="s">
        <v>45</v>
      </c>
      <c r="EV15" s="35">
        <f>EV11-EV13</f>
        <v>1.6383772656704446E-2</v>
      </c>
      <c r="EW15">
        <v>1988</v>
      </c>
      <c r="EX15">
        <v>85</v>
      </c>
      <c r="EY15" t="s">
        <v>45</v>
      </c>
      <c r="EZ15" s="35">
        <f>EZ11-EZ13</f>
        <v>1.6596812445524814E-2</v>
      </c>
      <c r="FA15">
        <v>1988</v>
      </c>
      <c r="FB15">
        <v>85</v>
      </c>
      <c r="FC15" t="s">
        <v>45</v>
      </c>
      <c r="FD15" s="35">
        <f>FD11-FD13</f>
        <v>1.644070688186406E-2</v>
      </c>
      <c r="FE15">
        <v>1988</v>
      </c>
      <c r="FF15">
        <v>85</v>
      </c>
      <c r="FG15" t="s">
        <v>45</v>
      </c>
      <c r="FH15" s="35">
        <f>FH11-FH13</f>
        <v>1.5949941749704453E-2</v>
      </c>
      <c r="FI15">
        <v>1988</v>
      </c>
      <c r="FJ15">
        <v>85</v>
      </c>
      <c r="FK15" t="s">
        <v>45</v>
      </c>
      <c r="FL15" s="35">
        <f>FL11-FL13</f>
        <v>1.6555754916183836E-2</v>
      </c>
      <c r="FM15">
        <v>1988</v>
      </c>
      <c r="FN15">
        <v>85</v>
      </c>
      <c r="FO15" t="s">
        <v>45</v>
      </c>
      <c r="FP15" s="35">
        <f>FP11-FP13</f>
        <v>1.649059644009692E-2</v>
      </c>
      <c r="FQ15">
        <v>1988</v>
      </c>
      <c r="FR15">
        <v>85</v>
      </c>
      <c r="FS15" t="s">
        <v>45</v>
      </c>
      <c r="FT15" s="35">
        <f>FT11-FT13</f>
        <v>1.666295440405198E-2</v>
      </c>
      <c r="FU15">
        <v>1988</v>
      </c>
      <c r="FV15">
        <v>85</v>
      </c>
      <c r="FW15" t="s">
        <v>45</v>
      </c>
      <c r="FX15" s="35">
        <f>FX11-FX13</f>
        <v>1.6538003934205431E-2</v>
      </c>
      <c r="FY15">
        <v>1988</v>
      </c>
      <c r="FZ15">
        <v>85</v>
      </c>
      <c r="GA15" t="s">
        <v>45</v>
      </c>
      <c r="GB15" s="35">
        <f>GB11-GB13</f>
        <v>1.6683489375977426E-2</v>
      </c>
      <c r="GC15">
        <v>1988</v>
      </c>
      <c r="GD15">
        <v>85</v>
      </c>
      <c r="GE15" t="s">
        <v>45</v>
      </c>
      <c r="GF15" s="35">
        <f>GF11-GF13</f>
        <v>1.6552802101615263E-2</v>
      </c>
      <c r="GG15">
        <v>1988</v>
      </c>
      <c r="GH15">
        <v>85</v>
      </c>
      <c r="GI15" t="s">
        <v>45</v>
      </c>
      <c r="GJ15" s="35">
        <f>GJ11-GJ13</f>
        <v>1.6576496999292929E-2</v>
      </c>
      <c r="GK15">
        <v>1988</v>
      </c>
      <c r="GL15">
        <v>85</v>
      </c>
      <c r="GM15" t="s">
        <v>45</v>
      </c>
      <c r="GN15" s="35">
        <f>GN11-GN13</f>
        <v>1.6744235406445825E-2</v>
      </c>
      <c r="GO15">
        <v>1988</v>
      </c>
      <c r="GP15">
        <v>85</v>
      </c>
      <c r="GQ15" t="s">
        <v>45</v>
      </c>
      <c r="GR15" s="35">
        <f>GR11-GR13</f>
        <v>1.6675307868101848E-2</v>
      </c>
      <c r="GS15">
        <v>1988</v>
      </c>
      <c r="GT15">
        <v>85</v>
      </c>
      <c r="GU15" t="s">
        <v>45</v>
      </c>
      <c r="GV15" s="35">
        <f>GV11-GV13</f>
        <v>1.6099182104450119E-2</v>
      </c>
      <c r="GW15">
        <v>1988</v>
      </c>
      <c r="GX15">
        <v>85</v>
      </c>
      <c r="GY15" t="s">
        <v>45</v>
      </c>
      <c r="GZ15" s="35">
        <f>GZ11-GZ13</f>
        <v>1.6588392032826131E-2</v>
      </c>
      <c r="HA15">
        <v>1988</v>
      </c>
      <c r="HB15">
        <v>85</v>
      </c>
      <c r="HC15" t="s">
        <v>45</v>
      </c>
      <c r="HD15" s="35">
        <f>HD11-HD13</f>
        <v>1.6697002106945087E-2</v>
      </c>
      <c r="HE15">
        <v>1988</v>
      </c>
      <c r="HF15">
        <v>85</v>
      </c>
      <c r="HG15" t="s">
        <v>45</v>
      </c>
      <c r="HH15" s="35">
        <f>HH11-HH13</f>
        <v>1.6834817796666346E-2</v>
      </c>
      <c r="HI15">
        <v>1988</v>
      </c>
      <c r="HJ15">
        <v>85</v>
      </c>
    </row>
    <row r="16" spans="2:220" x14ac:dyDescent="0.25">
      <c r="B16">
        <v>5.9160296936941997E-2</v>
      </c>
      <c r="C16" s="34">
        <v>0.49985106383502492</v>
      </c>
      <c r="D16">
        <v>49.970221637155305</v>
      </c>
      <c r="E16">
        <v>1989</v>
      </c>
      <c r="F16">
        <v>25.64</v>
      </c>
      <c r="G16" t="s">
        <v>46</v>
      </c>
      <c r="H16" s="36">
        <f>AVERAGE(H14:H15)</f>
        <v>1.6236077360045911E-2</v>
      </c>
      <c r="I16">
        <v>1989</v>
      </c>
      <c r="J16">
        <v>100</v>
      </c>
      <c r="K16" t="s">
        <v>46</v>
      </c>
      <c r="L16" s="36">
        <f>AVERAGE(L14:L15)</f>
        <v>1.7356241240629743E-2</v>
      </c>
      <c r="M16">
        <v>1989</v>
      </c>
      <c r="N16">
        <v>100</v>
      </c>
      <c r="O16" t="s">
        <v>46</v>
      </c>
      <c r="P16" s="36">
        <f>AVERAGE(P14:P15)</f>
        <v>1.6995732009380694E-2</v>
      </c>
      <c r="Q16">
        <v>1989</v>
      </c>
      <c r="R16">
        <v>100</v>
      </c>
      <c r="S16" t="s">
        <v>46</v>
      </c>
      <c r="T16" s="36">
        <f>AVERAGE(T14:T15)</f>
        <v>1.6919173172521472E-2</v>
      </c>
      <c r="U16">
        <v>1989</v>
      </c>
      <c r="V16">
        <v>100</v>
      </c>
      <c r="W16" t="s">
        <v>46</v>
      </c>
      <c r="X16" s="36">
        <f>AVERAGE(X14:X15)</f>
        <v>1.6799283918136933E-2</v>
      </c>
      <c r="Y16">
        <v>1989</v>
      </c>
      <c r="Z16">
        <v>100</v>
      </c>
      <c r="AA16" t="s">
        <v>46</v>
      </c>
      <c r="AB16" s="36">
        <f>AVERAGE(AB14:AB15)</f>
        <v>1.6812770735595933E-2</v>
      </c>
      <c r="AC16">
        <v>1989</v>
      </c>
      <c r="AD16">
        <v>100</v>
      </c>
      <c r="AE16" t="s">
        <v>46</v>
      </c>
      <c r="AF16" s="36">
        <f>AVERAGE(AF14:AF15)</f>
        <v>1.6671720155285053E-2</v>
      </c>
      <c r="AG16">
        <v>1989</v>
      </c>
      <c r="AH16">
        <v>100</v>
      </c>
      <c r="AI16" t="s">
        <v>46</v>
      </c>
      <c r="AJ16" s="36">
        <f>AVERAGE(AJ14:AJ15)</f>
        <v>1.6588313515298731E-2</v>
      </c>
      <c r="AK16">
        <v>1989</v>
      </c>
      <c r="AL16">
        <v>100</v>
      </c>
      <c r="AM16" t="s">
        <v>46</v>
      </c>
      <c r="AN16" s="36">
        <f>AVERAGE(AN14:AN15)</f>
        <v>1.6537482427432776E-2</v>
      </c>
      <c r="AO16">
        <v>1989</v>
      </c>
      <c r="AP16">
        <v>100</v>
      </c>
      <c r="AQ16" t="s">
        <v>46</v>
      </c>
      <c r="AR16" s="36">
        <f>AVERAGE(AR14:AR15)</f>
        <v>1.6494477247979897E-2</v>
      </c>
      <c r="AS16">
        <v>1989</v>
      </c>
      <c r="AT16">
        <v>100</v>
      </c>
      <c r="AU16" t="s">
        <v>46</v>
      </c>
      <c r="AV16" s="36">
        <f>AVERAGE(AV14:AV15)</f>
        <v>1.6508445697803992E-2</v>
      </c>
      <c r="AW16">
        <v>1989</v>
      </c>
      <c r="AX16">
        <v>100</v>
      </c>
      <c r="AY16" t="s">
        <v>46</v>
      </c>
      <c r="AZ16" s="36">
        <f>AVERAGE(AZ14:AZ15)</f>
        <v>1.6239155304233682E-2</v>
      </c>
      <c r="BA16">
        <v>1989</v>
      </c>
      <c r="BB16">
        <v>100</v>
      </c>
      <c r="BC16" t="s">
        <v>46</v>
      </c>
      <c r="BD16" s="36">
        <f>AVERAGE(BD14:BD15)</f>
        <v>1.6454527877483933E-2</v>
      </c>
      <c r="BE16">
        <v>1989</v>
      </c>
      <c r="BF16">
        <v>100</v>
      </c>
      <c r="BG16" t="s">
        <v>46</v>
      </c>
      <c r="BH16" s="36">
        <f>AVERAGE(BH14:BH15)</f>
        <v>1.63778464415376E-2</v>
      </c>
      <c r="BI16">
        <v>1989</v>
      </c>
      <c r="BJ16">
        <v>100</v>
      </c>
      <c r="BK16" t="s">
        <v>46</v>
      </c>
      <c r="BL16" s="36">
        <f>AVERAGE(BL14:BL15)</f>
        <v>1.6146352352425574E-2</v>
      </c>
      <c r="BM16">
        <v>1989</v>
      </c>
      <c r="BN16">
        <v>100</v>
      </c>
      <c r="BO16" t="s">
        <v>46</v>
      </c>
      <c r="BP16" s="36">
        <f>AVERAGE(BP14:BP15)</f>
        <v>1.618223049469272E-2</v>
      </c>
      <c r="BQ16">
        <v>1989</v>
      </c>
      <c r="BR16">
        <v>25.64</v>
      </c>
      <c r="BS16" t="s">
        <v>46</v>
      </c>
      <c r="BT16" s="36">
        <f>AVERAGE(BT14:BT15)</f>
        <v>1.6011027061452326E-2</v>
      </c>
      <c r="BU16">
        <v>1989</v>
      </c>
      <c r="BV16">
        <v>25.64</v>
      </c>
      <c r="BW16" t="s">
        <v>46</v>
      </c>
      <c r="BX16" s="36">
        <f>AVERAGE(BX14:BX15)</f>
        <v>1.6429883339241506E-2</v>
      </c>
      <c r="BY16">
        <v>1989</v>
      </c>
      <c r="BZ16">
        <v>25.64</v>
      </c>
      <c r="CA16" t="s">
        <v>46</v>
      </c>
      <c r="CB16" s="36">
        <f>AVERAGE(CB14:CB15)</f>
        <v>1.6383138058037143E-2</v>
      </c>
      <c r="CC16">
        <v>1989</v>
      </c>
      <c r="CD16">
        <v>25.64</v>
      </c>
      <c r="CE16" t="s">
        <v>46</v>
      </c>
      <c r="CF16" s="36">
        <f>AVERAGE(CF14:CF15)</f>
        <v>1.6074184965213307E-2</v>
      </c>
      <c r="CG16">
        <v>1989</v>
      </c>
      <c r="CH16">
        <v>25.64</v>
      </c>
      <c r="CI16" t="s">
        <v>46</v>
      </c>
      <c r="CJ16" s="36">
        <f>AVERAGE(CJ14:CJ15)</f>
        <v>1.626217842410168E-2</v>
      </c>
      <c r="CK16">
        <v>1989</v>
      </c>
      <c r="CL16">
        <v>25.64</v>
      </c>
      <c r="CM16" t="s">
        <v>46</v>
      </c>
      <c r="CN16" s="36">
        <f>AVERAGE(CN14:CN15)</f>
        <v>1.6182198805787813E-2</v>
      </c>
      <c r="CO16">
        <v>1989</v>
      </c>
      <c r="CP16">
        <v>25.64</v>
      </c>
      <c r="CQ16" t="s">
        <v>46</v>
      </c>
      <c r="CR16" s="36">
        <f>AVERAGE(CR14:CR15)</f>
        <v>1.6210811631084968E-2</v>
      </c>
      <c r="CS16">
        <v>1989</v>
      </c>
      <c r="CT16">
        <v>25.64</v>
      </c>
      <c r="CU16" t="s">
        <v>46</v>
      </c>
      <c r="CV16" s="36">
        <f>AVERAGE(CV14:CV15)</f>
        <v>1.6126686199295741E-2</v>
      </c>
      <c r="CW16">
        <v>1989</v>
      </c>
      <c r="CX16">
        <v>25.64</v>
      </c>
      <c r="CY16" t="s">
        <v>46</v>
      </c>
      <c r="CZ16" s="36">
        <f>AVERAGE(CZ14:CZ15)</f>
        <v>1.6399143974648322E-2</v>
      </c>
      <c r="DA16">
        <v>1989</v>
      </c>
      <c r="DB16">
        <v>25.64</v>
      </c>
      <c r="DC16" t="s">
        <v>46</v>
      </c>
      <c r="DD16" s="36">
        <f>AVERAGE(DD14:DD15)</f>
        <v>1.6370157026078209E-2</v>
      </c>
      <c r="DE16">
        <v>1989</v>
      </c>
      <c r="DF16">
        <v>25.64</v>
      </c>
      <c r="DG16" t="s">
        <v>46</v>
      </c>
      <c r="DH16" s="36">
        <f>AVERAGE(DH14:DH15)</f>
        <v>1.6185950348543962E-2</v>
      </c>
      <c r="DI16">
        <v>1989</v>
      </c>
      <c r="DJ16">
        <v>25.64</v>
      </c>
      <c r="DK16" t="s">
        <v>46</v>
      </c>
      <c r="DL16" s="36">
        <f>AVERAGE(DL14:DL15)</f>
        <v>1.6193817813207959E-2</v>
      </c>
      <c r="DM16">
        <v>1989</v>
      </c>
      <c r="DN16">
        <v>25.64</v>
      </c>
      <c r="DO16" t="s">
        <v>46</v>
      </c>
      <c r="DP16" s="36">
        <f>AVERAGE(DP14:DP15)</f>
        <v>1.5891131325808983E-2</v>
      </c>
      <c r="DQ16">
        <v>1989</v>
      </c>
      <c r="DR16">
        <v>25.64</v>
      </c>
      <c r="DS16" t="s">
        <v>46</v>
      </c>
      <c r="DT16" s="36">
        <f>AVERAGE(DT14:DT15)</f>
        <v>1.6394351253282542E-2</v>
      </c>
      <c r="DU16">
        <v>1989</v>
      </c>
      <c r="DV16">
        <v>25.64</v>
      </c>
      <c r="DW16" t="s">
        <v>46</v>
      </c>
      <c r="DX16" s="36">
        <f>AVERAGE(DX14:DX15)</f>
        <v>1.6395712675258481E-2</v>
      </c>
      <c r="DY16">
        <v>1989</v>
      </c>
      <c r="DZ16">
        <v>25.64</v>
      </c>
      <c r="EA16" t="s">
        <v>46</v>
      </c>
      <c r="EB16" s="36">
        <f>AVERAGE(EB14:EB15)</f>
        <v>1.6202239048984778E-2</v>
      </c>
      <c r="EC16">
        <v>1989</v>
      </c>
      <c r="ED16">
        <v>25.64</v>
      </c>
      <c r="EE16" t="s">
        <v>46</v>
      </c>
      <c r="EF16" s="36">
        <f>AVERAGE(EF14:EF15)</f>
        <v>1.6406561447134434E-2</v>
      </c>
      <c r="EG16">
        <v>1989</v>
      </c>
      <c r="EH16">
        <v>25.64</v>
      </c>
      <c r="EI16" t="s">
        <v>46</v>
      </c>
      <c r="EJ16" s="36">
        <f>AVERAGE(EJ14:EJ15)</f>
        <v>1.6202239048984778E-2</v>
      </c>
      <c r="EK16">
        <v>1989</v>
      </c>
      <c r="EL16">
        <v>25.64</v>
      </c>
      <c r="EM16" t="s">
        <v>46</v>
      </c>
      <c r="EN16" s="36">
        <f>AVERAGE(EN14:EN15)</f>
        <v>1.6269025647077655E-2</v>
      </c>
      <c r="EO16">
        <v>1989</v>
      </c>
      <c r="EP16">
        <v>25.64</v>
      </c>
      <c r="EQ16" t="s">
        <v>46</v>
      </c>
      <c r="ER16" s="36">
        <f>AVERAGE(ER14:ER15)</f>
        <v>1.6400202840074062E-2</v>
      </c>
      <c r="ES16">
        <v>1989</v>
      </c>
      <c r="ET16">
        <v>25.64</v>
      </c>
      <c r="EU16" t="s">
        <v>46</v>
      </c>
      <c r="EV16" s="36">
        <f>AVERAGE(EV14:EV15)</f>
        <v>1.6251719279731323E-2</v>
      </c>
      <c r="EW16">
        <v>1989</v>
      </c>
      <c r="EX16">
        <v>25.64</v>
      </c>
      <c r="EY16" t="s">
        <v>46</v>
      </c>
      <c r="EZ16" s="36">
        <f>AVERAGE(EZ14:EZ15)</f>
        <v>1.646133085725951E-2</v>
      </c>
      <c r="FA16">
        <v>1989</v>
      </c>
      <c r="FB16">
        <v>25.64</v>
      </c>
      <c r="FC16" t="s">
        <v>46</v>
      </c>
      <c r="FD16" s="36">
        <f>AVERAGE(FD14:FD15)</f>
        <v>1.6307741557868558E-2</v>
      </c>
      <c r="FE16">
        <v>1989</v>
      </c>
      <c r="FF16">
        <v>25.64</v>
      </c>
      <c r="FG16" t="s">
        <v>46</v>
      </c>
      <c r="FH16" s="36">
        <f>AVERAGE(FH14:FH15)</f>
        <v>1.5824735843046937E-2</v>
      </c>
      <c r="FI16">
        <v>1989</v>
      </c>
      <c r="FJ16">
        <v>25.64</v>
      </c>
      <c r="FK16" t="s">
        <v>46</v>
      </c>
      <c r="FL16" s="36">
        <f>AVERAGE(FL14:FL15)</f>
        <v>1.6420937382619901E-2</v>
      </c>
      <c r="FM16">
        <v>1989</v>
      </c>
      <c r="FN16">
        <v>25.64</v>
      </c>
      <c r="FO16" t="s">
        <v>46</v>
      </c>
      <c r="FP16" s="36">
        <f>AVERAGE(FP14:FP15)</f>
        <v>1.6356829469588826E-2</v>
      </c>
      <c r="FQ16">
        <v>1989</v>
      </c>
      <c r="FR16">
        <v>25.64</v>
      </c>
      <c r="FS16" t="s">
        <v>46</v>
      </c>
      <c r="FT16" s="36">
        <f>AVERAGE(FT14:FT15)</f>
        <v>1.6526399676758351E-2</v>
      </c>
      <c r="FU16">
        <v>1989</v>
      </c>
      <c r="FV16">
        <v>25.64</v>
      </c>
      <c r="FW16" t="s">
        <v>46</v>
      </c>
      <c r="FX16" s="36">
        <f>AVERAGE(FX14:FX15)</f>
        <v>1.6403473003876262E-2</v>
      </c>
      <c r="FY16">
        <v>1989</v>
      </c>
      <c r="FZ16">
        <v>25.64</v>
      </c>
      <c r="GA16" t="s">
        <v>46</v>
      </c>
      <c r="GB16" s="36">
        <f>AVERAGE(GB14:GB15)</f>
        <v>1.6546600626127755E-2</v>
      </c>
      <c r="GC16">
        <v>1989</v>
      </c>
      <c r="GD16">
        <v>25.64</v>
      </c>
      <c r="GE16" t="s">
        <v>46</v>
      </c>
      <c r="GF16" s="36">
        <f>AVERAGE(GF14:GF15)</f>
        <v>1.6418032264311086E-2</v>
      </c>
      <c r="GG16">
        <v>1989</v>
      </c>
      <c r="GH16">
        <v>25.64</v>
      </c>
      <c r="GI16" t="s">
        <v>46</v>
      </c>
      <c r="GJ16" s="36">
        <f>AVERAGE(GJ14:GJ15)</f>
        <v>1.6441344188796152E-2</v>
      </c>
      <c r="GK16">
        <v>1989</v>
      </c>
      <c r="GL16">
        <v>25.64</v>
      </c>
      <c r="GM16" t="s">
        <v>46</v>
      </c>
      <c r="GN16" s="36">
        <f>AVERAGE(GN14:GN15)</f>
        <v>1.660635621016382E-2</v>
      </c>
      <c r="GO16">
        <v>1989</v>
      </c>
      <c r="GP16">
        <v>25.64</v>
      </c>
      <c r="GQ16" t="s">
        <v>46</v>
      </c>
      <c r="GR16" s="36">
        <f>AVERAGE(GR14:GR15)</f>
        <v>1.6538552247034863E-2</v>
      </c>
      <c r="GS16">
        <v>1989</v>
      </c>
      <c r="GT16">
        <v>25.64</v>
      </c>
      <c r="GU16" t="s">
        <v>46</v>
      </c>
      <c r="GV16" s="36">
        <f>AVERAGE(GV14:GV15)</f>
        <v>1.5971640870745721E-2</v>
      </c>
      <c r="GW16">
        <v>1989</v>
      </c>
      <c r="GX16">
        <v>25.64</v>
      </c>
      <c r="GY16" t="s">
        <v>46</v>
      </c>
      <c r="GZ16" s="36">
        <f>AVERAGE(GZ14:GZ15)</f>
        <v>1.6453046765122496E-2</v>
      </c>
      <c r="HA16">
        <v>1989</v>
      </c>
      <c r="HB16">
        <v>25.64</v>
      </c>
      <c r="HC16" t="s">
        <v>46</v>
      </c>
      <c r="HD16" s="36">
        <f>AVERAGE(HD14:HD15)</f>
        <v>1.6559893339621184E-2</v>
      </c>
      <c r="HE16">
        <v>1989</v>
      </c>
      <c r="HF16">
        <v>25.64</v>
      </c>
      <c r="HG16" t="s">
        <v>46</v>
      </c>
      <c r="HH16" s="36">
        <f>AVERAGE(HH14:HH15)</f>
        <v>1.6695455159280434E-2</v>
      </c>
      <c r="HI16">
        <v>1989</v>
      </c>
      <c r="HJ16">
        <v>25.64</v>
      </c>
    </row>
    <row r="17" spans="2:218" x14ac:dyDescent="0.25">
      <c r="B17">
        <v>6.1160441102817112E-2</v>
      </c>
      <c r="C17" s="34">
        <v>0.52078110358634688</v>
      </c>
      <c r="D17">
        <v>54.336453287186124</v>
      </c>
      <c r="E17">
        <v>1989</v>
      </c>
      <c r="F17">
        <v>100</v>
      </c>
      <c r="G17" t="s">
        <v>47</v>
      </c>
      <c r="H17">
        <f>TINV(0.3173,H5)</f>
        <v>1.0099226546506517</v>
      </c>
      <c r="I17">
        <v>1990</v>
      </c>
      <c r="J17">
        <v>55</v>
      </c>
      <c r="K17" t="s">
        <v>47</v>
      </c>
      <c r="L17">
        <f>TINV(0.3173,L5)</f>
        <v>1.0101226537730994</v>
      </c>
      <c r="M17">
        <v>1990</v>
      </c>
      <c r="N17">
        <v>55</v>
      </c>
      <c r="O17" t="s">
        <v>47</v>
      </c>
      <c r="P17">
        <f>TINV(0.3173,P5)</f>
        <v>1.0101226537730994</v>
      </c>
      <c r="Q17">
        <v>1990</v>
      </c>
      <c r="R17">
        <v>55</v>
      </c>
      <c r="S17" t="s">
        <v>47</v>
      </c>
      <c r="T17">
        <f>TINV(0.3173,T5)</f>
        <v>1.0101226537730994</v>
      </c>
      <c r="U17">
        <v>1990</v>
      </c>
      <c r="V17">
        <v>55</v>
      </c>
      <c r="W17" t="s">
        <v>47</v>
      </c>
      <c r="X17">
        <f>TINV(0.3173,X5)</f>
        <v>1.0101226537730994</v>
      </c>
      <c r="Y17">
        <v>1990</v>
      </c>
      <c r="Z17">
        <v>55</v>
      </c>
      <c r="AA17" t="s">
        <v>47</v>
      </c>
      <c r="AB17">
        <f>TINV(0.3173,AB5)</f>
        <v>1.0101226537730994</v>
      </c>
      <c r="AC17">
        <v>1990</v>
      </c>
      <c r="AD17">
        <v>55</v>
      </c>
      <c r="AE17" t="s">
        <v>47</v>
      </c>
      <c r="AF17">
        <f>TINV(0.3173,AF5)</f>
        <v>1.0101226537730994</v>
      </c>
      <c r="AG17">
        <v>1990</v>
      </c>
      <c r="AH17">
        <v>55</v>
      </c>
      <c r="AI17" t="s">
        <v>47</v>
      </c>
      <c r="AJ17">
        <f>TINV(0.3173,AJ5)</f>
        <v>1.0101226537730994</v>
      </c>
      <c r="AK17">
        <v>1990</v>
      </c>
      <c r="AL17">
        <v>55</v>
      </c>
      <c r="AM17" t="s">
        <v>47</v>
      </c>
      <c r="AN17">
        <f>TINV(0.3173,AN5)</f>
        <v>1.0101226537730994</v>
      </c>
      <c r="AO17">
        <v>1990</v>
      </c>
      <c r="AP17">
        <v>55</v>
      </c>
      <c r="AQ17" t="s">
        <v>47</v>
      </c>
      <c r="AR17">
        <f>TINV(0.3173,AR5)</f>
        <v>1.0101226537730994</v>
      </c>
      <c r="AS17">
        <v>1990</v>
      </c>
      <c r="AT17">
        <v>55</v>
      </c>
      <c r="AU17" t="s">
        <v>47</v>
      </c>
      <c r="AV17">
        <f>TINV(0.3173,AV5)</f>
        <v>1.0101226537730994</v>
      </c>
      <c r="AW17">
        <v>1990</v>
      </c>
      <c r="AX17">
        <v>55</v>
      </c>
      <c r="AY17" t="s">
        <v>47</v>
      </c>
      <c r="AZ17">
        <f>TINV(0.3173,AZ5)</f>
        <v>1.0101226537730994</v>
      </c>
      <c r="BA17">
        <v>1990</v>
      </c>
      <c r="BB17">
        <v>55</v>
      </c>
      <c r="BC17" t="s">
        <v>47</v>
      </c>
      <c r="BD17">
        <f>TINV(0.3173,BD5)</f>
        <v>1.0101226537730994</v>
      </c>
      <c r="BE17">
        <v>1990</v>
      </c>
      <c r="BF17">
        <v>55</v>
      </c>
      <c r="BG17" t="s">
        <v>47</v>
      </c>
      <c r="BH17">
        <f>TINV(0.3173,BH5)</f>
        <v>1.0101226537730994</v>
      </c>
      <c r="BI17">
        <v>1990</v>
      </c>
      <c r="BJ17">
        <v>55</v>
      </c>
      <c r="BK17" t="s">
        <v>47</v>
      </c>
      <c r="BL17">
        <f>TINV(0.3173,BL5)</f>
        <v>1.0101226537730994</v>
      </c>
      <c r="BM17">
        <v>1990</v>
      </c>
      <c r="BN17">
        <v>55</v>
      </c>
      <c r="BO17" t="s">
        <v>47</v>
      </c>
      <c r="BP17">
        <f>TINV(0.3173,BP5)</f>
        <v>1.0101226537730994</v>
      </c>
      <c r="BQ17">
        <v>1990</v>
      </c>
      <c r="BR17">
        <v>55</v>
      </c>
      <c r="BS17" t="s">
        <v>47</v>
      </c>
      <c r="BT17">
        <f>TINV(0.3173,BT5)</f>
        <v>1.0101226537730994</v>
      </c>
      <c r="BU17">
        <v>1989</v>
      </c>
      <c r="BV17">
        <v>100</v>
      </c>
      <c r="BW17" t="s">
        <v>47</v>
      </c>
      <c r="BX17">
        <f>TINV(0.3173,BX5)</f>
        <v>1.0101226537730994</v>
      </c>
      <c r="BY17">
        <v>1989</v>
      </c>
      <c r="BZ17">
        <v>100</v>
      </c>
      <c r="CA17" t="s">
        <v>47</v>
      </c>
      <c r="CB17">
        <f>TINV(0.3173,CB5)</f>
        <v>1.0101226537730994</v>
      </c>
      <c r="CC17">
        <v>1989</v>
      </c>
      <c r="CD17">
        <v>100</v>
      </c>
      <c r="CE17" t="s">
        <v>47</v>
      </c>
      <c r="CF17">
        <f>TINV(0.3173,CF5)</f>
        <v>1.0101226537730994</v>
      </c>
      <c r="CG17">
        <v>1989</v>
      </c>
      <c r="CH17">
        <v>100</v>
      </c>
      <c r="CI17" t="s">
        <v>47</v>
      </c>
      <c r="CJ17">
        <f>TINV(0.3173,CJ5)</f>
        <v>1.0101226537730994</v>
      </c>
      <c r="CK17">
        <v>1989</v>
      </c>
      <c r="CL17">
        <v>100</v>
      </c>
      <c r="CM17" t="s">
        <v>47</v>
      </c>
      <c r="CN17">
        <f>TINV(0.3173,CN5)</f>
        <v>1.0101226537730994</v>
      </c>
      <c r="CO17">
        <v>1989</v>
      </c>
      <c r="CP17">
        <v>100</v>
      </c>
      <c r="CQ17" t="s">
        <v>47</v>
      </c>
      <c r="CR17">
        <f>TINV(0.3173,CR5)</f>
        <v>1.0101226537730994</v>
      </c>
      <c r="CS17">
        <v>1989</v>
      </c>
      <c r="CT17">
        <v>100</v>
      </c>
      <c r="CU17" t="s">
        <v>47</v>
      </c>
      <c r="CV17">
        <f>TINV(0.3173,CV5)</f>
        <v>1.0101226537730994</v>
      </c>
      <c r="CW17">
        <v>1989</v>
      </c>
      <c r="CX17">
        <v>100</v>
      </c>
      <c r="CY17" t="s">
        <v>47</v>
      </c>
      <c r="CZ17">
        <f>TINV(0.3173,CZ5)</f>
        <v>1.0101226537730994</v>
      </c>
      <c r="DA17">
        <v>1989</v>
      </c>
      <c r="DB17">
        <v>100</v>
      </c>
      <c r="DC17" t="s">
        <v>47</v>
      </c>
      <c r="DD17">
        <f>TINV(0.3173,DD5)</f>
        <v>1.0101226537730994</v>
      </c>
      <c r="DE17">
        <v>1989</v>
      </c>
      <c r="DF17">
        <v>100</v>
      </c>
      <c r="DG17" t="s">
        <v>47</v>
      </c>
      <c r="DH17">
        <f>TINV(0.3173,DH5)</f>
        <v>1.0101226537730994</v>
      </c>
      <c r="DI17">
        <v>1989</v>
      </c>
      <c r="DJ17">
        <v>100</v>
      </c>
      <c r="DK17" t="s">
        <v>47</v>
      </c>
      <c r="DL17">
        <f>TINV(0.3173,DL5)</f>
        <v>1.0101226537730994</v>
      </c>
      <c r="DM17">
        <v>1989</v>
      </c>
      <c r="DN17">
        <v>100</v>
      </c>
      <c r="DO17" t="s">
        <v>47</v>
      </c>
      <c r="DP17">
        <f>TINV(0.3173,DP5)</f>
        <v>1.0101226537730994</v>
      </c>
      <c r="DQ17">
        <v>1989</v>
      </c>
      <c r="DR17">
        <v>100</v>
      </c>
      <c r="DS17" t="s">
        <v>47</v>
      </c>
      <c r="DT17">
        <f>TINV(0.3173,DT5)</f>
        <v>1.0101226537730994</v>
      </c>
      <c r="DU17">
        <v>1989</v>
      </c>
      <c r="DV17">
        <v>100</v>
      </c>
      <c r="DW17" t="s">
        <v>47</v>
      </c>
      <c r="DX17">
        <f>TINV(0.3173,DX5)</f>
        <v>1.0101226537730994</v>
      </c>
      <c r="DY17">
        <v>1989</v>
      </c>
      <c r="DZ17">
        <v>100</v>
      </c>
      <c r="EA17" t="s">
        <v>47</v>
      </c>
      <c r="EB17">
        <f>TINV(0.3173,EB5)</f>
        <v>1.0101226537730994</v>
      </c>
      <c r="EC17">
        <v>1989</v>
      </c>
      <c r="ED17">
        <v>100</v>
      </c>
      <c r="EE17" t="s">
        <v>47</v>
      </c>
      <c r="EF17">
        <f>TINV(0.3173,EF5)</f>
        <v>1.0101226537730994</v>
      </c>
      <c r="EG17">
        <v>1989</v>
      </c>
      <c r="EH17">
        <v>100</v>
      </c>
      <c r="EI17" t="s">
        <v>47</v>
      </c>
      <c r="EJ17">
        <f>TINV(0.3173,EJ5)</f>
        <v>1.0101226537730994</v>
      </c>
      <c r="EK17">
        <v>1989</v>
      </c>
      <c r="EL17">
        <v>100</v>
      </c>
      <c r="EM17" t="s">
        <v>47</v>
      </c>
      <c r="EN17">
        <f>TINV(0.3173,EN5)</f>
        <v>1.0101226537730994</v>
      </c>
      <c r="EO17">
        <v>1989</v>
      </c>
      <c r="EP17">
        <v>100</v>
      </c>
      <c r="EQ17" t="s">
        <v>47</v>
      </c>
      <c r="ER17">
        <f>TINV(0.3173,ER5)</f>
        <v>1.0101226537730994</v>
      </c>
      <c r="ES17">
        <v>1989</v>
      </c>
      <c r="ET17">
        <v>100</v>
      </c>
      <c r="EU17" t="s">
        <v>47</v>
      </c>
      <c r="EV17">
        <f>TINV(0.3173,EV5)</f>
        <v>1.0101226537730994</v>
      </c>
      <c r="EW17">
        <v>1989</v>
      </c>
      <c r="EX17">
        <v>100</v>
      </c>
      <c r="EY17" t="s">
        <v>47</v>
      </c>
      <c r="EZ17">
        <f>TINV(0.3173,EZ5)</f>
        <v>1.0101226537730994</v>
      </c>
      <c r="FA17">
        <v>1989</v>
      </c>
      <c r="FB17">
        <v>100</v>
      </c>
      <c r="FC17" t="s">
        <v>47</v>
      </c>
      <c r="FD17">
        <f>TINV(0.3173,FD5)</f>
        <v>1.0101226537730994</v>
      </c>
      <c r="FE17">
        <v>1989</v>
      </c>
      <c r="FF17">
        <v>100</v>
      </c>
      <c r="FG17" t="s">
        <v>47</v>
      </c>
      <c r="FH17">
        <f>TINV(0.3173,FH5)</f>
        <v>1.0101226537730994</v>
      </c>
      <c r="FI17">
        <v>1989</v>
      </c>
      <c r="FJ17">
        <v>100</v>
      </c>
      <c r="FK17" t="s">
        <v>47</v>
      </c>
      <c r="FL17">
        <f>TINV(0.3173,FL5)</f>
        <v>1.0101226537730994</v>
      </c>
      <c r="FM17">
        <v>1989</v>
      </c>
      <c r="FN17">
        <v>100</v>
      </c>
      <c r="FO17" t="s">
        <v>47</v>
      </c>
      <c r="FP17">
        <f>TINV(0.3173,FP5)</f>
        <v>1.0101226537730994</v>
      </c>
      <c r="FQ17">
        <v>1989</v>
      </c>
      <c r="FR17">
        <v>100</v>
      </c>
      <c r="FS17" t="s">
        <v>47</v>
      </c>
      <c r="FT17">
        <f>TINV(0.3173,FT5)</f>
        <v>1.0101226537730994</v>
      </c>
      <c r="FU17">
        <v>1989</v>
      </c>
      <c r="FV17">
        <v>100</v>
      </c>
      <c r="FW17" t="s">
        <v>47</v>
      </c>
      <c r="FX17">
        <f>TINV(0.3173,FX5)</f>
        <v>1.0101226537730994</v>
      </c>
      <c r="FY17">
        <v>1989</v>
      </c>
      <c r="FZ17">
        <v>100</v>
      </c>
      <c r="GA17" t="s">
        <v>47</v>
      </c>
      <c r="GB17">
        <f>TINV(0.3173,GB5)</f>
        <v>1.0101226537730994</v>
      </c>
      <c r="GC17">
        <v>1989</v>
      </c>
      <c r="GD17">
        <v>100</v>
      </c>
      <c r="GE17" t="s">
        <v>47</v>
      </c>
      <c r="GF17">
        <f>TINV(0.3173,GF5)</f>
        <v>1.0101226537730994</v>
      </c>
      <c r="GG17">
        <v>1989</v>
      </c>
      <c r="GH17">
        <v>100</v>
      </c>
      <c r="GI17" t="s">
        <v>47</v>
      </c>
      <c r="GJ17">
        <f>TINV(0.3173,GJ5)</f>
        <v>1.0101226537730994</v>
      </c>
      <c r="GK17">
        <v>1989</v>
      </c>
      <c r="GL17">
        <v>100</v>
      </c>
      <c r="GM17" t="s">
        <v>47</v>
      </c>
      <c r="GN17">
        <f>TINV(0.3173,GN5)</f>
        <v>1.0101226537730994</v>
      </c>
      <c r="GO17">
        <v>1989</v>
      </c>
      <c r="GP17">
        <v>100</v>
      </c>
      <c r="GQ17" t="s">
        <v>47</v>
      </c>
      <c r="GR17">
        <f>TINV(0.3173,GR5)</f>
        <v>1.0101226537730994</v>
      </c>
      <c r="GS17">
        <v>1989</v>
      </c>
      <c r="GT17">
        <v>100</v>
      </c>
      <c r="GU17" t="s">
        <v>47</v>
      </c>
      <c r="GV17">
        <f>TINV(0.3173,GV5)</f>
        <v>1.0101226537730994</v>
      </c>
      <c r="GW17">
        <v>1989</v>
      </c>
      <c r="GX17">
        <v>100</v>
      </c>
      <c r="GY17" t="s">
        <v>47</v>
      </c>
      <c r="GZ17">
        <f>TINV(0.3173,GZ5)</f>
        <v>1.0101226537730994</v>
      </c>
      <c r="HA17">
        <v>1989</v>
      </c>
      <c r="HB17">
        <v>100</v>
      </c>
      <c r="HC17" t="s">
        <v>47</v>
      </c>
      <c r="HD17">
        <f>TINV(0.3173,HD5)</f>
        <v>1.0101226537730994</v>
      </c>
      <c r="HE17">
        <v>1989</v>
      </c>
      <c r="HF17">
        <v>100</v>
      </c>
      <c r="HG17" t="s">
        <v>47</v>
      </c>
      <c r="HH17">
        <f>TINV(0.3173,HH5)</f>
        <v>1.0101226537730994</v>
      </c>
      <c r="HI17">
        <v>1989</v>
      </c>
      <c r="HJ17">
        <v>100</v>
      </c>
    </row>
    <row r="18" spans="2:218" x14ac:dyDescent="0.25">
      <c r="B18">
        <v>6.0163891054236494E-2</v>
      </c>
      <c r="C18" s="34">
        <v>0.50016742495741939</v>
      </c>
      <c r="D18">
        <v>50.033496207686177</v>
      </c>
      <c r="E18">
        <v>1990</v>
      </c>
      <c r="F18">
        <v>55</v>
      </c>
      <c r="G18" t="s">
        <v>48</v>
      </c>
      <c r="H18">
        <f>H17*G3</f>
        <v>8.4921141333970732E-3</v>
      </c>
      <c r="I18">
        <v>1990</v>
      </c>
      <c r="J18">
        <v>65</v>
      </c>
      <c r="K18" t="s">
        <v>48</v>
      </c>
      <c r="L18">
        <f>L17*K3</f>
        <v>9.0873200341200933E-3</v>
      </c>
      <c r="M18">
        <v>1990</v>
      </c>
      <c r="N18">
        <v>65</v>
      </c>
      <c r="O18" t="s">
        <v>48</v>
      </c>
      <c r="P18">
        <f>P17*O3</f>
        <v>8.9007778491805734E-3</v>
      </c>
      <c r="Q18">
        <v>1990</v>
      </c>
      <c r="R18">
        <v>65</v>
      </c>
      <c r="S18" t="s">
        <v>48</v>
      </c>
      <c r="T18">
        <f>T17*S3</f>
        <v>8.8299346985632743E-3</v>
      </c>
      <c r="U18">
        <v>1990</v>
      </c>
      <c r="V18">
        <v>65</v>
      </c>
      <c r="W18" t="s">
        <v>48</v>
      </c>
      <c r="X18">
        <f>X17*W3</f>
        <v>8.7661888899090747E-3</v>
      </c>
      <c r="Y18">
        <v>1990</v>
      </c>
      <c r="Z18">
        <v>65</v>
      </c>
      <c r="AA18" t="s">
        <v>48</v>
      </c>
      <c r="AB18">
        <f>AB17*AA3</f>
        <v>8.7966542936328516E-3</v>
      </c>
      <c r="AC18">
        <v>1990</v>
      </c>
      <c r="AD18">
        <v>65</v>
      </c>
      <c r="AE18" t="s">
        <v>48</v>
      </c>
      <c r="AF18">
        <f>AF17*AE3</f>
        <v>8.7036976363771088E-3</v>
      </c>
      <c r="AG18">
        <v>1990</v>
      </c>
      <c r="AH18">
        <v>65</v>
      </c>
      <c r="AI18" t="s">
        <v>48</v>
      </c>
      <c r="AJ18">
        <f>AJ17*AI3</f>
        <v>8.660450402852125E-3</v>
      </c>
      <c r="AK18">
        <v>1990</v>
      </c>
      <c r="AL18">
        <v>65</v>
      </c>
      <c r="AM18" t="s">
        <v>48</v>
      </c>
      <c r="AN18">
        <f>AN17*AM3</f>
        <v>8.6355818735575404E-3</v>
      </c>
      <c r="AO18">
        <v>1990</v>
      </c>
      <c r="AP18">
        <v>65</v>
      </c>
      <c r="AQ18" t="s">
        <v>48</v>
      </c>
      <c r="AR18">
        <f>AR17*AQ3</f>
        <v>8.6147744846427309E-3</v>
      </c>
      <c r="AS18">
        <v>1990</v>
      </c>
      <c r="AT18">
        <v>65</v>
      </c>
      <c r="AU18" t="s">
        <v>48</v>
      </c>
      <c r="AV18">
        <f>AV17*AU3</f>
        <v>8.6259264291136846E-3</v>
      </c>
      <c r="AW18">
        <v>1990</v>
      </c>
      <c r="AX18">
        <v>65</v>
      </c>
      <c r="AY18" t="s">
        <v>48</v>
      </c>
      <c r="AZ18">
        <f>AZ17*AY3</f>
        <v>8.5041432806302816E-3</v>
      </c>
      <c r="BA18">
        <v>1990</v>
      </c>
      <c r="BB18">
        <v>65</v>
      </c>
      <c r="BC18" t="s">
        <v>48</v>
      </c>
      <c r="BD18">
        <f>BD17*BC3</f>
        <v>8.5979657127393562E-3</v>
      </c>
      <c r="BE18">
        <v>1990</v>
      </c>
      <c r="BF18">
        <v>65</v>
      </c>
      <c r="BG18" t="s">
        <v>48</v>
      </c>
      <c r="BH18">
        <f>BH17*BG3</f>
        <v>8.5711045517204085E-3</v>
      </c>
      <c r="BI18">
        <v>1990</v>
      </c>
      <c r="BJ18">
        <v>65</v>
      </c>
      <c r="BK18" t="s">
        <v>48</v>
      </c>
      <c r="BL18">
        <f>BL17*BK3</f>
        <v>8.452464801981802E-3</v>
      </c>
      <c r="BM18">
        <v>1990</v>
      </c>
      <c r="BN18">
        <v>65</v>
      </c>
      <c r="BO18" t="s">
        <v>48</v>
      </c>
      <c r="BP18">
        <f>BP17*BO3</f>
        <v>8.4537386688130559E-3</v>
      </c>
      <c r="BQ18">
        <v>1990</v>
      </c>
      <c r="BR18">
        <v>65</v>
      </c>
      <c r="BS18" t="s">
        <v>48</v>
      </c>
      <c r="BT18">
        <f>BT17*BS3</f>
        <v>8.3810624435173911E-3</v>
      </c>
      <c r="BU18">
        <v>1990</v>
      </c>
      <c r="BV18">
        <v>65</v>
      </c>
      <c r="BW18" t="s">
        <v>48</v>
      </c>
      <c r="BX18">
        <f>BX17*BW3</f>
        <v>8.5917098395661591E-3</v>
      </c>
      <c r="BY18">
        <v>1990</v>
      </c>
      <c r="BZ18">
        <v>55</v>
      </c>
      <c r="CA18" t="s">
        <v>48</v>
      </c>
      <c r="CB18">
        <f>CB17*CA3</f>
        <v>8.5688904058389588E-3</v>
      </c>
      <c r="CC18">
        <v>1990</v>
      </c>
      <c r="CD18">
        <v>55</v>
      </c>
      <c r="CE18" t="s">
        <v>48</v>
      </c>
      <c r="CF18">
        <f>CF17*CE3</f>
        <v>8.411332814791837E-3</v>
      </c>
      <c r="CG18">
        <v>1990</v>
      </c>
      <c r="CH18">
        <v>55</v>
      </c>
      <c r="CI18" t="s">
        <v>48</v>
      </c>
      <c r="CJ18">
        <f>CJ17*CI3</f>
        <v>8.5049073149042215E-3</v>
      </c>
      <c r="CK18">
        <v>1990</v>
      </c>
      <c r="CL18">
        <v>55</v>
      </c>
      <c r="CM18" t="s">
        <v>48</v>
      </c>
      <c r="CN18">
        <f>CN17*CM3</f>
        <v>8.460760694607156E-3</v>
      </c>
      <c r="CO18">
        <v>1990</v>
      </c>
      <c r="CP18">
        <v>55</v>
      </c>
      <c r="CQ18" t="s">
        <v>48</v>
      </c>
      <c r="CR18">
        <f>CR17*CQ3</f>
        <v>8.4768892531689143E-3</v>
      </c>
      <c r="CS18">
        <v>1990</v>
      </c>
      <c r="CT18">
        <v>55</v>
      </c>
      <c r="CU18" t="s">
        <v>48</v>
      </c>
      <c r="CV18">
        <f>CV17*CU3</f>
        <v>8.4333669663537864E-3</v>
      </c>
      <c r="CW18">
        <v>1990</v>
      </c>
      <c r="CX18">
        <v>55</v>
      </c>
      <c r="CY18" t="s">
        <v>48</v>
      </c>
      <c r="CZ18">
        <f>CZ17*CY3</f>
        <v>8.5749533088456259E-3</v>
      </c>
      <c r="DA18">
        <v>1990</v>
      </c>
      <c r="DB18">
        <v>55</v>
      </c>
      <c r="DC18" t="s">
        <v>48</v>
      </c>
      <c r="DD18">
        <f>DD17*DC3</f>
        <v>8.559246958274808E-3</v>
      </c>
      <c r="DE18">
        <v>1990</v>
      </c>
      <c r="DF18">
        <v>55</v>
      </c>
      <c r="DG18" t="s">
        <v>48</v>
      </c>
      <c r="DH18">
        <f>DH17*DG3</f>
        <v>8.4624096627775001E-3</v>
      </c>
      <c r="DI18">
        <v>1990</v>
      </c>
      <c r="DJ18">
        <v>55</v>
      </c>
      <c r="DK18" t="s">
        <v>48</v>
      </c>
      <c r="DL18">
        <f>DL17*DK3</f>
        <v>8.4698369530428665E-3</v>
      </c>
      <c r="DM18">
        <v>1990</v>
      </c>
      <c r="DN18">
        <v>55</v>
      </c>
      <c r="DO18" t="s">
        <v>48</v>
      </c>
      <c r="DP18">
        <f>DP17*DO3</f>
        <v>8.3128248964267435E-3</v>
      </c>
      <c r="DQ18">
        <v>1990</v>
      </c>
      <c r="DR18">
        <v>55</v>
      </c>
      <c r="DS18" t="s">
        <v>48</v>
      </c>
      <c r="DT18">
        <f>DT17*DS3</f>
        <v>8.5715349839621414E-3</v>
      </c>
      <c r="DU18">
        <v>1990</v>
      </c>
      <c r="DV18">
        <v>55</v>
      </c>
      <c r="DW18" t="s">
        <v>48</v>
      </c>
      <c r="DX18">
        <f>DX17*DW3</f>
        <v>8.5743661297720836E-3</v>
      </c>
      <c r="DY18">
        <v>1990</v>
      </c>
      <c r="DZ18">
        <v>55</v>
      </c>
      <c r="EA18" t="s">
        <v>48</v>
      </c>
      <c r="EB18">
        <f>EB17*EA3</f>
        <v>8.4678154327099062E-3</v>
      </c>
      <c r="EC18">
        <v>1990</v>
      </c>
      <c r="ED18">
        <v>55</v>
      </c>
      <c r="EE18" t="s">
        <v>48</v>
      </c>
      <c r="EF18">
        <f>EF17*EE3</f>
        <v>8.5774486937625939E-3</v>
      </c>
      <c r="EG18">
        <v>1990</v>
      </c>
      <c r="EH18">
        <v>55</v>
      </c>
      <c r="EI18" t="s">
        <v>48</v>
      </c>
      <c r="EJ18">
        <f>EJ17*EI3</f>
        <v>8.4678154327099062E-3</v>
      </c>
      <c r="EK18">
        <v>1990</v>
      </c>
      <c r="EL18">
        <v>55</v>
      </c>
      <c r="EM18" t="s">
        <v>48</v>
      </c>
      <c r="EN18">
        <f>EN17*EM3</f>
        <v>8.5131505875737489E-3</v>
      </c>
      <c r="EO18">
        <v>1990</v>
      </c>
      <c r="EP18">
        <v>55</v>
      </c>
      <c r="EQ18" t="s">
        <v>48</v>
      </c>
      <c r="ER18">
        <f>ER17*EQ3</f>
        <v>8.5789375709067663E-3</v>
      </c>
      <c r="ES18">
        <v>1990</v>
      </c>
      <c r="ET18">
        <v>55</v>
      </c>
      <c r="EU18" t="s">
        <v>48</v>
      </c>
      <c r="EV18">
        <f>EV17*EU3</f>
        <v>8.4906232376006936E-3</v>
      </c>
      <c r="EW18">
        <v>1990</v>
      </c>
      <c r="EX18">
        <v>55</v>
      </c>
      <c r="EY18" t="s">
        <v>48</v>
      </c>
      <c r="EZ18">
        <f>EZ17*EY3</f>
        <v>8.6062653168991667E-3</v>
      </c>
      <c r="FA18">
        <v>1990</v>
      </c>
      <c r="FB18">
        <v>55</v>
      </c>
      <c r="FC18" t="s">
        <v>48</v>
      </c>
      <c r="FD18">
        <f>FD17*FC3</f>
        <v>8.5208589544694263E-3</v>
      </c>
      <c r="FE18">
        <v>1990</v>
      </c>
      <c r="FF18">
        <v>55</v>
      </c>
      <c r="FG18" t="s">
        <v>48</v>
      </c>
      <c r="FH18">
        <f>FH17*FG3</f>
        <v>8.2885761432154089E-3</v>
      </c>
      <c r="FI18">
        <v>1990</v>
      </c>
      <c r="FJ18">
        <v>55</v>
      </c>
      <c r="FK18" t="s">
        <v>48</v>
      </c>
      <c r="FL18">
        <f>FL17*FK3</f>
        <v>8.5927813664641792E-3</v>
      </c>
      <c r="FM18">
        <v>1990</v>
      </c>
      <c r="FN18">
        <v>55</v>
      </c>
      <c r="FO18" t="s">
        <v>48</v>
      </c>
      <c r="FP18">
        <f>FP17*FO3</f>
        <v>8.5433254979991654E-3</v>
      </c>
      <c r="FQ18">
        <v>1990</v>
      </c>
      <c r="FR18">
        <v>55</v>
      </c>
      <c r="FS18" t="s">
        <v>48</v>
      </c>
      <c r="FT18">
        <f>FT17*FS3</f>
        <v>8.640656916166221E-3</v>
      </c>
      <c r="FU18">
        <v>1990</v>
      </c>
      <c r="FV18">
        <v>55</v>
      </c>
      <c r="FW18" t="s">
        <v>48</v>
      </c>
      <c r="FX18">
        <f>FX17*FW3</f>
        <v>8.5689991716131463E-3</v>
      </c>
      <c r="FY18">
        <v>1990</v>
      </c>
      <c r="FZ18">
        <v>55</v>
      </c>
      <c r="GA18" t="s">
        <v>48</v>
      </c>
      <c r="GB18">
        <f>GB17*GA3</f>
        <v>8.6584131963893928E-3</v>
      </c>
      <c r="GC18">
        <v>1990</v>
      </c>
      <c r="GD18">
        <v>55</v>
      </c>
      <c r="GE18" t="s">
        <v>48</v>
      </c>
      <c r="GF18">
        <f>GF17*GE3</f>
        <v>8.5963765384207986E-3</v>
      </c>
      <c r="GG18">
        <v>1990</v>
      </c>
      <c r="GH18">
        <v>55</v>
      </c>
      <c r="GI18" t="s">
        <v>48</v>
      </c>
      <c r="GJ18">
        <f>GJ17*GI3</f>
        <v>8.584367208281013E-3</v>
      </c>
      <c r="GK18">
        <v>1990</v>
      </c>
      <c r="GL18">
        <v>55</v>
      </c>
      <c r="GM18" t="s">
        <v>48</v>
      </c>
      <c r="GN18">
        <f>GN17*GM3</f>
        <v>8.6845110890801692E-3</v>
      </c>
      <c r="GO18">
        <v>1990</v>
      </c>
      <c r="GP18">
        <v>55</v>
      </c>
      <c r="GQ18" t="s">
        <v>48</v>
      </c>
      <c r="GR18">
        <f>GR17*GQ3</f>
        <v>8.6391373125404118E-3</v>
      </c>
      <c r="GS18">
        <v>1990</v>
      </c>
      <c r="GT18">
        <v>55</v>
      </c>
      <c r="GU18" t="s">
        <v>48</v>
      </c>
      <c r="GV18">
        <f>GV17*GU3</f>
        <v>8.3758769686996543E-3</v>
      </c>
      <c r="GW18">
        <v>1990</v>
      </c>
      <c r="GX18">
        <v>55</v>
      </c>
      <c r="GY18" t="s">
        <v>48</v>
      </c>
      <c r="GZ18">
        <f>GZ17*GY3</f>
        <v>8.6199961022647709E-3</v>
      </c>
      <c r="HA18">
        <v>1990</v>
      </c>
      <c r="HB18">
        <v>55</v>
      </c>
      <c r="HC18" t="s">
        <v>48</v>
      </c>
      <c r="HD18">
        <f>HD17*HC3</f>
        <v>8.6434106179685503E-3</v>
      </c>
      <c r="HE18">
        <v>1990</v>
      </c>
      <c r="HF18">
        <v>55</v>
      </c>
      <c r="HG18" t="s">
        <v>48</v>
      </c>
      <c r="HH18">
        <f>HH17*HG3</f>
        <v>8.7343230353123733E-3</v>
      </c>
      <c r="HI18">
        <v>1990</v>
      </c>
      <c r="HJ18">
        <v>55</v>
      </c>
    </row>
    <row r="19" spans="2:218" x14ac:dyDescent="0.25">
      <c r="B19">
        <v>6.0353056474715769E-2</v>
      </c>
      <c r="C19" s="34">
        <v>0.50306676265262606</v>
      </c>
      <c r="D19">
        <v>50.617137760596648</v>
      </c>
      <c r="E19">
        <v>1990</v>
      </c>
      <c r="F19">
        <v>65</v>
      </c>
      <c r="G19" t="s">
        <v>49</v>
      </c>
      <c r="H19">
        <f>G2+H18</f>
        <v>1.0703967911953542</v>
      </c>
      <c r="I19">
        <v>1990</v>
      </c>
      <c r="J19">
        <v>99</v>
      </c>
      <c r="K19" t="s">
        <v>49</v>
      </c>
      <c r="L19">
        <f>K2+L18</f>
        <v>1.0724181345153589</v>
      </c>
      <c r="M19">
        <v>1990</v>
      </c>
      <c r="N19">
        <v>99</v>
      </c>
      <c r="O19" t="s">
        <v>49</v>
      </c>
      <c r="P19">
        <f>O2+P18</f>
        <v>1.0724915216487096</v>
      </c>
      <c r="Q19">
        <v>1990</v>
      </c>
      <c r="R19">
        <v>99</v>
      </c>
      <c r="S19" t="s">
        <v>49</v>
      </c>
      <c r="T19">
        <f>S2+T18</f>
        <v>1.0687288364749481</v>
      </c>
      <c r="U19">
        <v>1990</v>
      </c>
      <c r="V19">
        <v>99</v>
      </c>
      <c r="W19" t="s">
        <v>49</v>
      </c>
      <c r="X19">
        <f>W2+X18</f>
        <v>1.0685213864009404</v>
      </c>
      <c r="Y19">
        <v>1990</v>
      </c>
      <c r="Z19">
        <v>99</v>
      </c>
      <c r="AA19" t="s">
        <v>49</v>
      </c>
      <c r="AB19">
        <f>AA2+AB18</f>
        <v>1.0713819462913134</v>
      </c>
      <c r="AC19">
        <v>1990</v>
      </c>
      <c r="AD19">
        <v>99</v>
      </c>
      <c r="AE19" t="s">
        <v>49</v>
      </c>
      <c r="AF19">
        <f>AE2+AF18</f>
        <v>1.06895366160459</v>
      </c>
      <c r="AG19">
        <v>1990</v>
      </c>
      <c r="AH19">
        <v>99</v>
      </c>
      <c r="AI19" t="s">
        <v>49</v>
      </c>
      <c r="AJ19">
        <f>AI2+AJ18</f>
        <v>1.0689457138075416</v>
      </c>
      <c r="AK19">
        <v>1990</v>
      </c>
      <c r="AL19">
        <v>99</v>
      </c>
      <c r="AM19" t="s">
        <v>49</v>
      </c>
      <c r="AN19">
        <f>AM2+AN18</f>
        <v>1.0691252649626051</v>
      </c>
      <c r="AO19">
        <v>1990</v>
      </c>
      <c r="AP19">
        <v>99</v>
      </c>
      <c r="AQ19" t="s">
        <v>49</v>
      </c>
      <c r="AR19">
        <f>AQ2+AR18</f>
        <v>1.0693070076859463</v>
      </c>
      <c r="AS19">
        <v>1990</v>
      </c>
      <c r="AT19">
        <v>99</v>
      </c>
      <c r="AU19" t="s">
        <v>49</v>
      </c>
      <c r="AV19">
        <f>AU2+AV18</f>
        <v>1.0697927478792355</v>
      </c>
      <c r="AW19">
        <v>1990</v>
      </c>
      <c r="AX19">
        <v>99</v>
      </c>
      <c r="AY19" t="s">
        <v>49</v>
      </c>
      <c r="AZ19">
        <f>AY2+AZ18</f>
        <v>1.0720346592154792</v>
      </c>
      <c r="BA19">
        <v>1990</v>
      </c>
      <c r="BB19">
        <v>99</v>
      </c>
      <c r="BC19" t="s">
        <v>49</v>
      </c>
      <c r="BD19">
        <f>BC2+BD18</f>
        <v>1.0697903497571501</v>
      </c>
      <c r="BE19">
        <v>1990</v>
      </c>
      <c r="BF19">
        <v>99</v>
      </c>
      <c r="BG19" t="s">
        <v>49</v>
      </c>
      <c r="BH19">
        <f>BG2+BH18</f>
        <v>1.0714002976819088</v>
      </c>
      <c r="BI19">
        <v>1990</v>
      </c>
      <c r="BJ19">
        <v>99</v>
      </c>
      <c r="BK19" t="s">
        <v>49</v>
      </c>
      <c r="BL19">
        <f>BK2+BL18</f>
        <v>1.0715946041972952</v>
      </c>
      <c r="BM19">
        <v>1990</v>
      </c>
      <c r="BN19">
        <v>99</v>
      </c>
      <c r="BO19" t="s">
        <v>49</v>
      </c>
      <c r="BP19">
        <f>BO2+BP18</f>
        <v>1.069399032059942</v>
      </c>
      <c r="BQ19">
        <v>1990</v>
      </c>
      <c r="BR19">
        <v>99</v>
      </c>
      <c r="BS19" t="s">
        <v>49</v>
      </c>
      <c r="BT19">
        <f>BS2+BT18</f>
        <v>1.0714505229856448</v>
      </c>
      <c r="BU19">
        <v>1990</v>
      </c>
      <c r="BV19">
        <v>99</v>
      </c>
      <c r="BW19" t="s">
        <v>49</v>
      </c>
      <c r="BX19">
        <f>BW2+BX18</f>
        <v>1.0706022961573574</v>
      </c>
      <c r="BY19">
        <v>1990</v>
      </c>
      <c r="BZ19">
        <v>99</v>
      </c>
      <c r="CA19" t="s">
        <v>49</v>
      </c>
      <c r="CB19">
        <f>CA2+CB18</f>
        <v>1.0707803914052003</v>
      </c>
      <c r="CC19">
        <v>1990</v>
      </c>
      <c r="CD19">
        <v>65</v>
      </c>
      <c r="CE19" t="s">
        <v>49</v>
      </c>
      <c r="CF19">
        <f>CE2+CF18</f>
        <v>1.0711290141291447</v>
      </c>
      <c r="CG19">
        <v>1990</v>
      </c>
      <c r="CH19">
        <v>65</v>
      </c>
      <c r="CI19" t="s">
        <v>49</v>
      </c>
      <c r="CJ19">
        <f>CI2+CJ18</f>
        <v>1.0706254137480691</v>
      </c>
      <c r="CK19">
        <v>1990</v>
      </c>
      <c r="CL19">
        <v>65</v>
      </c>
      <c r="CM19" t="s">
        <v>49</v>
      </c>
      <c r="CN19">
        <f>CM2+CN18</f>
        <v>1.0702893981950499</v>
      </c>
      <c r="CO19">
        <v>1990</v>
      </c>
      <c r="CP19">
        <v>65</v>
      </c>
      <c r="CQ19" t="s">
        <v>49</v>
      </c>
      <c r="CR19">
        <f>CQ2+CR18</f>
        <v>1.0704522460581283</v>
      </c>
      <c r="CS19">
        <v>1990</v>
      </c>
      <c r="CT19">
        <v>65</v>
      </c>
      <c r="CU19" t="s">
        <v>49</v>
      </c>
      <c r="CV19">
        <f>CU2+CV18</f>
        <v>1.0704667260711149</v>
      </c>
      <c r="CW19">
        <v>1990</v>
      </c>
      <c r="CX19">
        <v>65</v>
      </c>
      <c r="CY19" t="s">
        <v>49</v>
      </c>
      <c r="CZ19">
        <f>CY2+CZ18</f>
        <v>1.0705007310827681</v>
      </c>
      <c r="DA19">
        <v>1990</v>
      </c>
      <c r="DB19">
        <v>65</v>
      </c>
      <c r="DC19" t="s">
        <v>49</v>
      </c>
      <c r="DD19">
        <f>DC2+DD18</f>
        <v>1.0704165355770512</v>
      </c>
      <c r="DE19">
        <v>1990</v>
      </c>
      <c r="DF19">
        <v>65</v>
      </c>
      <c r="DG19" t="s">
        <v>49</v>
      </c>
      <c r="DH19">
        <f>DG2+DH18</f>
        <v>1.0702518800671776</v>
      </c>
      <c r="DI19">
        <v>1990</v>
      </c>
      <c r="DJ19">
        <v>65</v>
      </c>
      <c r="DK19" t="s">
        <v>49</v>
      </c>
      <c r="DL19">
        <f>DK2+DL18</f>
        <v>1.0706750058637653</v>
      </c>
      <c r="DM19">
        <v>1990</v>
      </c>
      <c r="DN19">
        <v>65</v>
      </c>
      <c r="DO19" t="s">
        <v>49</v>
      </c>
      <c r="DP19">
        <f>DO2+DP18</f>
        <v>1.0706809195739491</v>
      </c>
      <c r="DQ19">
        <v>1990</v>
      </c>
      <c r="DR19">
        <v>65</v>
      </c>
      <c r="DS19" t="s">
        <v>49</v>
      </c>
      <c r="DT19">
        <f>DS2+DT18</f>
        <v>1.0703842497779048</v>
      </c>
      <c r="DU19">
        <v>1990</v>
      </c>
      <c r="DV19">
        <v>65</v>
      </c>
      <c r="DW19" t="s">
        <v>49</v>
      </c>
      <c r="DX19">
        <f>DW2+DX18</f>
        <v>1.0706496124796161</v>
      </c>
      <c r="DY19">
        <v>1990</v>
      </c>
      <c r="DZ19">
        <v>65</v>
      </c>
      <c r="EA19" t="s">
        <v>49</v>
      </c>
      <c r="EB19">
        <f>EA2+EB18</f>
        <v>1.0698676039243074</v>
      </c>
      <c r="EC19">
        <v>1990</v>
      </c>
      <c r="ED19">
        <v>65</v>
      </c>
      <c r="EE19" t="s">
        <v>49</v>
      </c>
      <c r="EF19">
        <f>EE2+EF18</f>
        <v>1.0703321014486822</v>
      </c>
      <c r="EG19">
        <v>1990</v>
      </c>
      <c r="EH19">
        <v>65</v>
      </c>
      <c r="EI19" t="s">
        <v>49</v>
      </c>
      <c r="EJ19">
        <f>EI2+EJ18</f>
        <v>1.0698676039243074</v>
      </c>
      <c r="EK19">
        <v>1990</v>
      </c>
      <c r="EL19">
        <v>65</v>
      </c>
      <c r="EM19" t="s">
        <v>49</v>
      </c>
      <c r="EN19">
        <f>EM2+EN18</f>
        <v>1.0712157296086218</v>
      </c>
      <c r="EO19">
        <v>1990</v>
      </c>
      <c r="EP19">
        <v>65</v>
      </c>
      <c r="EQ19" t="s">
        <v>49</v>
      </c>
      <c r="ER19">
        <f>EQ2+ER18</f>
        <v>1.0709295461001347</v>
      </c>
      <c r="ES19">
        <v>1990</v>
      </c>
      <c r="ET19">
        <v>65</v>
      </c>
      <c r="EU19" t="s">
        <v>49</v>
      </c>
      <c r="EV19">
        <f>EU2+EV18</f>
        <v>1.0695095698726804</v>
      </c>
      <c r="EW19">
        <v>1990</v>
      </c>
      <c r="EX19">
        <v>65</v>
      </c>
      <c r="EY19" t="s">
        <v>49</v>
      </c>
      <c r="EZ19">
        <f>EY2+EZ18</f>
        <v>1.0703841134376273</v>
      </c>
      <c r="FA19">
        <v>1990</v>
      </c>
      <c r="FB19">
        <v>65</v>
      </c>
      <c r="FC19" t="s">
        <v>49</v>
      </c>
      <c r="FD19">
        <f>FC2+FD18</f>
        <v>1.0696608977185544</v>
      </c>
      <c r="FE19">
        <v>1990</v>
      </c>
      <c r="FF19">
        <v>65</v>
      </c>
      <c r="FG19" t="s">
        <v>49</v>
      </c>
      <c r="FH19">
        <f>FG2+FH18</f>
        <v>1.0720013167915574</v>
      </c>
      <c r="FI19">
        <v>1990</v>
      </c>
      <c r="FJ19">
        <v>65</v>
      </c>
      <c r="FK19" t="s">
        <v>49</v>
      </c>
      <c r="FL19">
        <f>FK2+FL18</f>
        <v>1.0713143582280484</v>
      </c>
      <c r="FM19">
        <v>1990</v>
      </c>
      <c r="FN19">
        <v>65</v>
      </c>
      <c r="FO19" t="s">
        <v>49</v>
      </c>
      <c r="FP19">
        <f>FO2+FP18</f>
        <v>1.0692888416100987</v>
      </c>
      <c r="FQ19">
        <v>1990</v>
      </c>
      <c r="FR19">
        <v>65</v>
      </c>
      <c r="FS19" t="s">
        <v>49</v>
      </c>
      <c r="FT19">
        <f>FS2+FT18</f>
        <v>1.0704650409656058</v>
      </c>
      <c r="FU19">
        <v>1990</v>
      </c>
      <c r="FV19">
        <v>65</v>
      </c>
      <c r="FW19" t="s">
        <v>49</v>
      </c>
      <c r="FX19">
        <f>FW2+FX18</f>
        <v>1.0694774068285275</v>
      </c>
      <c r="FY19">
        <v>1990</v>
      </c>
      <c r="FZ19">
        <v>65</v>
      </c>
      <c r="GA19" t="s">
        <v>49</v>
      </c>
      <c r="GB19">
        <f>GA2+GB18</f>
        <v>1.0713660555736064</v>
      </c>
      <c r="GC19">
        <v>1990</v>
      </c>
      <c r="GD19">
        <v>65</v>
      </c>
      <c r="GE19" t="s">
        <v>49</v>
      </c>
      <c r="GF19">
        <f>GE2+GF18</f>
        <v>1.0719506802511143</v>
      </c>
      <c r="GG19">
        <v>1990</v>
      </c>
      <c r="GH19">
        <v>65</v>
      </c>
      <c r="GI19" t="s">
        <v>49</v>
      </c>
      <c r="GJ19">
        <f>GI2+GJ18</f>
        <v>1.0689478048039887</v>
      </c>
      <c r="GK19">
        <v>1990</v>
      </c>
      <c r="GL19">
        <v>65</v>
      </c>
      <c r="GM19" t="s">
        <v>49</v>
      </c>
      <c r="GN19">
        <f>GM2+GN18</f>
        <v>1.0707605049725215</v>
      </c>
      <c r="GO19">
        <v>1990</v>
      </c>
      <c r="GP19">
        <v>65</v>
      </c>
      <c r="GQ19" t="s">
        <v>49</v>
      </c>
      <c r="GR19">
        <f>GQ2+GR18</f>
        <v>1.069496829867042</v>
      </c>
      <c r="GS19">
        <v>1990</v>
      </c>
      <c r="GT19">
        <v>65</v>
      </c>
      <c r="GU19" t="s">
        <v>49</v>
      </c>
      <c r="GV19">
        <f>GU2+GV18</f>
        <v>1.0734070707343553</v>
      </c>
      <c r="GW19">
        <v>1990</v>
      </c>
      <c r="GX19">
        <v>65</v>
      </c>
      <c r="GY19" t="s">
        <v>49</v>
      </c>
      <c r="GZ19">
        <f>GY2+GZ18</f>
        <v>1.0726272080331771</v>
      </c>
      <c r="HA19">
        <v>1990</v>
      </c>
      <c r="HB19">
        <v>65</v>
      </c>
      <c r="HC19" t="s">
        <v>49</v>
      </c>
      <c r="HD19">
        <f>HC2+HD18</f>
        <v>1.0686582740982911</v>
      </c>
      <c r="HE19">
        <v>1990</v>
      </c>
      <c r="HF19">
        <v>65</v>
      </c>
      <c r="HG19" t="s">
        <v>49</v>
      </c>
      <c r="HH19">
        <f>HG2+HH18</f>
        <v>1.071202629879461</v>
      </c>
      <c r="HI19">
        <v>1990</v>
      </c>
      <c r="HJ19">
        <v>65</v>
      </c>
    </row>
    <row r="20" spans="2:218" x14ac:dyDescent="0.25">
      <c r="B20">
        <v>6.0829477363260033E-2</v>
      </c>
      <c r="C20" s="34">
        <v>0.5162716598301289</v>
      </c>
      <c r="D20">
        <v>53.363801224549867</v>
      </c>
      <c r="E20">
        <v>1990</v>
      </c>
      <c r="F20">
        <v>99</v>
      </c>
      <c r="G20" t="s">
        <v>50</v>
      </c>
      <c r="H20">
        <f>G2-H18</f>
        <v>1.05341256292856</v>
      </c>
      <c r="I20">
        <v>1992</v>
      </c>
      <c r="J20">
        <v>88</v>
      </c>
      <c r="K20" t="s">
        <v>50</v>
      </c>
      <c r="L20">
        <f>K2-L18</f>
        <v>1.0542434944471186</v>
      </c>
      <c r="M20">
        <v>1992</v>
      </c>
      <c r="N20">
        <v>88</v>
      </c>
      <c r="O20" t="s">
        <v>50</v>
      </c>
      <c r="P20">
        <f>O2-P18</f>
        <v>1.0546899659503486</v>
      </c>
      <c r="Q20">
        <v>1992</v>
      </c>
      <c r="R20">
        <v>88</v>
      </c>
      <c r="S20" t="s">
        <v>50</v>
      </c>
      <c r="T20">
        <f>S2-T18</f>
        <v>1.0510689670778217</v>
      </c>
      <c r="U20">
        <v>1992</v>
      </c>
      <c r="V20">
        <v>88</v>
      </c>
      <c r="W20" t="s">
        <v>50</v>
      </c>
      <c r="X20">
        <f>W2-X18</f>
        <v>1.0509890086211222</v>
      </c>
      <c r="Y20">
        <v>1992</v>
      </c>
      <c r="Z20">
        <v>88</v>
      </c>
      <c r="AA20" t="s">
        <v>50</v>
      </c>
      <c r="AB20">
        <f>AA2-AB18</f>
        <v>1.0537886377040477</v>
      </c>
      <c r="AC20">
        <v>1992</v>
      </c>
      <c r="AD20">
        <v>88</v>
      </c>
      <c r="AE20" t="s">
        <v>50</v>
      </c>
      <c r="AF20">
        <f>AE2-AF18</f>
        <v>1.051546266331836</v>
      </c>
      <c r="AG20">
        <v>1992</v>
      </c>
      <c r="AH20">
        <v>88</v>
      </c>
      <c r="AI20" t="s">
        <v>50</v>
      </c>
      <c r="AJ20">
        <f>AI2-AJ18</f>
        <v>1.0516248130018375</v>
      </c>
      <c r="AK20">
        <v>1992</v>
      </c>
      <c r="AL20">
        <v>88</v>
      </c>
      <c r="AM20" t="s">
        <v>50</v>
      </c>
      <c r="AN20">
        <f>AM2-AN18</f>
        <v>1.0518541012154901</v>
      </c>
      <c r="AO20">
        <v>1992</v>
      </c>
      <c r="AP20">
        <v>88</v>
      </c>
      <c r="AQ20" t="s">
        <v>50</v>
      </c>
      <c r="AR20">
        <f>AQ2-AR18</f>
        <v>1.0520774587166608</v>
      </c>
      <c r="AS20">
        <v>1992</v>
      </c>
      <c r="AT20">
        <v>88</v>
      </c>
      <c r="AU20" t="s">
        <v>50</v>
      </c>
      <c r="AV20">
        <f>AU2-AV18</f>
        <v>1.052540895021008</v>
      </c>
      <c r="AW20">
        <v>1992</v>
      </c>
      <c r="AX20">
        <v>88</v>
      </c>
      <c r="AY20" t="s">
        <v>50</v>
      </c>
      <c r="AZ20">
        <f>AY2-AZ18</f>
        <v>1.0550263726542186</v>
      </c>
      <c r="BA20">
        <v>1992</v>
      </c>
      <c r="BB20">
        <v>88</v>
      </c>
      <c r="BC20" t="s">
        <v>50</v>
      </c>
      <c r="BD20">
        <f>BC2-BD18</f>
        <v>1.0525944183316716</v>
      </c>
      <c r="BE20">
        <v>1992</v>
      </c>
      <c r="BF20">
        <v>88</v>
      </c>
      <c r="BG20" t="s">
        <v>50</v>
      </c>
      <c r="BH20">
        <f>BG2-BH18</f>
        <v>1.0542580885784678</v>
      </c>
      <c r="BI20">
        <v>1992</v>
      </c>
      <c r="BJ20">
        <v>88</v>
      </c>
      <c r="BK20" t="s">
        <v>50</v>
      </c>
      <c r="BL20">
        <f>BK2-BL18</f>
        <v>1.0546896745933318</v>
      </c>
      <c r="BM20">
        <v>1992</v>
      </c>
      <c r="BN20">
        <v>88</v>
      </c>
      <c r="BO20" t="s">
        <v>50</v>
      </c>
      <c r="BP20">
        <f>BO2-BP18</f>
        <v>1.0524915547223159</v>
      </c>
      <c r="BQ20">
        <v>1992</v>
      </c>
      <c r="BR20">
        <v>88</v>
      </c>
      <c r="BS20" t="s">
        <v>50</v>
      </c>
      <c r="BT20">
        <f>BS2-BT18</f>
        <v>1.0546883980986099</v>
      </c>
      <c r="BU20">
        <v>1992</v>
      </c>
      <c r="BV20">
        <v>88</v>
      </c>
      <c r="BW20" t="s">
        <v>50</v>
      </c>
      <c r="BX20">
        <f>BW2-BX18</f>
        <v>1.0534188764782249</v>
      </c>
      <c r="BY20">
        <v>1992</v>
      </c>
      <c r="BZ20">
        <v>88</v>
      </c>
      <c r="CA20" t="s">
        <v>50</v>
      </c>
      <c r="CB20">
        <f>CA2-CB18</f>
        <v>1.0536426105935224</v>
      </c>
      <c r="CC20">
        <v>1992</v>
      </c>
      <c r="CD20">
        <v>88</v>
      </c>
      <c r="CE20" t="s">
        <v>50</v>
      </c>
      <c r="CF20">
        <f>CE2-CF18</f>
        <v>1.054306348499561</v>
      </c>
      <c r="CG20">
        <v>1990</v>
      </c>
      <c r="CH20">
        <v>99</v>
      </c>
      <c r="CI20" t="s">
        <v>50</v>
      </c>
      <c r="CJ20">
        <f>CI2-CJ18</f>
        <v>1.0536155991182607</v>
      </c>
      <c r="CK20">
        <v>1990</v>
      </c>
      <c r="CL20">
        <v>99</v>
      </c>
      <c r="CM20" t="s">
        <v>50</v>
      </c>
      <c r="CN20">
        <f>CM2-CN18</f>
        <v>1.0533678768058354</v>
      </c>
      <c r="CO20">
        <v>1990</v>
      </c>
      <c r="CP20">
        <v>99</v>
      </c>
      <c r="CQ20" t="s">
        <v>50</v>
      </c>
      <c r="CR20">
        <f>CQ2-CR18</f>
        <v>1.0534984675517907</v>
      </c>
      <c r="CS20">
        <v>1990</v>
      </c>
      <c r="CT20">
        <v>99</v>
      </c>
      <c r="CU20" t="s">
        <v>50</v>
      </c>
      <c r="CV20">
        <f>CU2-CV18</f>
        <v>1.0535999921384072</v>
      </c>
      <c r="CW20">
        <v>1990</v>
      </c>
      <c r="CX20">
        <v>99</v>
      </c>
      <c r="CY20" t="s">
        <v>50</v>
      </c>
      <c r="CZ20">
        <f>CY2-CZ18</f>
        <v>1.0533508244650767</v>
      </c>
      <c r="DA20">
        <v>1990</v>
      </c>
      <c r="DB20">
        <v>99</v>
      </c>
      <c r="DC20" t="s">
        <v>50</v>
      </c>
      <c r="DD20">
        <f>DC2-DD18</f>
        <v>1.0532980416605018</v>
      </c>
      <c r="DE20">
        <v>1990</v>
      </c>
      <c r="DF20">
        <v>99</v>
      </c>
      <c r="DG20" t="s">
        <v>50</v>
      </c>
      <c r="DH20">
        <f>DG2-DH18</f>
        <v>1.0533270607416227</v>
      </c>
      <c r="DI20">
        <v>1990</v>
      </c>
      <c r="DJ20">
        <v>99</v>
      </c>
      <c r="DK20" t="s">
        <v>50</v>
      </c>
      <c r="DL20">
        <f>DK2-DL18</f>
        <v>1.0537353319576794</v>
      </c>
      <c r="DM20">
        <v>1990</v>
      </c>
      <c r="DN20">
        <v>99</v>
      </c>
      <c r="DO20" t="s">
        <v>50</v>
      </c>
      <c r="DP20">
        <f>DO2-DP18</f>
        <v>1.0540552697810954</v>
      </c>
      <c r="DQ20">
        <v>1990</v>
      </c>
      <c r="DR20">
        <v>99</v>
      </c>
      <c r="DS20" t="s">
        <v>50</v>
      </c>
      <c r="DT20">
        <f>DS2-DT18</f>
        <v>1.0532411798099806</v>
      </c>
      <c r="DU20">
        <v>1990</v>
      </c>
      <c r="DV20">
        <v>99</v>
      </c>
      <c r="DW20" t="s">
        <v>50</v>
      </c>
      <c r="DX20">
        <f>DW2-DX18</f>
        <v>1.0535008802200718</v>
      </c>
      <c r="DY20">
        <v>1990</v>
      </c>
      <c r="DZ20">
        <v>99</v>
      </c>
      <c r="EA20" t="s">
        <v>50</v>
      </c>
      <c r="EB20">
        <f>EA2-EB18</f>
        <v>1.0529319730588877</v>
      </c>
      <c r="EC20">
        <v>1990</v>
      </c>
      <c r="ED20">
        <v>99</v>
      </c>
      <c r="EE20" t="s">
        <v>50</v>
      </c>
      <c r="EF20">
        <f>EE2-EF18</f>
        <v>1.0531772040611569</v>
      </c>
      <c r="EG20">
        <v>1990</v>
      </c>
      <c r="EH20">
        <v>99</v>
      </c>
      <c r="EI20" t="s">
        <v>50</v>
      </c>
      <c r="EJ20">
        <f>EI2-EJ18</f>
        <v>1.0529319730588877</v>
      </c>
      <c r="EK20">
        <v>1990</v>
      </c>
      <c r="EL20">
        <v>99</v>
      </c>
      <c r="EM20" t="s">
        <v>50</v>
      </c>
      <c r="EN20">
        <f>EM2-EN18</f>
        <v>1.0541894284334743</v>
      </c>
      <c r="EO20">
        <v>1990</v>
      </c>
      <c r="EP20">
        <v>99</v>
      </c>
      <c r="EQ20" t="s">
        <v>50</v>
      </c>
      <c r="ER20">
        <f>EQ2-ER18</f>
        <v>1.0537716709583214</v>
      </c>
      <c r="ES20">
        <v>1990</v>
      </c>
      <c r="ET20">
        <v>99</v>
      </c>
      <c r="EU20" t="s">
        <v>50</v>
      </c>
      <c r="EV20">
        <f>EU2-EV18</f>
        <v>1.0525283233974789</v>
      </c>
      <c r="EW20">
        <v>1990</v>
      </c>
      <c r="EX20">
        <v>99</v>
      </c>
      <c r="EY20" t="s">
        <v>50</v>
      </c>
      <c r="EZ20">
        <f>EY2-EZ18</f>
        <v>1.0531715828038288</v>
      </c>
      <c r="FA20">
        <v>1990</v>
      </c>
      <c r="FB20">
        <v>99</v>
      </c>
      <c r="FC20" t="s">
        <v>50</v>
      </c>
      <c r="FD20">
        <f>FC2-FD18</f>
        <v>1.0526191798096156</v>
      </c>
      <c r="FE20">
        <v>1990</v>
      </c>
      <c r="FF20">
        <v>99</v>
      </c>
      <c r="FG20" t="s">
        <v>50</v>
      </c>
      <c r="FH20">
        <f>FG2-FH18</f>
        <v>1.0554241645051265</v>
      </c>
      <c r="FI20">
        <v>1990</v>
      </c>
      <c r="FJ20">
        <v>99</v>
      </c>
      <c r="FK20" t="s">
        <v>50</v>
      </c>
      <c r="FL20">
        <f>FK2-FL18</f>
        <v>1.0541287954951202</v>
      </c>
      <c r="FM20">
        <v>1990</v>
      </c>
      <c r="FN20">
        <v>99</v>
      </c>
      <c r="FO20" t="s">
        <v>50</v>
      </c>
      <c r="FP20">
        <f>FO2-FP18</f>
        <v>1.0522021906141004</v>
      </c>
      <c r="FQ20">
        <v>1990</v>
      </c>
      <c r="FR20">
        <v>99</v>
      </c>
      <c r="FS20" t="s">
        <v>50</v>
      </c>
      <c r="FT20">
        <f>FS2-FT18</f>
        <v>1.0531837271332736</v>
      </c>
      <c r="FU20">
        <v>1990</v>
      </c>
      <c r="FV20">
        <v>99</v>
      </c>
      <c r="FW20" t="s">
        <v>50</v>
      </c>
      <c r="FX20">
        <f>FW2-FX18</f>
        <v>1.0523394084853013</v>
      </c>
      <c r="FY20">
        <v>1990</v>
      </c>
      <c r="FZ20">
        <v>99</v>
      </c>
      <c r="GA20" t="s">
        <v>50</v>
      </c>
      <c r="GB20">
        <f>GA2-GB18</f>
        <v>1.0540492291808277</v>
      </c>
      <c r="GC20">
        <v>1990</v>
      </c>
      <c r="GD20">
        <v>99</v>
      </c>
      <c r="GE20" t="s">
        <v>50</v>
      </c>
      <c r="GF20">
        <f>GE2-GF18</f>
        <v>1.0547579271742729</v>
      </c>
      <c r="GG20">
        <v>1990</v>
      </c>
      <c r="GH20">
        <v>99</v>
      </c>
      <c r="GI20" t="s">
        <v>50</v>
      </c>
      <c r="GJ20">
        <f>GI2-GJ18</f>
        <v>1.0517790703874266</v>
      </c>
      <c r="GK20">
        <v>1990</v>
      </c>
      <c r="GL20">
        <v>99</v>
      </c>
      <c r="GM20" t="s">
        <v>50</v>
      </c>
      <c r="GN20">
        <f>GM2-GN18</f>
        <v>1.0533914827943613</v>
      </c>
      <c r="GO20">
        <v>1990</v>
      </c>
      <c r="GP20">
        <v>99</v>
      </c>
      <c r="GQ20" t="s">
        <v>50</v>
      </c>
      <c r="GR20">
        <f>GQ2-GR18</f>
        <v>1.052218555241961</v>
      </c>
      <c r="GS20">
        <v>1990</v>
      </c>
      <c r="GT20">
        <v>99</v>
      </c>
      <c r="GU20" t="s">
        <v>50</v>
      </c>
      <c r="GV20">
        <f>GU2-GV18</f>
        <v>1.0566553167969559</v>
      </c>
      <c r="GW20">
        <v>1990</v>
      </c>
      <c r="GX20">
        <v>99</v>
      </c>
      <c r="GY20" t="s">
        <v>50</v>
      </c>
      <c r="GZ20">
        <f>GY2-GZ18</f>
        <v>1.0553872158286475</v>
      </c>
      <c r="HA20">
        <v>1990</v>
      </c>
      <c r="HB20">
        <v>99</v>
      </c>
      <c r="HC20" t="s">
        <v>50</v>
      </c>
      <c r="HD20">
        <f>HC2-HD18</f>
        <v>1.0513714528623541</v>
      </c>
      <c r="HE20">
        <v>1990</v>
      </c>
      <c r="HF20">
        <v>99</v>
      </c>
      <c r="HG20" t="s">
        <v>50</v>
      </c>
      <c r="HH20">
        <f>HG2-HH18</f>
        <v>1.0537339838088364</v>
      </c>
      <c r="HI20">
        <v>1990</v>
      </c>
      <c r="HJ20">
        <v>99</v>
      </c>
    </row>
    <row r="21" spans="2:218" x14ac:dyDescent="0.25">
      <c r="B21">
        <v>6.0267387600044846E-2</v>
      </c>
      <c r="C21" s="34">
        <v>0.5061037236189051</v>
      </c>
      <c r="D21">
        <v>51.235831066317949</v>
      </c>
      <c r="E21">
        <v>1992</v>
      </c>
      <c r="F21">
        <v>88</v>
      </c>
      <c r="G21" t="s">
        <v>41</v>
      </c>
      <c r="H21" s="35">
        <f>LN(G2)</f>
        <v>6.0064160845835213E-2</v>
      </c>
      <c r="I21">
        <v>1993</v>
      </c>
      <c r="J21">
        <v>35</v>
      </c>
      <c r="K21" t="s">
        <v>41</v>
      </c>
      <c r="L21" s="35">
        <f>LN(K2)</f>
        <v>6.1406259299416635E-2</v>
      </c>
      <c r="M21">
        <v>1993</v>
      </c>
      <c r="N21">
        <v>35</v>
      </c>
      <c r="O21" t="s">
        <v>41</v>
      </c>
      <c r="P21" s="35">
        <f>LN(O2)</f>
        <v>6.1650677640631299E-2</v>
      </c>
      <c r="Q21">
        <v>1993</v>
      </c>
      <c r="R21">
        <v>35</v>
      </c>
      <c r="S21" t="s">
        <v>41</v>
      </c>
      <c r="T21" s="35">
        <f>LN(S2)</f>
        <v>5.8173527892770388E-2</v>
      </c>
      <c r="U21">
        <v>1993</v>
      </c>
      <c r="V21">
        <v>35</v>
      </c>
      <c r="W21" t="s">
        <v>41</v>
      </c>
      <c r="X21" s="35">
        <f>LN(W2)</f>
        <v>5.8037935707590672E-2</v>
      </c>
      <c r="Y21">
        <v>1993</v>
      </c>
      <c r="Z21">
        <v>35</v>
      </c>
      <c r="AA21" t="s">
        <v>41</v>
      </c>
      <c r="AB21" s="35">
        <f>LN(AA2)</f>
        <v>6.0704893415930231E-2</v>
      </c>
      <c r="AC21">
        <v>1993</v>
      </c>
      <c r="AD21">
        <v>35</v>
      </c>
      <c r="AE21" t="s">
        <v>41</v>
      </c>
      <c r="AF21" s="35">
        <f>LN(AE2)</f>
        <v>5.8504695388325756E-2</v>
      </c>
      <c r="AG21">
        <v>1993</v>
      </c>
      <c r="AH21">
        <v>35</v>
      </c>
      <c r="AI21" t="s">
        <v>41</v>
      </c>
      <c r="AJ21" s="35">
        <f>LN(AI2)</f>
        <v>5.8537988338166064E-2</v>
      </c>
      <c r="AK21">
        <v>1993</v>
      </c>
      <c r="AL21">
        <v>35</v>
      </c>
      <c r="AM21" t="s">
        <v>41</v>
      </c>
      <c r="AN21" s="35">
        <f>LN(AM2)</f>
        <v>5.8730766629261091E-2</v>
      </c>
      <c r="AO21">
        <v>1993</v>
      </c>
      <c r="AP21">
        <v>35</v>
      </c>
      <c r="AQ21" t="s">
        <v>41</v>
      </c>
      <c r="AR21" s="35">
        <f>LN(AQ2)</f>
        <v>5.8921745169400512E-2</v>
      </c>
      <c r="AS21">
        <v>1993</v>
      </c>
      <c r="AT21">
        <v>35</v>
      </c>
      <c r="AU21" t="s">
        <v>41</v>
      </c>
      <c r="AV21" s="35">
        <f>LN(AU2)</f>
        <v>5.9369077668410597E-2</v>
      </c>
      <c r="AW21">
        <v>1993</v>
      </c>
      <c r="AX21">
        <v>35</v>
      </c>
      <c r="AY21" t="s">
        <v>41</v>
      </c>
      <c r="AZ21" s="35">
        <f>LN(AY2)</f>
        <v>6.1594049120352393E-2</v>
      </c>
      <c r="BA21">
        <v>1993</v>
      </c>
      <c r="BB21">
        <v>35</v>
      </c>
      <c r="BC21" t="s">
        <v>41</v>
      </c>
      <c r="BD21" s="35">
        <f>LN(BC2)</f>
        <v>5.9393166516541633E-2</v>
      </c>
      <c r="BE21">
        <v>1993</v>
      </c>
      <c r="BF21">
        <v>35</v>
      </c>
      <c r="BG21" t="s">
        <v>41</v>
      </c>
      <c r="BH21" s="35">
        <f>LN(BG2)</f>
        <v>6.0934402657807502E-2</v>
      </c>
      <c r="BI21">
        <v>1993</v>
      </c>
      <c r="BJ21">
        <v>35</v>
      </c>
      <c r="BK21" t="s">
        <v>41</v>
      </c>
      <c r="BL21" s="35">
        <f>LN(BK2)</f>
        <v>6.1228805750264834E-2</v>
      </c>
      <c r="BM21">
        <v>1993</v>
      </c>
      <c r="BN21">
        <v>35</v>
      </c>
      <c r="BO21" t="s">
        <v>41</v>
      </c>
      <c r="BP21" s="35">
        <f>LN(BO2)</f>
        <v>5.9160296936941997E-2</v>
      </c>
      <c r="BQ21">
        <v>1993</v>
      </c>
      <c r="BR21">
        <v>35</v>
      </c>
      <c r="BS21" t="s">
        <v>41</v>
      </c>
      <c r="BT21" s="35">
        <f>LN(BS2)</f>
        <v>6.1160441102817112E-2</v>
      </c>
      <c r="BU21">
        <v>1993</v>
      </c>
      <c r="BV21">
        <v>35</v>
      </c>
      <c r="BW21" t="s">
        <v>41</v>
      </c>
      <c r="BX21" s="35">
        <f>LN(BW2)</f>
        <v>6.0163891054236494E-2</v>
      </c>
      <c r="BY21">
        <v>1993</v>
      </c>
      <c r="BZ21">
        <v>35</v>
      </c>
      <c r="CA21" t="s">
        <v>41</v>
      </c>
      <c r="CB21" s="35">
        <f>LN(CA2)</f>
        <v>6.0353056474715769E-2</v>
      </c>
      <c r="CC21">
        <v>1993</v>
      </c>
      <c r="CD21">
        <v>35</v>
      </c>
      <c r="CE21" t="s">
        <v>41</v>
      </c>
      <c r="CF21" s="35">
        <f>LN(CE2)</f>
        <v>6.0829477363260033E-2</v>
      </c>
      <c r="CG21">
        <v>1993</v>
      </c>
      <c r="CH21">
        <v>35</v>
      </c>
      <c r="CI21" t="s">
        <v>41</v>
      </c>
      <c r="CJ21" s="35">
        <f>LN(CI2)</f>
        <v>6.0267387600044846E-2</v>
      </c>
      <c r="CK21">
        <v>1992</v>
      </c>
      <c r="CL21">
        <v>88</v>
      </c>
      <c r="CM21" t="s">
        <v>41</v>
      </c>
      <c r="CN21" s="35">
        <f>LN(CM2)</f>
        <v>5.9992551514262769E-2</v>
      </c>
      <c r="CO21">
        <v>1992</v>
      </c>
      <c r="CP21">
        <v>88</v>
      </c>
      <c r="CQ21" t="s">
        <v>41</v>
      </c>
      <c r="CR21" s="35">
        <f>LN(CQ2)</f>
        <v>6.0130718035414088E-2</v>
      </c>
      <c r="CS21">
        <v>1992</v>
      </c>
      <c r="CT21">
        <v>88</v>
      </c>
      <c r="CU21" t="s">
        <v>41</v>
      </c>
      <c r="CV21" s="35">
        <f>LN(CU2)</f>
        <v>6.0185333912817537E-2</v>
      </c>
      <c r="CW21">
        <v>1992</v>
      </c>
      <c r="CX21">
        <v>88</v>
      </c>
      <c r="CY21" t="s">
        <v>41</v>
      </c>
      <c r="CZ21" s="35">
        <f>LN(CY2)</f>
        <v>6.0084031275622021E-2</v>
      </c>
      <c r="DA21">
        <v>1992</v>
      </c>
      <c r="DB21">
        <v>88</v>
      </c>
      <c r="DC21" t="s">
        <v>41</v>
      </c>
      <c r="DD21" s="35">
        <f>LN(DC2)</f>
        <v>6.0019533958307995E-2</v>
      </c>
      <c r="DE21">
        <v>1992</v>
      </c>
      <c r="DF21">
        <v>88</v>
      </c>
      <c r="DG21" t="s">
        <v>41</v>
      </c>
      <c r="DH21" s="35">
        <f>LN(DG2)</f>
        <v>5.9955664377257196E-2</v>
      </c>
      <c r="DI21">
        <v>1992</v>
      </c>
      <c r="DJ21">
        <v>88</v>
      </c>
      <c r="DK21" t="s">
        <v>41</v>
      </c>
      <c r="DL21" s="35">
        <f>LN(DK2)</f>
        <v>6.0347095225466801E-2</v>
      </c>
      <c r="DM21">
        <v>1992</v>
      </c>
      <c r="DN21">
        <v>88</v>
      </c>
      <c r="DO21" t="s">
        <v>41</v>
      </c>
      <c r="DP21" s="35">
        <f>LN(DO2)</f>
        <v>6.0500467923797846E-2</v>
      </c>
      <c r="DQ21">
        <v>1992</v>
      </c>
      <c r="DR21">
        <v>88</v>
      </c>
      <c r="DS21" t="s">
        <v>41</v>
      </c>
      <c r="DT21" s="35">
        <f>LN(DS2)</f>
        <v>5.9977555849874277E-2</v>
      </c>
      <c r="DU21">
        <v>1992</v>
      </c>
      <c r="DV21">
        <v>88</v>
      </c>
      <c r="DW21" t="s">
        <v>41</v>
      </c>
      <c r="DX21" s="35">
        <f>LN(DW2)</f>
        <v>6.0224773746525455E-2</v>
      </c>
      <c r="DY21">
        <v>1992</v>
      </c>
      <c r="DZ21">
        <v>88</v>
      </c>
      <c r="EA21" t="s">
        <v>41</v>
      </c>
      <c r="EB21" s="35">
        <f>LN(EA2)</f>
        <v>5.9588592138599766E-2</v>
      </c>
      <c r="EC21">
        <v>1992</v>
      </c>
      <c r="ED21">
        <v>88</v>
      </c>
      <c r="EE21" t="s">
        <v>41</v>
      </c>
      <c r="EF21" s="35">
        <f>LN(EE2)</f>
        <v>5.9922872358382659E-2</v>
      </c>
      <c r="EG21">
        <v>1992</v>
      </c>
      <c r="EH21">
        <v>88</v>
      </c>
      <c r="EI21" t="s">
        <v>41</v>
      </c>
      <c r="EJ21" s="35">
        <f>LN(EI2)</f>
        <v>5.9588592138599766E-2</v>
      </c>
      <c r="EK21">
        <v>1992</v>
      </c>
      <c r="EL21">
        <v>88</v>
      </c>
      <c r="EM21" t="s">
        <v>41</v>
      </c>
      <c r="EN21" s="35">
        <f>LN(EM2)</f>
        <v>6.0815266250675001E-2</v>
      </c>
      <c r="EO21">
        <v>1992</v>
      </c>
      <c r="EP21">
        <v>88</v>
      </c>
      <c r="EQ21" t="s">
        <v>41</v>
      </c>
      <c r="ER21" s="35">
        <f>LN(EQ2)</f>
        <v>6.0484008193605582E-2</v>
      </c>
      <c r="ES21">
        <v>1992</v>
      </c>
      <c r="ET21">
        <v>88</v>
      </c>
      <c r="EU21" t="s">
        <v>41</v>
      </c>
      <c r="EV21" s="35">
        <f>LN(EU2)</f>
        <v>5.9229716809898351E-2</v>
      </c>
      <c r="EW21">
        <v>1992</v>
      </c>
      <c r="EX21">
        <v>88</v>
      </c>
      <c r="EY21" t="s">
        <v>41</v>
      </c>
      <c r="EZ21" s="35">
        <f>LN(EY2)</f>
        <v>5.9944718377503994E-2</v>
      </c>
      <c r="FA21">
        <v>1992</v>
      </c>
      <c r="FB21">
        <v>88</v>
      </c>
      <c r="FC21" t="s">
        <v>41</v>
      </c>
      <c r="FD21" s="35">
        <f>LN(FC2)</f>
        <v>5.9343838447315632E-2</v>
      </c>
      <c r="FE21">
        <v>1992</v>
      </c>
      <c r="FF21">
        <v>88</v>
      </c>
      <c r="FG21" t="s">
        <v>41</v>
      </c>
      <c r="FH21" s="35">
        <f>LN(FG2)</f>
        <v>6.1765373874467698E-2</v>
      </c>
      <c r="FI21">
        <v>1992</v>
      </c>
      <c r="FJ21">
        <v>88</v>
      </c>
      <c r="FK21" t="s">
        <v>41</v>
      </c>
      <c r="FL21" s="35">
        <f>LN(FK2)</f>
        <v>6.0833143002930967E-2</v>
      </c>
      <c r="FM21">
        <v>1992</v>
      </c>
      <c r="FN21">
        <v>88</v>
      </c>
      <c r="FO21" t="s">
        <v>41</v>
      </c>
      <c r="FP21" s="35">
        <f>LN(FO2)</f>
        <v>5.8971977999305078E-2</v>
      </c>
      <c r="FQ21">
        <v>1992</v>
      </c>
      <c r="FR21">
        <v>88</v>
      </c>
      <c r="FS21" t="s">
        <v>41</v>
      </c>
      <c r="FT21" s="35">
        <f>LN(FS2)</f>
        <v>5.9988545727102806E-2</v>
      </c>
      <c r="FU21">
        <v>1992</v>
      </c>
      <c r="FV21">
        <v>88</v>
      </c>
      <c r="FW21" t="s">
        <v>41</v>
      </c>
      <c r="FX21" s="35">
        <f>LN(FW2)</f>
        <v>5.9125529474698901E-2</v>
      </c>
      <c r="FY21">
        <v>1992</v>
      </c>
      <c r="FZ21">
        <v>88</v>
      </c>
      <c r="GA21" t="s">
        <v>41</v>
      </c>
      <c r="GB21" s="35">
        <f>LN(GA2)</f>
        <v>6.0820030842581113E-2</v>
      </c>
      <c r="GC21">
        <v>1992</v>
      </c>
      <c r="GD21">
        <v>88</v>
      </c>
      <c r="GE21" t="s">
        <v>41</v>
      </c>
      <c r="GF21" s="35">
        <f>LN(GE2)</f>
        <v>6.1428349294079962E-2</v>
      </c>
      <c r="GG21">
        <v>1992</v>
      </c>
      <c r="GH21">
        <v>88</v>
      </c>
      <c r="GI21" t="s">
        <v>41</v>
      </c>
      <c r="GJ21" s="35">
        <f>LN(GI2)</f>
        <v>5.8611715015306515E-2</v>
      </c>
      <c r="GK21">
        <v>1992</v>
      </c>
      <c r="GL21">
        <v>88</v>
      </c>
      <c r="GM21" t="s">
        <v>41</v>
      </c>
      <c r="GN21" s="35">
        <f>LN(GM2)</f>
        <v>6.0225477588684441E-2</v>
      </c>
      <c r="GO21">
        <v>1992</v>
      </c>
      <c r="GP21">
        <v>88</v>
      </c>
      <c r="GQ21" t="s">
        <v>41</v>
      </c>
      <c r="GR21" s="35">
        <f>LN(GQ2)</f>
        <v>5.9077724862854501E-2</v>
      </c>
      <c r="GS21">
        <v>1992</v>
      </c>
      <c r="GT21">
        <v>88</v>
      </c>
      <c r="GU21" t="s">
        <v>41</v>
      </c>
      <c r="GV21" s="35">
        <f>LN(GU2)</f>
        <v>6.300408865325044E-2</v>
      </c>
      <c r="GW21">
        <v>1992</v>
      </c>
      <c r="GX21">
        <v>88</v>
      </c>
      <c r="GY21" t="s">
        <v>41</v>
      </c>
      <c r="GZ21" s="35">
        <f>LN(GY2)</f>
        <v>6.2042169027037894E-2</v>
      </c>
      <c r="HA21">
        <v>1992</v>
      </c>
      <c r="HB21">
        <v>88</v>
      </c>
      <c r="HC21" t="s">
        <v>41</v>
      </c>
      <c r="HD21" s="35">
        <f>LN(HC2)</f>
        <v>5.8282930176914056E-2</v>
      </c>
      <c r="HE21">
        <v>1992</v>
      </c>
      <c r="HF21">
        <v>88</v>
      </c>
      <c r="HG21" t="s">
        <v>41</v>
      </c>
      <c r="HH21" s="35">
        <f>LN(HG2)</f>
        <v>6.0594792518979868E-2</v>
      </c>
      <c r="HI21">
        <v>1992</v>
      </c>
      <c r="HJ21">
        <v>88</v>
      </c>
    </row>
    <row r="22" spans="2:218" x14ac:dyDescent="0.25">
      <c r="B22">
        <v>5.9992551514262769E-2</v>
      </c>
      <c r="C22" s="34">
        <v>0.50642044059810176</v>
      </c>
      <c r="D22">
        <v>51.300791427805841</v>
      </c>
      <c r="E22">
        <v>1993</v>
      </c>
      <c r="F22">
        <v>35</v>
      </c>
      <c r="G22" t="s">
        <v>51</v>
      </c>
      <c r="H22" s="35">
        <f>LN(H19)</f>
        <v>6.8029412625145919E-2</v>
      </c>
      <c r="I22">
        <v>1993</v>
      </c>
      <c r="J22">
        <v>100</v>
      </c>
      <c r="K22" t="s">
        <v>51</v>
      </c>
      <c r="L22" s="35">
        <f>LN(L19)</f>
        <v>6.991603745243051E-2</v>
      </c>
      <c r="M22">
        <v>1993</v>
      </c>
      <c r="N22">
        <v>100</v>
      </c>
      <c r="O22" t="s">
        <v>51</v>
      </c>
      <c r="P22" s="35">
        <f>LN(P19)</f>
        <v>6.9984466566140199E-2</v>
      </c>
      <c r="Q22">
        <v>1993</v>
      </c>
      <c r="R22">
        <v>100</v>
      </c>
      <c r="S22" t="s">
        <v>51</v>
      </c>
      <c r="T22" s="35">
        <f>LN(T19)</f>
        <v>6.6469938944064652E-2</v>
      </c>
      <c r="U22">
        <v>1993</v>
      </c>
      <c r="V22">
        <v>100</v>
      </c>
      <c r="W22" t="s">
        <v>51</v>
      </c>
      <c r="X22" s="35">
        <f>LN(X19)</f>
        <v>6.6275810926260503E-2</v>
      </c>
      <c r="Y22">
        <v>1993</v>
      </c>
      <c r="Z22">
        <v>100</v>
      </c>
      <c r="AA22" t="s">
        <v>51</v>
      </c>
      <c r="AB22" s="35">
        <f>LN(AB19)</f>
        <v>6.8949353745294151E-2</v>
      </c>
      <c r="AC22">
        <v>1993</v>
      </c>
      <c r="AD22">
        <v>100</v>
      </c>
      <c r="AE22" t="s">
        <v>51</v>
      </c>
      <c r="AF22" s="35">
        <f>LN(AF19)</f>
        <v>6.6680283680172911E-2</v>
      </c>
      <c r="AG22">
        <v>1993</v>
      </c>
      <c r="AH22">
        <v>100</v>
      </c>
      <c r="AI22" t="s">
        <v>51</v>
      </c>
      <c r="AJ22" s="35">
        <f>LN(AJ19)</f>
        <v>6.66728485341226E-2</v>
      </c>
      <c r="AK22">
        <v>1993</v>
      </c>
      <c r="AL22">
        <v>100</v>
      </c>
      <c r="AM22" t="s">
        <v>51</v>
      </c>
      <c r="AN22" s="35">
        <f>LN(AN19)</f>
        <v>6.6840804750046626E-2</v>
      </c>
      <c r="AO22">
        <v>1993</v>
      </c>
      <c r="AP22">
        <v>100</v>
      </c>
      <c r="AQ22" t="s">
        <v>51</v>
      </c>
      <c r="AR22" s="35">
        <f>LN(AR19)</f>
        <v>6.7010782285555612E-2</v>
      </c>
      <c r="AS22">
        <v>1993</v>
      </c>
      <c r="AT22">
        <v>100</v>
      </c>
      <c r="AU22" t="s">
        <v>51</v>
      </c>
      <c r="AV22" s="35">
        <f>LN(AV19)</f>
        <v>6.7464936141984552E-2</v>
      </c>
      <c r="AW22">
        <v>1993</v>
      </c>
      <c r="AX22">
        <v>100</v>
      </c>
      <c r="AY22" t="s">
        <v>51</v>
      </c>
      <c r="AZ22" s="35">
        <f>LN(AZ19)</f>
        <v>6.9558393483686337E-2</v>
      </c>
      <c r="BA22">
        <v>1993</v>
      </c>
      <c r="BB22">
        <v>100</v>
      </c>
      <c r="BC22" t="s">
        <v>51</v>
      </c>
      <c r="BD22" s="35">
        <f>LN(BD19)</f>
        <v>6.7462694469681186E-2</v>
      </c>
      <c r="BE22">
        <v>1993</v>
      </c>
      <c r="BF22">
        <v>100</v>
      </c>
      <c r="BG22" t="s">
        <v>51</v>
      </c>
      <c r="BH22" s="35">
        <f>LN(BH19)</f>
        <v>6.8966482308541702E-2</v>
      </c>
      <c r="BI22">
        <v>1993</v>
      </c>
      <c r="BJ22">
        <v>100</v>
      </c>
      <c r="BK22" t="s">
        <v>51</v>
      </c>
      <c r="BL22" s="35">
        <f>LN(BL19)</f>
        <v>6.9147823398759425E-2</v>
      </c>
      <c r="BM22">
        <v>1993</v>
      </c>
      <c r="BN22">
        <v>100</v>
      </c>
      <c r="BO22" t="s">
        <v>51</v>
      </c>
      <c r="BP22" s="35">
        <f>LN(BP19)</f>
        <v>6.7096838407661494E-2</v>
      </c>
      <c r="BQ22">
        <v>1993</v>
      </c>
      <c r="BR22">
        <v>100</v>
      </c>
      <c r="BS22" t="s">
        <v>51</v>
      </c>
      <c r="BT22" s="35">
        <f>LN(BT19)</f>
        <v>6.9013359397007937E-2</v>
      </c>
      <c r="BU22">
        <v>1993</v>
      </c>
      <c r="BV22">
        <v>100</v>
      </c>
      <c r="BW22" t="s">
        <v>51</v>
      </c>
      <c r="BX22" s="35">
        <f>LN(BX19)</f>
        <v>6.8221383713642114E-2</v>
      </c>
      <c r="BY22">
        <v>1993</v>
      </c>
      <c r="BZ22">
        <v>100</v>
      </c>
      <c r="CA22" t="s">
        <v>51</v>
      </c>
      <c r="CB22" s="35">
        <f>LN(CB19)</f>
        <v>6.8387720398147861E-2</v>
      </c>
      <c r="CC22">
        <v>1993</v>
      </c>
      <c r="CD22">
        <v>100</v>
      </c>
      <c r="CE22" t="s">
        <v>51</v>
      </c>
      <c r="CF22" s="35">
        <f>LN(CF19)</f>
        <v>6.8713245582473756E-2</v>
      </c>
      <c r="CG22">
        <v>1993</v>
      </c>
      <c r="CH22">
        <v>100</v>
      </c>
      <c r="CI22" t="s">
        <v>51</v>
      </c>
      <c r="CJ22" s="35">
        <f>LN(CJ19)</f>
        <v>6.8242976550878132E-2</v>
      </c>
      <c r="CK22">
        <v>1993</v>
      </c>
      <c r="CL22">
        <v>100</v>
      </c>
      <c r="CM22" t="s">
        <v>51</v>
      </c>
      <c r="CN22" s="35">
        <f>LN(CN19)</f>
        <v>6.7929077507437652E-2</v>
      </c>
      <c r="CO22">
        <v>1993</v>
      </c>
      <c r="CP22">
        <v>35</v>
      </c>
      <c r="CQ22" t="s">
        <v>51</v>
      </c>
      <c r="CR22" s="35">
        <f>LN(CR19)</f>
        <v>6.8081219045702857E-2</v>
      </c>
      <c r="CS22">
        <v>1993</v>
      </c>
      <c r="CT22">
        <v>35</v>
      </c>
      <c r="CU22" t="s">
        <v>51</v>
      </c>
      <c r="CV22" s="35">
        <f>LN(CV19)</f>
        <v>6.8094745959308992E-2</v>
      </c>
      <c r="CW22">
        <v>1993</v>
      </c>
      <c r="CX22">
        <v>35</v>
      </c>
      <c r="CY22" t="s">
        <v>51</v>
      </c>
      <c r="CZ22" s="35">
        <f>LN(CZ19)</f>
        <v>6.812651198316183E-2</v>
      </c>
      <c r="DA22">
        <v>1993</v>
      </c>
      <c r="DB22">
        <v>35</v>
      </c>
      <c r="DC22" t="s">
        <v>51</v>
      </c>
      <c r="DD22" s="35">
        <f>LN(DD19)</f>
        <v>6.8047858307869011E-2</v>
      </c>
      <c r="DE22">
        <v>1993</v>
      </c>
      <c r="DF22">
        <v>35</v>
      </c>
      <c r="DG22" t="s">
        <v>51</v>
      </c>
      <c r="DH22" s="35">
        <f>LN(DH19)</f>
        <v>6.7894022703069171E-2</v>
      </c>
      <c r="DI22">
        <v>1993</v>
      </c>
      <c r="DJ22">
        <v>35</v>
      </c>
      <c r="DK22" t="s">
        <v>51</v>
      </c>
      <c r="DL22" s="35">
        <f>LN(DL19)</f>
        <v>6.8289296175393102E-2</v>
      </c>
      <c r="DM22">
        <v>1993</v>
      </c>
      <c r="DN22">
        <v>35</v>
      </c>
      <c r="DO22" t="s">
        <v>51</v>
      </c>
      <c r="DP22" s="35">
        <f>LN(DP19)</f>
        <v>6.8294819507701887E-2</v>
      </c>
      <c r="DQ22">
        <v>1993</v>
      </c>
      <c r="DR22">
        <v>35</v>
      </c>
      <c r="DS22" t="s">
        <v>51</v>
      </c>
      <c r="DT22" s="35">
        <f>LN(DT19)</f>
        <v>6.8017695950521512E-2</v>
      </c>
      <c r="DU22">
        <v>1993</v>
      </c>
      <c r="DV22">
        <v>35</v>
      </c>
      <c r="DW22" t="s">
        <v>51</v>
      </c>
      <c r="DX22" s="35">
        <f>LN(DX19)</f>
        <v>6.8265578721315515E-2</v>
      </c>
      <c r="DY22">
        <v>1993</v>
      </c>
      <c r="DZ22">
        <v>35</v>
      </c>
      <c r="EA22" t="s">
        <v>51</v>
      </c>
      <c r="EB22" s="35">
        <f>LN(EB19)</f>
        <v>6.7534906167871403E-2</v>
      </c>
      <c r="EC22">
        <v>1993</v>
      </c>
      <c r="ED22">
        <v>35</v>
      </c>
      <c r="EE22" t="s">
        <v>51</v>
      </c>
      <c r="EF22" s="35">
        <f>LN(EF19)</f>
        <v>6.7968975503085255E-2</v>
      </c>
      <c r="EG22">
        <v>1993</v>
      </c>
      <c r="EH22">
        <v>35</v>
      </c>
      <c r="EI22" t="s">
        <v>51</v>
      </c>
      <c r="EJ22" s="35">
        <f>LN(EJ19)</f>
        <v>6.7534906167871403E-2</v>
      </c>
      <c r="EK22">
        <v>1993</v>
      </c>
      <c r="EL22">
        <v>35</v>
      </c>
      <c r="EM22" t="s">
        <v>51</v>
      </c>
      <c r="EN22" s="35">
        <f>LN(EN19)</f>
        <v>6.8794199387670479E-2</v>
      </c>
      <c r="EO22">
        <v>1993</v>
      </c>
      <c r="EP22">
        <v>35</v>
      </c>
      <c r="EQ22" t="s">
        <v>51</v>
      </c>
      <c r="ER22" s="35">
        <f>LN(ER19)</f>
        <v>6.85270060152742E-2</v>
      </c>
      <c r="ES22">
        <v>1993</v>
      </c>
      <c r="ET22">
        <v>35</v>
      </c>
      <c r="EU22" t="s">
        <v>51</v>
      </c>
      <c r="EV22" s="35">
        <f>LN(EV19)</f>
        <v>6.7200197487836247E-2</v>
      </c>
      <c r="EW22">
        <v>1993</v>
      </c>
      <c r="EX22">
        <v>35</v>
      </c>
      <c r="EY22" t="s">
        <v>51</v>
      </c>
      <c r="EZ22" s="35">
        <f>LN(EZ19)</f>
        <v>6.8017568575435214E-2</v>
      </c>
      <c r="FA22">
        <v>1993</v>
      </c>
      <c r="FB22">
        <v>35</v>
      </c>
      <c r="FC22" t="s">
        <v>51</v>
      </c>
      <c r="FD22" s="35">
        <f>LN(FD19)</f>
        <v>6.7341680224643888E-2</v>
      </c>
      <c r="FE22">
        <v>1993</v>
      </c>
      <c r="FF22">
        <v>35</v>
      </c>
      <c r="FG22" t="s">
        <v>51</v>
      </c>
      <c r="FH22" s="35">
        <f>LN(FH19)</f>
        <v>6.9527290998189231E-2</v>
      </c>
      <c r="FI22">
        <v>1993</v>
      </c>
      <c r="FJ22">
        <v>35</v>
      </c>
      <c r="FK22" t="s">
        <v>51</v>
      </c>
      <c r="FL22" s="35">
        <f>LN(FL19)</f>
        <v>6.8886266817720823E-2</v>
      </c>
      <c r="FM22">
        <v>1993</v>
      </c>
      <c r="FN22">
        <v>35</v>
      </c>
      <c r="FO22" t="s">
        <v>51</v>
      </c>
      <c r="FP22" s="35">
        <f>LN(FP19)</f>
        <v>6.6993793497464579E-2</v>
      </c>
      <c r="FQ22">
        <v>1993</v>
      </c>
      <c r="FR22">
        <v>35</v>
      </c>
      <c r="FS22" t="s">
        <v>51</v>
      </c>
      <c r="FT22" s="35">
        <f>LN(FT19)</f>
        <v>6.8093171779753089E-2</v>
      </c>
      <c r="FU22">
        <v>1993</v>
      </c>
      <c r="FV22">
        <v>35</v>
      </c>
      <c r="FW22" t="s">
        <v>51</v>
      </c>
      <c r="FX22" s="35">
        <f>LN(FX19)</f>
        <v>6.7170124332173647E-2</v>
      </c>
      <c r="FY22">
        <v>1993</v>
      </c>
      <c r="FZ22">
        <v>35</v>
      </c>
      <c r="GA22" t="s">
        <v>51</v>
      </c>
      <c r="GB22" s="35">
        <f>LN(GB19)</f>
        <v>6.8934521653332345E-2</v>
      </c>
      <c r="GC22">
        <v>1993</v>
      </c>
      <c r="GD22">
        <v>35</v>
      </c>
      <c r="GE22" t="s">
        <v>51</v>
      </c>
      <c r="GF22" s="35">
        <f>LN(GF19)</f>
        <v>6.9480054361807084E-2</v>
      </c>
      <c r="GG22">
        <v>1993</v>
      </c>
      <c r="GH22">
        <v>35</v>
      </c>
      <c r="GI22" t="s">
        <v>51</v>
      </c>
      <c r="GJ22" s="35">
        <f>LN(GJ19)</f>
        <v>6.6674804661898748E-2</v>
      </c>
      <c r="GK22">
        <v>1993</v>
      </c>
      <c r="GL22">
        <v>35</v>
      </c>
      <c r="GM22" t="s">
        <v>51</v>
      </c>
      <c r="GN22" s="35">
        <f>LN(GN19)</f>
        <v>6.8369148319778486E-2</v>
      </c>
      <c r="GO22">
        <v>1993</v>
      </c>
      <c r="GP22">
        <v>35</v>
      </c>
      <c r="GQ22" t="s">
        <v>51</v>
      </c>
      <c r="GR22" s="35">
        <f>LN(GR19)</f>
        <v>6.7188285409742268E-2</v>
      </c>
      <c r="GS22">
        <v>1993</v>
      </c>
      <c r="GT22">
        <v>35</v>
      </c>
      <c r="GU22" t="s">
        <v>51</v>
      </c>
      <c r="GV22" s="35">
        <f>LN(GV19)</f>
        <v>7.083776797045456E-2</v>
      </c>
      <c r="GW22">
        <v>1993</v>
      </c>
      <c r="GX22">
        <v>35</v>
      </c>
      <c r="GY22" t="s">
        <v>51</v>
      </c>
      <c r="GZ22" s="35">
        <f>LN(GZ19)</f>
        <v>7.0110973675300128E-2</v>
      </c>
      <c r="HA22">
        <v>1993</v>
      </c>
      <c r="HB22">
        <v>35</v>
      </c>
      <c r="HC22" t="s">
        <v>51</v>
      </c>
      <c r="HD22" s="35">
        <f>LN(HD19)</f>
        <v>6.6403912180514321E-2</v>
      </c>
      <c r="HE22">
        <v>1993</v>
      </c>
      <c r="HF22">
        <v>35</v>
      </c>
      <c r="HG22" t="s">
        <v>51</v>
      </c>
      <c r="HH22" s="35">
        <f>LN(HH19)</f>
        <v>6.8781970469725576E-2</v>
      </c>
      <c r="HI22">
        <v>1993</v>
      </c>
      <c r="HJ22">
        <v>35</v>
      </c>
    </row>
    <row r="23" spans="2:218" x14ac:dyDescent="0.25">
      <c r="B23">
        <v>6.0130718035414088E-2</v>
      </c>
      <c r="C23" s="34">
        <v>0.50661838209855536</v>
      </c>
      <c r="D23">
        <v>51.341432647350352</v>
      </c>
      <c r="E23">
        <v>1993</v>
      </c>
      <c r="F23">
        <v>100</v>
      </c>
      <c r="G23" t="s">
        <v>52</v>
      </c>
      <c r="H23" s="35">
        <f>LN(H20)</f>
        <v>5.2034954072133287E-2</v>
      </c>
      <c r="I23">
        <v>1994</v>
      </c>
      <c r="J23">
        <v>35</v>
      </c>
      <c r="K23" t="s">
        <v>52</v>
      </c>
      <c r="L23" s="35">
        <f>LN(L20)</f>
        <v>5.282344283784151E-2</v>
      </c>
      <c r="M23">
        <v>1994</v>
      </c>
      <c r="N23">
        <v>35</v>
      </c>
      <c r="O23" t="s">
        <v>52</v>
      </c>
      <c r="P23" s="35">
        <f>LN(P20)</f>
        <v>5.3246852602335401E-2</v>
      </c>
      <c r="Q23">
        <v>1994</v>
      </c>
      <c r="R23">
        <v>35</v>
      </c>
      <c r="S23" t="s">
        <v>52</v>
      </c>
      <c r="T23" s="35">
        <f>LN(T20)</f>
        <v>4.9807710177493289E-2</v>
      </c>
      <c r="U23">
        <v>1994</v>
      </c>
      <c r="V23">
        <v>35</v>
      </c>
      <c r="W23" t="s">
        <v>52</v>
      </c>
      <c r="X23" s="35">
        <f>LN(X20)</f>
        <v>4.9731633820263917E-2</v>
      </c>
      <c r="Y23">
        <v>1994</v>
      </c>
      <c r="Z23">
        <v>35</v>
      </c>
      <c r="AA23" t="s">
        <v>52</v>
      </c>
      <c r="AB23" s="35">
        <f>LN(AB20)</f>
        <v>5.2391896522021544E-2</v>
      </c>
      <c r="AC23">
        <v>1994</v>
      </c>
      <c r="AD23">
        <v>35</v>
      </c>
      <c r="AE23" t="s">
        <v>52</v>
      </c>
      <c r="AF23" s="35">
        <f>LN(AF20)</f>
        <v>5.0261715508215392E-2</v>
      </c>
      <c r="AG23">
        <v>1994</v>
      </c>
      <c r="AH23">
        <v>35</v>
      </c>
      <c r="AI23" t="s">
        <v>52</v>
      </c>
      <c r="AJ23" s="35">
        <f>LN(AJ20)</f>
        <v>5.0336409070531697E-2</v>
      </c>
      <c r="AK23">
        <v>1994</v>
      </c>
      <c r="AL23">
        <v>35</v>
      </c>
      <c r="AM23" t="s">
        <v>52</v>
      </c>
      <c r="AN23" s="35">
        <f>LN(AN20)</f>
        <v>5.0554417640059933E-2</v>
      </c>
      <c r="AO23">
        <v>1994</v>
      </c>
      <c r="AP23">
        <v>35</v>
      </c>
      <c r="AQ23" t="s">
        <v>52</v>
      </c>
      <c r="AR23" s="35">
        <f>LN(AR20)</f>
        <v>5.07667415637688E-2</v>
      </c>
      <c r="AS23">
        <v>1994</v>
      </c>
      <c r="AT23">
        <v>35</v>
      </c>
      <c r="AU23" t="s">
        <v>52</v>
      </c>
      <c r="AV23" s="35">
        <f>LN(AV20)</f>
        <v>5.1207140946407007E-2</v>
      </c>
      <c r="AW23">
        <v>1994</v>
      </c>
      <c r="AX23">
        <v>35</v>
      </c>
      <c r="AY23" t="s">
        <v>52</v>
      </c>
      <c r="AZ23" s="35">
        <f>LN(AZ20)</f>
        <v>5.3565764392101145E-2</v>
      </c>
      <c r="BA23">
        <v>1994</v>
      </c>
      <c r="BB23">
        <v>35</v>
      </c>
      <c r="BC23" t="s">
        <v>52</v>
      </c>
      <c r="BD23" s="35">
        <f>LN(BD20)</f>
        <v>5.1257991179487594E-2</v>
      </c>
      <c r="BE23">
        <v>1994</v>
      </c>
      <c r="BF23">
        <v>35</v>
      </c>
      <c r="BG23" t="s">
        <v>52</v>
      </c>
      <c r="BH23" s="35">
        <f>LN(BH20)</f>
        <v>5.2837285968401058E-2</v>
      </c>
      <c r="BI23">
        <v>1994</v>
      </c>
      <c r="BJ23">
        <v>35</v>
      </c>
      <c r="BK23" t="s">
        <v>52</v>
      </c>
      <c r="BL23" s="35">
        <f>LN(BL20)</f>
        <v>5.3246576353327267E-2</v>
      </c>
      <c r="BM23">
        <v>1994</v>
      </c>
      <c r="BN23">
        <v>35</v>
      </c>
      <c r="BO23" t="s">
        <v>52</v>
      </c>
      <c r="BP23" s="35">
        <f>LN(BP20)</f>
        <v>5.1160262525404863E-2</v>
      </c>
      <c r="BQ23">
        <v>1994</v>
      </c>
      <c r="BR23">
        <v>35</v>
      </c>
      <c r="BS23" t="s">
        <v>52</v>
      </c>
      <c r="BT23" s="35">
        <f>LN(BT20)</f>
        <v>5.3245366048983583E-2</v>
      </c>
      <c r="BU23">
        <v>1994</v>
      </c>
      <c r="BV23">
        <v>35</v>
      </c>
      <c r="BW23" t="s">
        <v>52</v>
      </c>
      <c r="BX23" s="35">
        <f>LN(BX20)</f>
        <v>5.2040947479623581E-2</v>
      </c>
      <c r="BY23">
        <v>1994</v>
      </c>
      <c r="BZ23">
        <v>35</v>
      </c>
      <c r="CA23" t="s">
        <v>52</v>
      </c>
      <c r="CB23" s="35">
        <f>LN(CB20)</f>
        <v>5.2253313485562315E-2</v>
      </c>
      <c r="CC23">
        <v>1994</v>
      </c>
      <c r="CD23">
        <v>35</v>
      </c>
      <c r="CE23" t="s">
        <v>52</v>
      </c>
      <c r="CF23" s="35">
        <f>LN(CF20)</f>
        <v>5.2883061113094709E-2</v>
      </c>
      <c r="CG23">
        <v>1994</v>
      </c>
      <c r="CH23">
        <v>35</v>
      </c>
      <c r="CI23" t="s">
        <v>52</v>
      </c>
      <c r="CJ23" s="35">
        <f>LN(CJ20)</f>
        <v>5.2227676878583047E-2</v>
      </c>
      <c r="CK23">
        <v>1994</v>
      </c>
      <c r="CL23">
        <v>35</v>
      </c>
      <c r="CM23" t="s">
        <v>52</v>
      </c>
      <c r="CN23" s="35">
        <f>LN(CN20)</f>
        <v>5.1992532828905015E-2</v>
      </c>
      <c r="CO23">
        <v>1994</v>
      </c>
      <c r="CP23">
        <v>35</v>
      </c>
      <c r="CQ23" t="s">
        <v>52</v>
      </c>
      <c r="CR23" s="35">
        <f>LN(CR20)</f>
        <v>5.211649963531606E-2</v>
      </c>
      <c r="CS23">
        <v>1993</v>
      </c>
      <c r="CT23">
        <v>100</v>
      </c>
      <c r="CU23" t="s">
        <v>52</v>
      </c>
      <c r="CV23" s="35">
        <f>LN(CV20)</f>
        <v>5.2212863985285726E-2</v>
      </c>
      <c r="CW23">
        <v>1993</v>
      </c>
      <c r="CX23">
        <v>100</v>
      </c>
      <c r="CY23" t="s">
        <v>52</v>
      </c>
      <c r="CZ23" s="35">
        <f>LN(CZ20)</f>
        <v>5.1976344297660799E-2</v>
      </c>
      <c r="DA23">
        <v>1993</v>
      </c>
      <c r="DB23">
        <v>100</v>
      </c>
      <c r="DC23" t="s">
        <v>52</v>
      </c>
      <c r="DD23" s="35">
        <f>LN(DD20)</f>
        <v>5.192623361672611E-2</v>
      </c>
      <c r="DE23">
        <v>1993</v>
      </c>
      <c r="DF23">
        <v>100</v>
      </c>
      <c r="DG23" t="s">
        <v>52</v>
      </c>
      <c r="DH23" s="35">
        <f>LN(DH20)</f>
        <v>5.1953783920849712E-2</v>
      </c>
      <c r="DI23">
        <v>1993</v>
      </c>
      <c r="DJ23">
        <v>100</v>
      </c>
      <c r="DK23" t="s">
        <v>52</v>
      </c>
      <c r="DL23" s="35">
        <f>LN(DL20)</f>
        <v>5.2341310386682618E-2</v>
      </c>
      <c r="DM23">
        <v>1993</v>
      </c>
      <c r="DN23">
        <v>100</v>
      </c>
      <c r="DO23" t="s">
        <v>52</v>
      </c>
      <c r="DP23" s="35">
        <f>LN(DP20)</f>
        <v>5.2644886866821734E-2</v>
      </c>
      <c r="DQ23">
        <v>1993</v>
      </c>
      <c r="DR23">
        <v>100</v>
      </c>
      <c r="DS23" t="s">
        <v>52</v>
      </c>
      <c r="DT23" s="35">
        <f>LN(DT20)</f>
        <v>5.1872247581284198E-2</v>
      </c>
      <c r="DU23">
        <v>1993</v>
      </c>
      <c r="DV23">
        <v>100</v>
      </c>
      <c r="DW23" t="s">
        <v>52</v>
      </c>
      <c r="DX23" s="35">
        <f>LN(DX20)</f>
        <v>5.2118789781522054E-2</v>
      </c>
      <c r="DY23">
        <v>1993</v>
      </c>
      <c r="DZ23">
        <v>100</v>
      </c>
      <c r="EA23" t="s">
        <v>52</v>
      </c>
      <c r="EB23" s="35">
        <f>LN(EB20)</f>
        <v>5.1578628081963278E-2</v>
      </c>
      <c r="EC23">
        <v>1993</v>
      </c>
      <c r="ED23">
        <v>100</v>
      </c>
      <c r="EE23" t="s">
        <v>52</v>
      </c>
      <c r="EF23" s="35">
        <f>LN(EF20)</f>
        <v>5.1811503951876864E-2</v>
      </c>
      <c r="EG23">
        <v>1993</v>
      </c>
      <c r="EH23">
        <v>100</v>
      </c>
      <c r="EI23" t="s">
        <v>52</v>
      </c>
      <c r="EJ23" s="35">
        <f>LN(EJ20)</f>
        <v>5.1578628081963278E-2</v>
      </c>
      <c r="EK23">
        <v>1993</v>
      </c>
      <c r="EL23">
        <v>100</v>
      </c>
      <c r="EM23" t="s">
        <v>52</v>
      </c>
      <c r="EN23" s="35">
        <f>LN(EN20)</f>
        <v>5.2772157342277998E-2</v>
      </c>
      <c r="EO23">
        <v>1993</v>
      </c>
      <c r="EP23">
        <v>100</v>
      </c>
      <c r="EQ23" t="s">
        <v>52</v>
      </c>
      <c r="ER23" s="35">
        <f>LN(ER20)</f>
        <v>5.2375795681958263E-2</v>
      </c>
      <c r="ES23">
        <v>1993</v>
      </c>
      <c r="ET23">
        <v>100</v>
      </c>
      <c r="EU23" t="s">
        <v>52</v>
      </c>
      <c r="EV23" s="35">
        <f>LN(EV20)</f>
        <v>5.1195196803744868E-2</v>
      </c>
      <c r="EW23">
        <v>1993</v>
      </c>
      <c r="EX23">
        <v>100</v>
      </c>
      <c r="EY23" t="s">
        <v>52</v>
      </c>
      <c r="EZ23" s="35">
        <f>LN(EZ20)</f>
        <v>5.1806166509794027E-2</v>
      </c>
      <c r="FA23">
        <v>1993</v>
      </c>
      <c r="FB23">
        <v>100</v>
      </c>
      <c r="FC23" t="s">
        <v>52</v>
      </c>
      <c r="FD23" s="35">
        <f>LN(FD20)</f>
        <v>5.1281515137310267E-2</v>
      </c>
      <c r="FE23">
        <v>1993</v>
      </c>
      <c r="FF23">
        <v>100</v>
      </c>
      <c r="FG23" t="s">
        <v>52</v>
      </c>
      <c r="FH23" s="35">
        <f>LN(FH20)</f>
        <v>5.3942737790543524E-2</v>
      </c>
      <c r="FI23">
        <v>1993</v>
      </c>
      <c r="FJ23">
        <v>100</v>
      </c>
      <c r="FK23" t="s">
        <v>52</v>
      </c>
      <c r="FL23" s="35">
        <f>LN(FL20)</f>
        <v>5.2714639518182296E-2</v>
      </c>
      <c r="FM23">
        <v>1993</v>
      </c>
      <c r="FN23">
        <v>100</v>
      </c>
      <c r="FO23" t="s">
        <v>52</v>
      </c>
      <c r="FP23" s="35">
        <f>LN(FP20)</f>
        <v>5.0885292249392082E-2</v>
      </c>
      <c r="FQ23">
        <v>1993</v>
      </c>
      <c r="FR23">
        <v>100</v>
      </c>
      <c r="FS23" t="s">
        <v>52</v>
      </c>
      <c r="FT23" s="35">
        <f>LN(FT20)</f>
        <v>5.1817697640736259E-2</v>
      </c>
      <c r="FU23">
        <v>1993</v>
      </c>
      <c r="FV23">
        <v>100</v>
      </c>
      <c r="FW23" t="s">
        <v>52</v>
      </c>
      <c r="FX23" s="35">
        <f>LN(FX20)</f>
        <v>5.1015693921142434E-2</v>
      </c>
      <c r="FY23">
        <v>1993</v>
      </c>
      <c r="FZ23">
        <v>100</v>
      </c>
      <c r="GA23" t="s">
        <v>52</v>
      </c>
      <c r="GB23" s="35">
        <f>LN(GB20)</f>
        <v>5.263915603111529E-2</v>
      </c>
      <c r="GC23">
        <v>1993</v>
      </c>
      <c r="GD23">
        <v>100</v>
      </c>
      <c r="GE23" t="s">
        <v>52</v>
      </c>
      <c r="GF23" s="35">
        <f>LN(GF20)</f>
        <v>5.3311287684300962E-2</v>
      </c>
      <c r="GG23">
        <v>1993</v>
      </c>
      <c r="GH23">
        <v>100</v>
      </c>
      <c r="GI23" t="s">
        <v>52</v>
      </c>
      <c r="GJ23" s="35">
        <f>LN(GJ20)</f>
        <v>5.0483083123084117E-2</v>
      </c>
      <c r="GK23">
        <v>1993</v>
      </c>
      <c r="GL23">
        <v>100</v>
      </c>
      <c r="GM23" t="s">
        <v>52</v>
      </c>
      <c r="GN23" s="35">
        <f>LN(GN20)</f>
        <v>5.2014942591481199E-2</v>
      </c>
      <c r="GO23">
        <v>1993</v>
      </c>
      <c r="GP23">
        <v>100</v>
      </c>
      <c r="GQ23" t="s">
        <v>52</v>
      </c>
      <c r="GR23" s="35">
        <f>LN(GR20)</f>
        <v>5.0900844869174171E-2</v>
      </c>
      <c r="GS23">
        <v>1993</v>
      </c>
      <c r="GT23">
        <v>100</v>
      </c>
      <c r="GU23" t="s">
        <v>52</v>
      </c>
      <c r="GV23" s="35">
        <f>LN(GV20)</f>
        <v>5.5108557961773413E-2</v>
      </c>
      <c r="GW23">
        <v>1993</v>
      </c>
      <c r="GX23">
        <v>100</v>
      </c>
      <c r="GY23" t="s">
        <v>52</v>
      </c>
      <c r="GZ23" s="35">
        <f>LN(GZ20)</f>
        <v>5.3907728810748269E-2</v>
      </c>
      <c r="HA23">
        <v>1993</v>
      </c>
      <c r="HB23">
        <v>100</v>
      </c>
      <c r="HC23" t="s">
        <v>52</v>
      </c>
      <c r="HD23" s="35">
        <f>LN(HD20)</f>
        <v>5.009545748652583E-2</v>
      </c>
      <c r="HE23">
        <v>1993</v>
      </c>
      <c r="HF23">
        <v>100</v>
      </c>
      <c r="HG23" t="s">
        <v>52</v>
      </c>
      <c r="HH23" s="35">
        <f>LN(HH20)</f>
        <v>5.234003098599771E-2</v>
      </c>
      <c r="HI23">
        <v>1993</v>
      </c>
      <c r="HJ23">
        <v>100</v>
      </c>
    </row>
    <row r="24" spans="2:218" x14ac:dyDescent="0.25">
      <c r="B24">
        <v>6.0185333912817537E-2</v>
      </c>
      <c r="C24" s="34">
        <v>0.50964523578333509</v>
      </c>
      <c r="D24">
        <v>51.966991347324466</v>
      </c>
      <c r="E24">
        <v>1994</v>
      </c>
      <c r="F24">
        <v>35</v>
      </c>
      <c r="G24" t="s">
        <v>53</v>
      </c>
      <c r="H24" s="35">
        <f>H22-H21</f>
        <v>7.9652517793107058E-3</v>
      </c>
      <c r="I24">
        <v>1994</v>
      </c>
      <c r="J24">
        <v>58</v>
      </c>
      <c r="K24" t="s">
        <v>53</v>
      </c>
      <c r="L24" s="35">
        <f>L22-L21</f>
        <v>8.509778153013875E-3</v>
      </c>
      <c r="M24">
        <v>1994</v>
      </c>
      <c r="N24">
        <v>58</v>
      </c>
      <c r="O24" t="s">
        <v>53</v>
      </c>
      <c r="P24" s="35">
        <f>P22-P21</f>
        <v>8.3337889255089004E-3</v>
      </c>
      <c r="Q24">
        <v>1994</v>
      </c>
      <c r="R24">
        <v>58</v>
      </c>
      <c r="S24" t="s">
        <v>53</v>
      </c>
      <c r="T24" s="35">
        <f>T22-T21</f>
        <v>8.296411051294264E-3</v>
      </c>
      <c r="U24">
        <v>1994</v>
      </c>
      <c r="V24">
        <v>58</v>
      </c>
      <c r="W24" t="s">
        <v>53</v>
      </c>
      <c r="X24" s="35">
        <f>X22-X21</f>
        <v>8.2378752186698309E-3</v>
      </c>
      <c r="Y24">
        <v>1994</v>
      </c>
      <c r="Z24">
        <v>58</v>
      </c>
      <c r="AA24" t="s">
        <v>53</v>
      </c>
      <c r="AB24" s="35">
        <f>AB22-AB21</f>
        <v>8.2444603293639201E-3</v>
      </c>
      <c r="AC24">
        <v>1994</v>
      </c>
      <c r="AD24">
        <v>58</v>
      </c>
      <c r="AE24" t="s">
        <v>53</v>
      </c>
      <c r="AF24" s="35">
        <f>AF22-AF21</f>
        <v>8.1755882918471551E-3</v>
      </c>
      <c r="AG24">
        <v>1994</v>
      </c>
      <c r="AH24">
        <v>58</v>
      </c>
      <c r="AI24" t="s">
        <v>53</v>
      </c>
      <c r="AJ24" s="35">
        <f>AJ22-AJ21</f>
        <v>8.1348601959565364E-3</v>
      </c>
      <c r="AK24">
        <v>1994</v>
      </c>
      <c r="AL24">
        <v>58</v>
      </c>
      <c r="AM24" t="s">
        <v>53</v>
      </c>
      <c r="AN24" s="35">
        <f>AN22-AN21</f>
        <v>8.1100381207855343E-3</v>
      </c>
      <c r="AO24">
        <v>1994</v>
      </c>
      <c r="AP24">
        <v>58</v>
      </c>
      <c r="AQ24" t="s">
        <v>53</v>
      </c>
      <c r="AR24" s="35">
        <f>AR22-AR21</f>
        <v>8.0890371161550997E-3</v>
      </c>
      <c r="AS24">
        <v>1994</v>
      </c>
      <c r="AT24">
        <v>58</v>
      </c>
      <c r="AU24" t="s">
        <v>53</v>
      </c>
      <c r="AV24" s="35">
        <f>AV22-AV21</f>
        <v>8.0958584735739553E-3</v>
      </c>
      <c r="AW24">
        <v>1994</v>
      </c>
      <c r="AX24">
        <v>58</v>
      </c>
      <c r="AY24" t="s">
        <v>53</v>
      </c>
      <c r="AZ24" s="35">
        <f>AZ22-AZ21</f>
        <v>7.9643443633339445E-3</v>
      </c>
      <c r="BA24">
        <v>1994</v>
      </c>
      <c r="BB24">
        <v>58</v>
      </c>
      <c r="BC24" t="s">
        <v>53</v>
      </c>
      <c r="BD24" s="35">
        <f>BD22-BD21</f>
        <v>8.0695279531395533E-3</v>
      </c>
      <c r="BE24">
        <v>1994</v>
      </c>
      <c r="BF24">
        <v>58</v>
      </c>
      <c r="BG24" t="s">
        <v>53</v>
      </c>
      <c r="BH24" s="35">
        <f>BH22-BH21</f>
        <v>8.0320796507342002E-3</v>
      </c>
      <c r="BI24">
        <v>1994</v>
      </c>
      <c r="BJ24">
        <v>58</v>
      </c>
      <c r="BK24" t="s">
        <v>53</v>
      </c>
      <c r="BL24" s="35">
        <f>BL22-BL21</f>
        <v>7.9190176484945918E-3</v>
      </c>
      <c r="BM24">
        <v>1994</v>
      </c>
      <c r="BN24">
        <v>58</v>
      </c>
      <c r="BO24" t="s">
        <v>53</v>
      </c>
      <c r="BP24" s="35">
        <f>BP22-BP21</f>
        <v>7.9365414707194964E-3</v>
      </c>
      <c r="BQ24">
        <v>1994</v>
      </c>
      <c r="BR24">
        <v>58</v>
      </c>
      <c r="BS24" t="s">
        <v>53</v>
      </c>
      <c r="BT24" s="35">
        <f>BT22-BT21</f>
        <v>7.8529182941908249E-3</v>
      </c>
      <c r="BU24">
        <v>1994</v>
      </c>
      <c r="BV24">
        <v>58</v>
      </c>
      <c r="BW24" t="s">
        <v>53</v>
      </c>
      <c r="BX24" s="35">
        <f>BX22-BX21</f>
        <v>8.0574926594056198E-3</v>
      </c>
      <c r="BY24">
        <v>1994</v>
      </c>
      <c r="BZ24">
        <v>58</v>
      </c>
      <c r="CA24" t="s">
        <v>53</v>
      </c>
      <c r="CB24" s="35">
        <f>CB22-CB21</f>
        <v>8.0346639234320921E-3</v>
      </c>
      <c r="CC24">
        <v>1994</v>
      </c>
      <c r="CD24">
        <v>58</v>
      </c>
      <c r="CE24" t="s">
        <v>53</v>
      </c>
      <c r="CF24" s="35">
        <f>CF22-CF21</f>
        <v>7.8837682192137229E-3</v>
      </c>
      <c r="CG24">
        <v>1994</v>
      </c>
      <c r="CH24">
        <v>58</v>
      </c>
      <c r="CI24" t="s">
        <v>53</v>
      </c>
      <c r="CJ24" s="35">
        <f>CJ22-CJ21</f>
        <v>7.9755889508332858E-3</v>
      </c>
      <c r="CK24">
        <v>1994</v>
      </c>
      <c r="CL24">
        <v>58</v>
      </c>
      <c r="CM24" t="s">
        <v>53</v>
      </c>
      <c r="CN24" s="35">
        <f>CN22-CN21</f>
        <v>7.9365259931748824E-3</v>
      </c>
      <c r="CO24">
        <v>1994</v>
      </c>
      <c r="CP24">
        <v>58</v>
      </c>
      <c r="CQ24" t="s">
        <v>53</v>
      </c>
      <c r="CR24" s="35">
        <f>CR22-CR21</f>
        <v>7.9505010102887685E-3</v>
      </c>
      <c r="CS24">
        <v>1994</v>
      </c>
      <c r="CT24">
        <v>58</v>
      </c>
      <c r="CU24" t="s">
        <v>53</v>
      </c>
      <c r="CV24" s="35">
        <f>CV22-CV21</f>
        <v>7.9094120464914541E-3</v>
      </c>
      <c r="CW24">
        <v>1994</v>
      </c>
      <c r="CX24">
        <v>35</v>
      </c>
      <c r="CY24" t="s">
        <v>53</v>
      </c>
      <c r="CZ24" s="35">
        <f>CZ22-CZ21</f>
        <v>8.0424807075398091E-3</v>
      </c>
      <c r="DA24">
        <v>1994</v>
      </c>
      <c r="DB24">
        <v>35</v>
      </c>
      <c r="DC24" t="s">
        <v>53</v>
      </c>
      <c r="DD24" s="35">
        <f>DD22-DD21</f>
        <v>8.0283243495610154E-3</v>
      </c>
      <c r="DE24">
        <v>1994</v>
      </c>
      <c r="DF24">
        <v>35</v>
      </c>
      <c r="DG24" t="s">
        <v>53</v>
      </c>
      <c r="DH24" s="35">
        <f>DH22-DH21</f>
        <v>7.9383583258119741E-3</v>
      </c>
      <c r="DI24">
        <v>1994</v>
      </c>
      <c r="DJ24">
        <v>35</v>
      </c>
      <c r="DK24" t="s">
        <v>53</v>
      </c>
      <c r="DL24" s="35">
        <f>DL22-DL21</f>
        <v>7.9422009499263008E-3</v>
      </c>
      <c r="DM24">
        <v>1994</v>
      </c>
      <c r="DN24">
        <v>35</v>
      </c>
      <c r="DO24" t="s">
        <v>53</v>
      </c>
      <c r="DP24" s="35">
        <f>DP22-DP21</f>
        <v>7.7943515839040411E-3</v>
      </c>
      <c r="DQ24">
        <v>1994</v>
      </c>
      <c r="DR24">
        <v>35</v>
      </c>
      <c r="DS24" t="s">
        <v>53</v>
      </c>
      <c r="DT24" s="35">
        <f>DT22-DT21</f>
        <v>8.0401401006472348E-3</v>
      </c>
      <c r="DU24">
        <v>1994</v>
      </c>
      <c r="DV24">
        <v>35</v>
      </c>
      <c r="DW24" t="s">
        <v>53</v>
      </c>
      <c r="DX24" s="35">
        <f>DX22-DX21</f>
        <v>8.0408049747900598E-3</v>
      </c>
      <c r="DY24">
        <v>1994</v>
      </c>
      <c r="DZ24">
        <v>35</v>
      </c>
      <c r="EA24" t="s">
        <v>53</v>
      </c>
      <c r="EB24" s="35">
        <f>EB22-EB21</f>
        <v>7.9463140292716367E-3</v>
      </c>
      <c r="EC24">
        <v>1994</v>
      </c>
      <c r="ED24">
        <v>35</v>
      </c>
      <c r="EE24" t="s">
        <v>53</v>
      </c>
      <c r="EF24" s="35">
        <f>EF22-EF21</f>
        <v>8.046103144702596E-3</v>
      </c>
      <c r="EG24">
        <v>1994</v>
      </c>
      <c r="EH24">
        <v>35</v>
      </c>
      <c r="EI24" t="s">
        <v>53</v>
      </c>
      <c r="EJ24" s="35">
        <f>EJ22-EJ21</f>
        <v>7.9463140292716367E-3</v>
      </c>
      <c r="EK24">
        <v>1994</v>
      </c>
      <c r="EL24">
        <v>35</v>
      </c>
      <c r="EM24" t="s">
        <v>53</v>
      </c>
      <c r="EN24" s="35">
        <f>EN22-EN21</f>
        <v>7.978933136995478E-3</v>
      </c>
      <c r="EO24">
        <v>1994</v>
      </c>
      <c r="EP24">
        <v>35</v>
      </c>
      <c r="EQ24" t="s">
        <v>53</v>
      </c>
      <c r="ER24" s="35">
        <f>ER22-ER21</f>
        <v>8.0429978216686182E-3</v>
      </c>
      <c r="ES24">
        <v>1994</v>
      </c>
      <c r="ET24">
        <v>35</v>
      </c>
      <c r="EU24" t="s">
        <v>53</v>
      </c>
      <c r="EV24" s="35">
        <f>EV22-EV21</f>
        <v>7.9704806779378953E-3</v>
      </c>
      <c r="EW24">
        <v>1994</v>
      </c>
      <c r="EX24">
        <v>35</v>
      </c>
      <c r="EY24" t="s">
        <v>53</v>
      </c>
      <c r="EZ24" s="35">
        <f>EZ22-EZ21</f>
        <v>8.0728501979312195E-3</v>
      </c>
      <c r="FA24">
        <v>1994</v>
      </c>
      <c r="FB24">
        <v>35</v>
      </c>
      <c r="FC24" t="s">
        <v>53</v>
      </c>
      <c r="FD24" s="35">
        <f>FD22-FD21</f>
        <v>7.9978417773282559E-3</v>
      </c>
      <c r="FE24">
        <v>1994</v>
      </c>
      <c r="FF24">
        <v>35</v>
      </c>
      <c r="FG24" t="s">
        <v>53</v>
      </c>
      <c r="FH24" s="35">
        <f>FH22-FH21</f>
        <v>7.7619171237215331E-3</v>
      </c>
      <c r="FI24">
        <v>1994</v>
      </c>
      <c r="FJ24">
        <v>35</v>
      </c>
      <c r="FK24" t="s">
        <v>53</v>
      </c>
      <c r="FL24" s="35">
        <f>FL22-FL21</f>
        <v>8.0531238147898559E-3</v>
      </c>
      <c r="FM24">
        <v>1994</v>
      </c>
      <c r="FN24">
        <v>35</v>
      </c>
      <c r="FO24" t="s">
        <v>53</v>
      </c>
      <c r="FP24" s="35">
        <f>FP22-FP21</f>
        <v>8.0218154981595013E-3</v>
      </c>
      <c r="FQ24">
        <v>1994</v>
      </c>
      <c r="FR24">
        <v>35</v>
      </c>
      <c r="FS24" t="s">
        <v>53</v>
      </c>
      <c r="FT24" s="35">
        <f>FT22-FT21</f>
        <v>8.1046260526502836E-3</v>
      </c>
      <c r="FU24">
        <v>1994</v>
      </c>
      <c r="FV24">
        <v>35</v>
      </c>
      <c r="FW24" t="s">
        <v>53</v>
      </c>
      <c r="FX24" s="35">
        <f>FX22-FX21</f>
        <v>8.0445948574747461E-3</v>
      </c>
      <c r="FY24">
        <v>1994</v>
      </c>
      <c r="FZ24">
        <v>35</v>
      </c>
      <c r="GA24" t="s">
        <v>53</v>
      </c>
      <c r="GB24" s="35">
        <f>GB22-GB21</f>
        <v>8.114490810751232E-3</v>
      </c>
      <c r="GC24">
        <v>1994</v>
      </c>
      <c r="GD24">
        <v>35</v>
      </c>
      <c r="GE24" t="s">
        <v>53</v>
      </c>
      <c r="GF24" s="35">
        <f>GF22-GF21</f>
        <v>8.0517050677271218E-3</v>
      </c>
      <c r="GG24">
        <v>1994</v>
      </c>
      <c r="GH24">
        <v>35</v>
      </c>
      <c r="GI24" t="s">
        <v>53</v>
      </c>
      <c r="GJ24" s="35">
        <f>GJ22-GJ21</f>
        <v>8.0630896465922336E-3</v>
      </c>
      <c r="GK24">
        <v>1994</v>
      </c>
      <c r="GL24">
        <v>35</v>
      </c>
      <c r="GM24" t="s">
        <v>53</v>
      </c>
      <c r="GN24" s="35">
        <f>GN22-GN21</f>
        <v>8.1436707310940451E-3</v>
      </c>
      <c r="GO24">
        <v>1994</v>
      </c>
      <c r="GP24">
        <v>35</v>
      </c>
      <c r="GQ24" t="s">
        <v>53</v>
      </c>
      <c r="GR24" s="35">
        <f>GR22-GR21</f>
        <v>8.110560546887767E-3</v>
      </c>
      <c r="GS24">
        <v>1994</v>
      </c>
      <c r="GT24">
        <v>35</v>
      </c>
      <c r="GU24" t="s">
        <v>53</v>
      </c>
      <c r="GV24" s="35">
        <f>GV22-GV21</f>
        <v>7.8336793172041203E-3</v>
      </c>
      <c r="GW24">
        <v>1994</v>
      </c>
      <c r="GX24">
        <v>35</v>
      </c>
      <c r="GY24" t="s">
        <v>53</v>
      </c>
      <c r="GZ24" s="35">
        <f>GZ22-GZ21</f>
        <v>8.0688046482622344E-3</v>
      </c>
      <c r="HA24">
        <v>1994</v>
      </c>
      <c r="HB24">
        <v>35</v>
      </c>
      <c r="HC24" t="s">
        <v>53</v>
      </c>
      <c r="HD24" s="35">
        <f>HD22-HD21</f>
        <v>8.1209820036002647E-3</v>
      </c>
      <c r="HE24">
        <v>1994</v>
      </c>
      <c r="HF24">
        <v>35</v>
      </c>
      <c r="HG24" t="s">
        <v>53</v>
      </c>
      <c r="HH24" s="35">
        <f>HH22-HH21</f>
        <v>8.1871779507457082E-3</v>
      </c>
      <c r="HI24">
        <v>1994</v>
      </c>
      <c r="HJ24">
        <v>35</v>
      </c>
    </row>
    <row r="25" spans="2:218" x14ac:dyDescent="0.25">
      <c r="B25">
        <v>6.0084031275622021E-2</v>
      </c>
      <c r="C25" s="34">
        <v>0.50047940775705446</v>
      </c>
      <c r="D25">
        <v>50.095973572361018</v>
      </c>
      <c r="E25">
        <v>1994</v>
      </c>
      <c r="F25">
        <v>58</v>
      </c>
      <c r="G25" t="s">
        <v>54</v>
      </c>
      <c r="H25" s="35">
        <f>H21-H23</f>
        <v>8.029206773701926E-3</v>
      </c>
      <c r="I25">
        <v>1994</v>
      </c>
      <c r="J25">
        <v>80</v>
      </c>
      <c r="K25" t="s">
        <v>54</v>
      </c>
      <c r="L25" s="35">
        <f>L21-L23</f>
        <v>8.5828164615751254E-3</v>
      </c>
      <c r="M25">
        <v>1994</v>
      </c>
      <c r="N25">
        <v>80</v>
      </c>
      <c r="O25" t="s">
        <v>54</v>
      </c>
      <c r="P25" s="35">
        <f>P21-P23</f>
        <v>8.4038250382958979E-3</v>
      </c>
      <c r="Q25">
        <v>1994</v>
      </c>
      <c r="R25">
        <v>80</v>
      </c>
      <c r="S25" t="s">
        <v>54</v>
      </c>
      <c r="T25" s="35">
        <f>T21-T23</f>
        <v>8.3658177152770991E-3</v>
      </c>
      <c r="U25">
        <v>1994</v>
      </c>
      <c r="V25">
        <v>80</v>
      </c>
      <c r="W25" t="s">
        <v>54</v>
      </c>
      <c r="X25" s="35">
        <f>X21-X23</f>
        <v>8.3063018873267558E-3</v>
      </c>
      <c r="Y25">
        <v>1994</v>
      </c>
      <c r="Z25">
        <v>80</v>
      </c>
      <c r="AA25" t="s">
        <v>54</v>
      </c>
      <c r="AB25" s="35">
        <f>AB21-AB23</f>
        <v>8.3129968939086862E-3</v>
      </c>
      <c r="AC25">
        <v>1994</v>
      </c>
      <c r="AD25">
        <v>80</v>
      </c>
      <c r="AE25" t="s">
        <v>54</v>
      </c>
      <c r="AF25" s="35">
        <f>AF21-AF23</f>
        <v>8.242979880110364E-3</v>
      </c>
      <c r="AG25">
        <v>1994</v>
      </c>
      <c r="AH25">
        <v>80</v>
      </c>
      <c r="AI25" t="s">
        <v>54</v>
      </c>
      <c r="AJ25" s="35">
        <f>AJ21-AJ23</f>
        <v>8.2015792676343666E-3</v>
      </c>
      <c r="AK25">
        <v>1994</v>
      </c>
      <c r="AL25">
        <v>80</v>
      </c>
      <c r="AM25" t="s">
        <v>54</v>
      </c>
      <c r="AN25" s="35">
        <f>AN21-AN23</f>
        <v>8.1763489892011584E-3</v>
      </c>
      <c r="AO25">
        <v>1994</v>
      </c>
      <c r="AP25">
        <v>80</v>
      </c>
      <c r="AQ25" t="s">
        <v>54</v>
      </c>
      <c r="AR25" s="35">
        <f>AR21-AR23</f>
        <v>8.1550036056317124E-3</v>
      </c>
      <c r="AS25">
        <v>1994</v>
      </c>
      <c r="AT25">
        <v>80</v>
      </c>
      <c r="AU25" t="s">
        <v>54</v>
      </c>
      <c r="AV25" s="35">
        <f>AV21-AV23</f>
        <v>8.1619367220035904E-3</v>
      </c>
      <c r="AW25">
        <v>1994</v>
      </c>
      <c r="AX25">
        <v>80</v>
      </c>
      <c r="AY25" t="s">
        <v>54</v>
      </c>
      <c r="AZ25" s="35">
        <f>AZ21-AZ23</f>
        <v>8.0282847282512476E-3</v>
      </c>
      <c r="BA25">
        <v>1994</v>
      </c>
      <c r="BB25">
        <v>80</v>
      </c>
      <c r="BC25" t="s">
        <v>54</v>
      </c>
      <c r="BD25" s="35">
        <f>BD21-BD23</f>
        <v>8.1351753370540389E-3</v>
      </c>
      <c r="BE25">
        <v>1994</v>
      </c>
      <c r="BF25">
        <v>80</v>
      </c>
      <c r="BG25" t="s">
        <v>54</v>
      </c>
      <c r="BH25" s="35">
        <f>BH21-BH23</f>
        <v>8.0971166894064431E-3</v>
      </c>
      <c r="BI25">
        <v>1994</v>
      </c>
      <c r="BJ25">
        <v>80</v>
      </c>
      <c r="BK25" t="s">
        <v>54</v>
      </c>
      <c r="BL25" s="35">
        <f>BL21-BL23</f>
        <v>7.9822293969375666E-3</v>
      </c>
      <c r="BM25">
        <v>1994</v>
      </c>
      <c r="BN25">
        <v>80</v>
      </c>
      <c r="BO25" t="s">
        <v>54</v>
      </c>
      <c r="BP25" s="35">
        <f>BP21-BP23</f>
        <v>8.0000344115371338E-3</v>
      </c>
      <c r="BQ25">
        <v>1994</v>
      </c>
      <c r="BR25">
        <v>80</v>
      </c>
      <c r="BS25" t="s">
        <v>54</v>
      </c>
      <c r="BT25" s="35">
        <f>BT21-BT23</f>
        <v>7.9150750538335285E-3</v>
      </c>
      <c r="BU25">
        <v>1994</v>
      </c>
      <c r="BV25">
        <v>80</v>
      </c>
      <c r="BW25" t="s">
        <v>54</v>
      </c>
      <c r="BX25" s="35">
        <f>BX21-BX23</f>
        <v>8.1229435746129133E-3</v>
      </c>
      <c r="BY25">
        <v>1994</v>
      </c>
      <c r="BZ25">
        <v>80</v>
      </c>
      <c r="CA25" t="s">
        <v>54</v>
      </c>
      <c r="CB25" s="35">
        <f>CB21-CB23</f>
        <v>8.0997429891534536E-3</v>
      </c>
      <c r="CC25">
        <v>1994</v>
      </c>
      <c r="CD25">
        <v>80</v>
      </c>
      <c r="CE25" t="s">
        <v>54</v>
      </c>
      <c r="CF25" s="35">
        <f>CF21-CF23</f>
        <v>7.9464162501653238E-3</v>
      </c>
      <c r="CG25">
        <v>1994</v>
      </c>
      <c r="CH25">
        <v>80</v>
      </c>
      <c r="CI25" t="s">
        <v>54</v>
      </c>
      <c r="CJ25" s="35">
        <f>CJ21-CJ23</f>
        <v>8.0397107214617985E-3</v>
      </c>
      <c r="CK25">
        <v>1994</v>
      </c>
      <c r="CL25">
        <v>80</v>
      </c>
      <c r="CM25" t="s">
        <v>54</v>
      </c>
      <c r="CN25" s="35">
        <f>CN21-CN23</f>
        <v>8.0000186853577543E-3</v>
      </c>
      <c r="CO25">
        <v>1994</v>
      </c>
      <c r="CP25">
        <v>80</v>
      </c>
      <c r="CQ25" t="s">
        <v>54</v>
      </c>
      <c r="CR25" s="35">
        <f>CR21-CR23</f>
        <v>8.0142184000980277E-3</v>
      </c>
      <c r="CS25">
        <v>1994</v>
      </c>
      <c r="CT25">
        <v>80</v>
      </c>
      <c r="CU25" t="s">
        <v>54</v>
      </c>
      <c r="CV25" s="35">
        <f>CV21-CV23</f>
        <v>7.9724699275318112E-3</v>
      </c>
      <c r="CW25">
        <v>1994</v>
      </c>
      <c r="CX25">
        <v>80</v>
      </c>
      <c r="CY25" t="s">
        <v>54</v>
      </c>
      <c r="CZ25" s="35">
        <f>CZ21-CZ23</f>
        <v>8.1076869779612218E-3</v>
      </c>
      <c r="DA25">
        <v>1994</v>
      </c>
      <c r="DB25">
        <v>58</v>
      </c>
      <c r="DC25" t="s">
        <v>54</v>
      </c>
      <c r="DD25" s="35">
        <f>DD21-DD23</f>
        <v>8.0933003415818855E-3</v>
      </c>
      <c r="DE25">
        <v>1994</v>
      </c>
      <c r="DF25">
        <v>58</v>
      </c>
      <c r="DG25" t="s">
        <v>54</v>
      </c>
      <c r="DH25" s="35">
        <f>DH21-DH23</f>
        <v>8.0018804564074841E-3</v>
      </c>
      <c r="DI25">
        <v>1994</v>
      </c>
      <c r="DJ25">
        <v>58</v>
      </c>
      <c r="DK25" t="s">
        <v>54</v>
      </c>
      <c r="DL25" s="35">
        <f>DL21-DL23</f>
        <v>8.0057848387841829E-3</v>
      </c>
      <c r="DM25">
        <v>1994</v>
      </c>
      <c r="DN25">
        <v>58</v>
      </c>
      <c r="DO25" t="s">
        <v>54</v>
      </c>
      <c r="DP25" s="35">
        <f>DP21-DP23</f>
        <v>7.8555810569761117E-3</v>
      </c>
      <c r="DQ25">
        <v>1994</v>
      </c>
      <c r="DR25">
        <v>58</v>
      </c>
      <c r="DS25" t="s">
        <v>54</v>
      </c>
      <c r="DT25" s="35">
        <f>DT21-DT23</f>
        <v>8.1053082685900793E-3</v>
      </c>
      <c r="DU25">
        <v>1994</v>
      </c>
      <c r="DV25">
        <v>58</v>
      </c>
      <c r="DW25" t="s">
        <v>54</v>
      </c>
      <c r="DX25" s="35">
        <f>DX21-DX23</f>
        <v>8.1059839650034007E-3</v>
      </c>
      <c r="DY25">
        <v>1994</v>
      </c>
      <c r="DZ25">
        <v>58</v>
      </c>
      <c r="EA25" t="s">
        <v>54</v>
      </c>
      <c r="EB25" s="35">
        <f>EB21-EB23</f>
        <v>8.0099640566364885E-3</v>
      </c>
      <c r="EC25">
        <v>1994</v>
      </c>
      <c r="ED25">
        <v>58</v>
      </c>
      <c r="EE25" t="s">
        <v>54</v>
      </c>
      <c r="EF25" s="35">
        <f>EF21-EF23</f>
        <v>8.111368406505795E-3</v>
      </c>
      <c r="EG25">
        <v>1994</v>
      </c>
      <c r="EH25">
        <v>58</v>
      </c>
      <c r="EI25" t="s">
        <v>54</v>
      </c>
      <c r="EJ25" s="35">
        <f>EJ21-EJ23</f>
        <v>8.0099640566364885E-3</v>
      </c>
      <c r="EK25">
        <v>1994</v>
      </c>
      <c r="EL25">
        <v>58</v>
      </c>
      <c r="EM25" t="s">
        <v>54</v>
      </c>
      <c r="EN25" s="35">
        <f>EN21-EN23</f>
        <v>8.0431089083970037E-3</v>
      </c>
      <c r="EO25">
        <v>1994</v>
      </c>
      <c r="EP25">
        <v>58</v>
      </c>
      <c r="EQ25" t="s">
        <v>54</v>
      </c>
      <c r="ER25" s="35">
        <f>ER21-ER23</f>
        <v>8.1082125116473183E-3</v>
      </c>
      <c r="ES25">
        <v>1994</v>
      </c>
      <c r="ET25">
        <v>58</v>
      </c>
      <c r="EU25" t="s">
        <v>54</v>
      </c>
      <c r="EV25" s="35">
        <f>EV21-EV23</f>
        <v>8.0345200061534838E-3</v>
      </c>
      <c r="EW25">
        <v>1994</v>
      </c>
      <c r="EX25">
        <v>58</v>
      </c>
      <c r="EY25" t="s">
        <v>54</v>
      </c>
      <c r="EZ25" s="35">
        <f>EZ21-EZ23</f>
        <v>8.1385518677099672E-3</v>
      </c>
      <c r="FA25">
        <v>1994</v>
      </c>
      <c r="FB25">
        <v>58</v>
      </c>
      <c r="FC25" t="s">
        <v>54</v>
      </c>
      <c r="FD25" s="35">
        <f>FD21-FD23</f>
        <v>8.0623233100053648E-3</v>
      </c>
      <c r="FE25">
        <v>1994</v>
      </c>
      <c r="FF25">
        <v>58</v>
      </c>
      <c r="FG25" t="s">
        <v>54</v>
      </c>
      <c r="FH25" s="35">
        <f>FH21-FH23</f>
        <v>7.822636083924174E-3</v>
      </c>
      <c r="FI25">
        <v>1994</v>
      </c>
      <c r="FJ25">
        <v>58</v>
      </c>
      <c r="FK25" t="s">
        <v>54</v>
      </c>
      <c r="FL25" s="35">
        <f>FL21-FL23</f>
        <v>8.1185034847486709E-3</v>
      </c>
      <c r="FM25">
        <v>1994</v>
      </c>
      <c r="FN25">
        <v>58</v>
      </c>
      <c r="FO25" t="s">
        <v>54</v>
      </c>
      <c r="FP25" s="35">
        <f>FP21-FP23</f>
        <v>8.086685749912996E-3</v>
      </c>
      <c r="FQ25">
        <v>1994</v>
      </c>
      <c r="FR25">
        <v>58</v>
      </c>
      <c r="FS25" t="s">
        <v>54</v>
      </c>
      <c r="FT25" s="35">
        <f>FT21-FT23</f>
        <v>8.1708480863665472E-3</v>
      </c>
      <c r="FU25">
        <v>1994</v>
      </c>
      <c r="FV25">
        <v>58</v>
      </c>
      <c r="FW25" t="s">
        <v>54</v>
      </c>
      <c r="FX25" s="35">
        <f>FX21-FX23</f>
        <v>8.1098355535564673E-3</v>
      </c>
      <c r="FY25">
        <v>1994</v>
      </c>
      <c r="FZ25">
        <v>58</v>
      </c>
      <c r="GA25" t="s">
        <v>54</v>
      </c>
      <c r="GB25" s="35">
        <f>GB21-GB23</f>
        <v>8.1808748114658228E-3</v>
      </c>
      <c r="GC25">
        <v>1994</v>
      </c>
      <c r="GD25">
        <v>58</v>
      </c>
      <c r="GE25" t="s">
        <v>54</v>
      </c>
      <c r="GF25" s="35">
        <f>GF21-GF23</f>
        <v>8.1170616097789999E-3</v>
      </c>
      <c r="GG25">
        <v>1994</v>
      </c>
      <c r="GH25">
        <v>58</v>
      </c>
      <c r="GI25" t="s">
        <v>54</v>
      </c>
      <c r="GJ25" s="35">
        <f>GJ21-GJ23</f>
        <v>8.1286318922223974E-3</v>
      </c>
      <c r="GK25">
        <v>1994</v>
      </c>
      <c r="GL25">
        <v>58</v>
      </c>
      <c r="GM25" t="s">
        <v>54</v>
      </c>
      <c r="GN25" s="35">
        <f>GN21-GN23</f>
        <v>8.2105349972032421E-3</v>
      </c>
      <c r="GO25">
        <v>1994</v>
      </c>
      <c r="GP25">
        <v>58</v>
      </c>
      <c r="GQ25" t="s">
        <v>54</v>
      </c>
      <c r="GR25" s="35">
        <f>GR21-GR23</f>
        <v>8.1768799936803305E-3</v>
      </c>
      <c r="GS25">
        <v>1994</v>
      </c>
      <c r="GT25">
        <v>58</v>
      </c>
      <c r="GU25" t="s">
        <v>54</v>
      </c>
      <c r="GV25" s="35">
        <f>GV21-GV23</f>
        <v>7.8955306914770262E-3</v>
      </c>
      <c r="GW25">
        <v>1994</v>
      </c>
      <c r="GX25">
        <v>58</v>
      </c>
      <c r="GY25" t="s">
        <v>54</v>
      </c>
      <c r="GZ25" s="35">
        <f>GZ21-GZ23</f>
        <v>8.1344402162896248E-3</v>
      </c>
      <c r="HA25">
        <v>1994</v>
      </c>
      <c r="HB25">
        <v>58</v>
      </c>
      <c r="HC25" t="s">
        <v>54</v>
      </c>
      <c r="HD25" s="35">
        <f>HD21-HD23</f>
        <v>8.1874726903882269E-3</v>
      </c>
      <c r="HE25">
        <v>1994</v>
      </c>
      <c r="HF25">
        <v>58</v>
      </c>
      <c r="HG25" t="s">
        <v>54</v>
      </c>
      <c r="HH25" s="35">
        <f>HH21-HH23</f>
        <v>8.2547615329821578E-3</v>
      </c>
      <c r="HI25">
        <v>1994</v>
      </c>
      <c r="HJ25">
        <v>58</v>
      </c>
    </row>
    <row r="26" spans="2:218" x14ac:dyDescent="0.25">
      <c r="B26">
        <v>6.0019533958307995E-2</v>
      </c>
      <c r="C26" s="34">
        <v>0.50085905977186296</v>
      </c>
      <c r="D26">
        <v>50.172107655899808</v>
      </c>
      <c r="E26">
        <v>1994</v>
      </c>
      <c r="F26">
        <v>80</v>
      </c>
      <c r="G26" t="s">
        <v>55</v>
      </c>
      <c r="H26" s="36">
        <f>AVERAGE(H24:H25)</f>
        <v>7.9972292765063159E-3</v>
      </c>
      <c r="I26">
        <v>1994</v>
      </c>
      <c r="J26">
        <v>110</v>
      </c>
      <c r="K26" t="s">
        <v>55</v>
      </c>
      <c r="L26" s="36">
        <f>AVERAGE(L24:L25)</f>
        <v>8.5462973072945002E-3</v>
      </c>
      <c r="M26">
        <v>1994</v>
      </c>
      <c r="N26">
        <v>110</v>
      </c>
      <c r="O26" t="s">
        <v>55</v>
      </c>
      <c r="P26" s="36">
        <f>AVERAGE(P24:P25)</f>
        <v>8.3688069819023991E-3</v>
      </c>
      <c r="Q26">
        <v>1994</v>
      </c>
      <c r="R26">
        <v>110</v>
      </c>
      <c r="S26" t="s">
        <v>55</v>
      </c>
      <c r="T26" s="36">
        <f>AVERAGE(T24:T25)</f>
        <v>8.3311143832856815E-3</v>
      </c>
      <c r="U26">
        <v>1994</v>
      </c>
      <c r="V26">
        <v>110</v>
      </c>
      <c r="W26" t="s">
        <v>55</v>
      </c>
      <c r="X26" s="36">
        <f>AVERAGE(X24:X25)</f>
        <v>8.2720885529982933E-3</v>
      </c>
      <c r="Y26">
        <v>1994</v>
      </c>
      <c r="Z26">
        <v>110</v>
      </c>
      <c r="AA26" t="s">
        <v>55</v>
      </c>
      <c r="AB26" s="36">
        <f>AVERAGE(AB24:AB25)</f>
        <v>8.2787286116363032E-3</v>
      </c>
      <c r="AC26">
        <v>1994</v>
      </c>
      <c r="AD26">
        <v>110</v>
      </c>
      <c r="AE26" t="s">
        <v>55</v>
      </c>
      <c r="AF26" s="36">
        <f>AVERAGE(AF24:AF25)</f>
        <v>8.2092840859787596E-3</v>
      </c>
      <c r="AG26">
        <v>1994</v>
      </c>
      <c r="AH26">
        <v>110</v>
      </c>
      <c r="AI26" t="s">
        <v>55</v>
      </c>
      <c r="AJ26" s="36">
        <f>AVERAGE(AJ24:AJ25)</f>
        <v>8.1682197317954515E-3</v>
      </c>
      <c r="AK26">
        <v>1994</v>
      </c>
      <c r="AL26">
        <v>110</v>
      </c>
      <c r="AM26" t="s">
        <v>55</v>
      </c>
      <c r="AN26" s="36">
        <f>AVERAGE(AN24:AN25)</f>
        <v>8.1431935549933464E-3</v>
      </c>
      <c r="AO26">
        <v>1994</v>
      </c>
      <c r="AP26">
        <v>110</v>
      </c>
      <c r="AQ26" t="s">
        <v>55</v>
      </c>
      <c r="AR26" s="36">
        <f>AVERAGE(AR24:AR25)</f>
        <v>8.1220203608934061E-3</v>
      </c>
      <c r="AS26">
        <v>1994</v>
      </c>
      <c r="AT26">
        <v>110</v>
      </c>
      <c r="AU26" t="s">
        <v>55</v>
      </c>
      <c r="AV26" s="36">
        <f>AVERAGE(AV24:AV25)</f>
        <v>8.1288975977887729E-3</v>
      </c>
      <c r="AW26">
        <v>1994</v>
      </c>
      <c r="AX26">
        <v>110</v>
      </c>
      <c r="AY26" t="s">
        <v>55</v>
      </c>
      <c r="AZ26" s="36">
        <f>AVERAGE(AZ24:AZ25)</f>
        <v>7.996314545792596E-3</v>
      </c>
      <c r="BA26">
        <v>1994</v>
      </c>
      <c r="BB26">
        <v>110</v>
      </c>
      <c r="BC26" t="s">
        <v>55</v>
      </c>
      <c r="BD26" s="36">
        <f>AVERAGE(BD24:BD25)</f>
        <v>8.1023516450967961E-3</v>
      </c>
      <c r="BE26">
        <v>1994</v>
      </c>
      <c r="BF26">
        <v>110</v>
      </c>
      <c r="BG26" t="s">
        <v>55</v>
      </c>
      <c r="BH26" s="36">
        <f>AVERAGE(BH24:BH25)</f>
        <v>8.0645981700703216E-3</v>
      </c>
      <c r="BI26">
        <v>1994</v>
      </c>
      <c r="BJ26">
        <v>110</v>
      </c>
      <c r="BK26" t="s">
        <v>55</v>
      </c>
      <c r="BL26" s="36">
        <f>AVERAGE(BL24:BL25)</f>
        <v>7.9506235227160792E-3</v>
      </c>
      <c r="BM26">
        <v>1994</v>
      </c>
      <c r="BN26">
        <v>110</v>
      </c>
      <c r="BO26" t="s">
        <v>55</v>
      </c>
      <c r="BP26" s="36">
        <f>AVERAGE(BP24:BP25)</f>
        <v>7.9682879411283151E-3</v>
      </c>
      <c r="BQ26">
        <v>1994</v>
      </c>
      <c r="BR26">
        <v>110</v>
      </c>
      <c r="BS26" t="s">
        <v>55</v>
      </c>
      <c r="BT26" s="36">
        <f>AVERAGE(BT24:BT25)</f>
        <v>7.8839966740121767E-3</v>
      </c>
      <c r="BU26">
        <v>1994</v>
      </c>
      <c r="BV26">
        <v>110</v>
      </c>
      <c r="BW26" t="s">
        <v>55</v>
      </c>
      <c r="BX26" s="36">
        <f>AVERAGE(BX24:BX25)</f>
        <v>8.0902181170092666E-3</v>
      </c>
      <c r="BY26">
        <v>1994</v>
      </c>
      <c r="BZ26">
        <v>110</v>
      </c>
      <c r="CA26" t="s">
        <v>55</v>
      </c>
      <c r="CB26" s="36">
        <f>AVERAGE(CB24:CB25)</f>
        <v>8.0672034562927729E-3</v>
      </c>
      <c r="CC26">
        <v>1994</v>
      </c>
      <c r="CD26">
        <v>110</v>
      </c>
      <c r="CE26" t="s">
        <v>55</v>
      </c>
      <c r="CF26" s="36">
        <f>AVERAGE(CF24:CF25)</f>
        <v>7.9150922346895233E-3</v>
      </c>
      <c r="CG26">
        <v>1994</v>
      </c>
      <c r="CH26">
        <v>110</v>
      </c>
      <c r="CI26" t="s">
        <v>55</v>
      </c>
      <c r="CJ26" s="36">
        <f>AVERAGE(CJ24:CJ25)</f>
        <v>8.0076498361475422E-3</v>
      </c>
      <c r="CK26">
        <v>1994</v>
      </c>
      <c r="CL26">
        <v>110</v>
      </c>
      <c r="CM26" t="s">
        <v>55</v>
      </c>
      <c r="CN26" s="36">
        <f>AVERAGE(CN24:CN25)</f>
        <v>7.9682723392663184E-3</v>
      </c>
      <c r="CO26">
        <v>1994</v>
      </c>
      <c r="CP26">
        <v>110</v>
      </c>
      <c r="CQ26" t="s">
        <v>55</v>
      </c>
      <c r="CR26" s="36">
        <f>AVERAGE(CR24:CR25)</f>
        <v>7.9823597051933981E-3</v>
      </c>
      <c r="CS26">
        <v>1994</v>
      </c>
      <c r="CT26">
        <v>110</v>
      </c>
      <c r="CU26" t="s">
        <v>55</v>
      </c>
      <c r="CV26" s="36">
        <f>AVERAGE(CV24:CV25)</f>
        <v>7.9409409870116326E-3</v>
      </c>
      <c r="CW26">
        <v>1994</v>
      </c>
      <c r="CX26">
        <v>110</v>
      </c>
      <c r="CY26" t="s">
        <v>55</v>
      </c>
      <c r="CZ26" s="36">
        <f>AVERAGE(CZ24:CZ25)</f>
        <v>8.0750838427505155E-3</v>
      </c>
      <c r="DA26">
        <v>1994</v>
      </c>
      <c r="DB26">
        <v>110</v>
      </c>
      <c r="DC26" t="s">
        <v>55</v>
      </c>
      <c r="DD26" s="36">
        <f>AVERAGE(DD24:DD25)</f>
        <v>8.0608123455714505E-3</v>
      </c>
      <c r="DE26">
        <v>1994</v>
      </c>
      <c r="DF26">
        <v>80</v>
      </c>
      <c r="DG26" t="s">
        <v>55</v>
      </c>
      <c r="DH26" s="36">
        <f>AVERAGE(DH24:DH25)</f>
        <v>7.9701193911097291E-3</v>
      </c>
      <c r="DI26">
        <v>1994</v>
      </c>
      <c r="DJ26">
        <v>80</v>
      </c>
      <c r="DK26" t="s">
        <v>55</v>
      </c>
      <c r="DL26" s="36">
        <f>AVERAGE(DL24:DL25)</f>
        <v>7.9739928943552418E-3</v>
      </c>
      <c r="DM26">
        <v>1994</v>
      </c>
      <c r="DN26">
        <v>80</v>
      </c>
      <c r="DO26" t="s">
        <v>55</v>
      </c>
      <c r="DP26" s="36">
        <f>AVERAGE(DP24:DP25)</f>
        <v>7.8249663204400764E-3</v>
      </c>
      <c r="DQ26">
        <v>1994</v>
      </c>
      <c r="DR26">
        <v>80</v>
      </c>
      <c r="DS26" t="s">
        <v>55</v>
      </c>
      <c r="DT26" s="36">
        <f>AVERAGE(DT24:DT25)</f>
        <v>8.072724184618657E-3</v>
      </c>
      <c r="DU26">
        <v>1994</v>
      </c>
      <c r="DV26">
        <v>80</v>
      </c>
      <c r="DW26" t="s">
        <v>55</v>
      </c>
      <c r="DX26" s="36">
        <f>AVERAGE(DX24:DX25)</f>
        <v>8.0733944698967303E-3</v>
      </c>
      <c r="DY26">
        <v>1994</v>
      </c>
      <c r="DZ26">
        <v>80</v>
      </c>
      <c r="EA26" t="s">
        <v>55</v>
      </c>
      <c r="EB26" s="36">
        <f>AVERAGE(EB24:EB25)</f>
        <v>7.9781390429540626E-3</v>
      </c>
      <c r="EC26">
        <v>1994</v>
      </c>
      <c r="ED26">
        <v>80</v>
      </c>
      <c r="EE26" t="s">
        <v>55</v>
      </c>
      <c r="EF26" s="36">
        <f>AVERAGE(EF24:EF25)</f>
        <v>8.0787357756041955E-3</v>
      </c>
      <c r="EG26">
        <v>1994</v>
      </c>
      <c r="EH26">
        <v>80</v>
      </c>
      <c r="EI26" t="s">
        <v>55</v>
      </c>
      <c r="EJ26" s="36">
        <f>AVERAGE(EJ24:EJ25)</f>
        <v>7.9781390429540626E-3</v>
      </c>
      <c r="EK26">
        <v>1994</v>
      </c>
      <c r="EL26">
        <v>80</v>
      </c>
      <c r="EM26" t="s">
        <v>55</v>
      </c>
      <c r="EN26" s="36">
        <f>AVERAGE(EN24:EN25)</f>
        <v>8.0110210226962408E-3</v>
      </c>
      <c r="EO26">
        <v>1994</v>
      </c>
      <c r="EP26">
        <v>80</v>
      </c>
      <c r="EQ26" t="s">
        <v>55</v>
      </c>
      <c r="ER26" s="36">
        <f>AVERAGE(ER24:ER25)</f>
        <v>8.0756051666579683E-3</v>
      </c>
      <c r="ES26">
        <v>1994</v>
      </c>
      <c r="ET26">
        <v>80</v>
      </c>
      <c r="EU26" t="s">
        <v>55</v>
      </c>
      <c r="EV26" s="36">
        <f>AVERAGE(EV24:EV25)</f>
        <v>8.0025003420456896E-3</v>
      </c>
      <c r="EW26">
        <v>1994</v>
      </c>
      <c r="EX26">
        <v>80</v>
      </c>
      <c r="EY26" t="s">
        <v>55</v>
      </c>
      <c r="EZ26" s="36">
        <f>AVERAGE(EZ24:EZ25)</f>
        <v>8.1057010328205933E-3</v>
      </c>
      <c r="FA26">
        <v>1994</v>
      </c>
      <c r="FB26">
        <v>80</v>
      </c>
      <c r="FC26" t="s">
        <v>55</v>
      </c>
      <c r="FD26" s="36">
        <f>AVERAGE(FD24:FD25)</f>
        <v>8.0300825436668104E-3</v>
      </c>
      <c r="FE26">
        <v>1994</v>
      </c>
      <c r="FF26">
        <v>80</v>
      </c>
      <c r="FG26" t="s">
        <v>55</v>
      </c>
      <c r="FH26" s="36">
        <f>AVERAGE(FH24:FH25)</f>
        <v>7.7922766038228536E-3</v>
      </c>
      <c r="FI26">
        <v>1994</v>
      </c>
      <c r="FJ26">
        <v>80</v>
      </c>
      <c r="FK26" t="s">
        <v>55</v>
      </c>
      <c r="FL26" s="36">
        <f>AVERAGE(FL24:FL25)</f>
        <v>8.0858136497692634E-3</v>
      </c>
      <c r="FM26">
        <v>1994</v>
      </c>
      <c r="FN26">
        <v>80</v>
      </c>
      <c r="FO26" t="s">
        <v>55</v>
      </c>
      <c r="FP26" s="36">
        <f>AVERAGE(FP24:FP25)</f>
        <v>8.0542506240362487E-3</v>
      </c>
      <c r="FQ26">
        <v>1994</v>
      </c>
      <c r="FR26">
        <v>80</v>
      </c>
      <c r="FS26" t="s">
        <v>55</v>
      </c>
      <c r="FT26" s="36">
        <f>AVERAGE(FT24:FT25)</f>
        <v>8.1377370695084154E-3</v>
      </c>
      <c r="FU26">
        <v>1994</v>
      </c>
      <c r="FV26">
        <v>80</v>
      </c>
      <c r="FW26" t="s">
        <v>55</v>
      </c>
      <c r="FX26" s="36">
        <f>AVERAGE(FX24:FX25)</f>
        <v>8.0772152055156067E-3</v>
      </c>
      <c r="FY26">
        <v>1994</v>
      </c>
      <c r="FZ26">
        <v>80</v>
      </c>
      <c r="GA26" t="s">
        <v>55</v>
      </c>
      <c r="GB26" s="36">
        <f>AVERAGE(GB24:GB25)</f>
        <v>8.1476828111085274E-3</v>
      </c>
      <c r="GC26">
        <v>1994</v>
      </c>
      <c r="GD26">
        <v>80</v>
      </c>
      <c r="GE26" t="s">
        <v>55</v>
      </c>
      <c r="GF26" s="36">
        <f>AVERAGE(GF24:GF25)</f>
        <v>8.0843833387530609E-3</v>
      </c>
      <c r="GG26">
        <v>1994</v>
      </c>
      <c r="GH26">
        <v>80</v>
      </c>
      <c r="GI26" t="s">
        <v>55</v>
      </c>
      <c r="GJ26" s="36">
        <f>AVERAGE(GJ24:GJ25)</f>
        <v>8.0958607694073155E-3</v>
      </c>
      <c r="GK26">
        <v>1994</v>
      </c>
      <c r="GL26">
        <v>80</v>
      </c>
      <c r="GM26" t="s">
        <v>55</v>
      </c>
      <c r="GN26" s="36">
        <f>AVERAGE(GN24:GN25)</f>
        <v>8.1771028641486436E-3</v>
      </c>
      <c r="GO26">
        <v>1994</v>
      </c>
      <c r="GP26">
        <v>80</v>
      </c>
      <c r="GQ26" t="s">
        <v>55</v>
      </c>
      <c r="GR26" s="36">
        <f>AVERAGE(GR24:GR25)</f>
        <v>8.1437202702840487E-3</v>
      </c>
      <c r="GS26">
        <v>1994</v>
      </c>
      <c r="GT26">
        <v>80</v>
      </c>
      <c r="GU26" t="s">
        <v>55</v>
      </c>
      <c r="GV26" s="36">
        <f>AVERAGE(GV24:GV25)</f>
        <v>7.8646050043405732E-3</v>
      </c>
      <c r="GW26">
        <v>1994</v>
      </c>
      <c r="GX26">
        <v>80</v>
      </c>
      <c r="GY26" t="s">
        <v>55</v>
      </c>
      <c r="GZ26" s="36">
        <f>AVERAGE(GZ24:GZ25)</f>
        <v>8.1016224322759296E-3</v>
      </c>
      <c r="HA26">
        <v>1994</v>
      </c>
      <c r="HB26">
        <v>80</v>
      </c>
      <c r="HC26" t="s">
        <v>55</v>
      </c>
      <c r="HD26" s="36">
        <f>AVERAGE(HD24:HD25)</f>
        <v>8.1542273469942458E-3</v>
      </c>
      <c r="HE26">
        <v>1994</v>
      </c>
      <c r="HF26">
        <v>80</v>
      </c>
      <c r="HG26" t="s">
        <v>55</v>
      </c>
      <c r="HH26" s="36">
        <f>AVERAGE(HH24:HH25)</f>
        <v>8.220969741863933E-3</v>
      </c>
      <c r="HI26">
        <v>1994</v>
      </c>
      <c r="HJ26">
        <v>80</v>
      </c>
    </row>
    <row r="27" spans="2:218" x14ac:dyDescent="0.25">
      <c r="B27">
        <v>5.9955664377257196E-2</v>
      </c>
      <c r="C27" s="34">
        <v>0.50601553923293807</v>
      </c>
      <c r="D27">
        <v>51.217758798241775</v>
      </c>
      <c r="E27">
        <v>1994</v>
      </c>
      <c r="F27">
        <v>110</v>
      </c>
      <c r="I27">
        <v>1995</v>
      </c>
      <c r="J27">
        <v>40</v>
      </c>
      <c r="M27">
        <v>1995</v>
      </c>
      <c r="N27">
        <v>40</v>
      </c>
      <c r="Q27">
        <v>1995</v>
      </c>
      <c r="R27">
        <v>40</v>
      </c>
      <c r="U27">
        <v>1995</v>
      </c>
      <c r="V27">
        <v>40</v>
      </c>
      <c r="Y27">
        <v>1995</v>
      </c>
      <c r="Z27">
        <v>40</v>
      </c>
      <c r="AC27">
        <v>1995</v>
      </c>
      <c r="AD27">
        <v>40</v>
      </c>
      <c r="AG27">
        <v>1995</v>
      </c>
      <c r="AH27">
        <v>40</v>
      </c>
      <c r="AK27">
        <v>1995</v>
      </c>
      <c r="AL27">
        <v>40</v>
      </c>
      <c r="AO27">
        <v>1995</v>
      </c>
      <c r="AP27">
        <v>40</v>
      </c>
      <c r="AS27">
        <v>1995</v>
      </c>
      <c r="AT27">
        <v>40</v>
      </c>
      <c r="AW27">
        <v>1995</v>
      </c>
      <c r="AX27">
        <v>40</v>
      </c>
      <c r="BA27">
        <v>1995</v>
      </c>
      <c r="BB27">
        <v>40</v>
      </c>
      <c r="BE27">
        <v>1995</v>
      </c>
      <c r="BF27">
        <v>40</v>
      </c>
      <c r="BI27">
        <v>1995</v>
      </c>
      <c r="BJ27">
        <v>40</v>
      </c>
      <c r="BM27">
        <v>1995</v>
      </c>
      <c r="BN27">
        <v>40</v>
      </c>
      <c r="BQ27">
        <v>1995</v>
      </c>
      <c r="BR27">
        <v>40</v>
      </c>
      <c r="BU27">
        <v>1995</v>
      </c>
      <c r="BV27">
        <v>40</v>
      </c>
      <c r="BY27">
        <v>1995</v>
      </c>
      <c r="BZ27">
        <v>40</v>
      </c>
      <c r="CC27">
        <v>1995</v>
      </c>
      <c r="CD27">
        <v>40</v>
      </c>
      <c r="CG27">
        <v>1995</v>
      </c>
      <c r="CH27">
        <v>40</v>
      </c>
      <c r="CK27">
        <v>1995</v>
      </c>
      <c r="CL27">
        <v>40</v>
      </c>
      <c r="CO27">
        <v>1995</v>
      </c>
      <c r="CP27">
        <v>40</v>
      </c>
      <c r="CS27">
        <v>1995</v>
      </c>
      <c r="CT27">
        <v>40</v>
      </c>
      <c r="CW27">
        <v>1995</v>
      </c>
      <c r="CX27">
        <v>40</v>
      </c>
      <c r="DA27">
        <v>1995</v>
      </c>
      <c r="DB27">
        <v>40</v>
      </c>
      <c r="DE27">
        <v>1995</v>
      </c>
      <c r="DF27">
        <v>40</v>
      </c>
      <c r="DI27">
        <v>1994</v>
      </c>
      <c r="DJ27">
        <v>110</v>
      </c>
      <c r="DM27">
        <v>1994</v>
      </c>
      <c r="DN27">
        <v>110</v>
      </c>
      <c r="DQ27">
        <v>1994</v>
      </c>
      <c r="DR27">
        <v>110</v>
      </c>
      <c r="DU27">
        <v>1994</v>
      </c>
      <c r="DV27">
        <v>110</v>
      </c>
      <c r="DY27">
        <v>1994</v>
      </c>
      <c r="DZ27">
        <v>110</v>
      </c>
      <c r="EC27">
        <v>1994</v>
      </c>
      <c r="ED27">
        <v>110</v>
      </c>
      <c r="EG27">
        <v>1994</v>
      </c>
      <c r="EH27">
        <v>110</v>
      </c>
      <c r="EK27">
        <v>1994</v>
      </c>
      <c r="EL27">
        <v>110</v>
      </c>
      <c r="EO27">
        <v>1994</v>
      </c>
      <c r="EP27">
        <v>110</v>
      </c>
      <c r="ES27">
        <v>1994</v>
      </c>
      <c r="ET27">
        <v>110</v>
      </c>
      <c r="EW27">
        <v>1994</v>
      </c>
      <c r="EX27">
        <v>110</v>
      </c>
      <c r="FA27">
        <v>1994</v>
      </c>
      <c r="FB27">
        <v>110</v>
      </c>
      <c r="FE27">
        <v>1994</v>
      </c>
      <c r="FF27">
        <v>110</v>
      </c>
      <c r="FI27">
        <v>1994</v>
      </c>
      <c r="FJ27">
        <v>110</v>
      </c>
      <c r="FM27">
        <v>1994</v>
      </c>
      <c r="FN27">
        <v>110</v>
      </c>
      <c r="FQ27">
        <v>1994</v>
      </c>
      <c r="FR27">
        <v>110</v>
      </c>
      <c r="FU27">
        <v>1994</v>
      </c>
      <c r="FV27">
        <v>110</v>
      </c>
      <c r="FY27">
        <v>1994</v>
      </c>
      <c r="FZ27">
        <v>110</v>
      </c>
      <c r="GC27">
        <v>1994</v>
      </c>
      <c r="GD27">
        <v>110</v>
      </c>
      <c r="GG27">
        <v>1994</v>
      </c>
      <c r="GH27">
        <v>110</v>
      </c>
      <c r="GK27">
        <v>1994</v>
      </c>
      <c r="GL27">
        <v>110</v>
      </c>
      <c r="GO27">
        <v>1994</v>
      </c>
      <c r="GP27">
        <v>110</v>
      </c>
      <c r="GS27">
        <v>1994</v>
      </c>
      <c r="GT27">
        <v>110</v>
      </c>
      <c r="GW27">
        <v>1994</v>
      </c>
      <c r="GX27">
        <v>110</v>
      </c>
      <c r="HA27">
        <v>1994</v>
      </c>
      <c r="HB27">
        <v>110</v>
      </c>
      <c r="HE27">
        <v>1994</v>
      </c>
      <c r="HF27">
        <v>110</v>
      </c>
      <c r="HI27">
        <v>1994</v>
      </c>
      <c r="HJ27">
        <v>110</v>
      </c>
    </row>
    <row r="28" spans="2:218" x14ac:dyDescent="0.25">
      <c r="B28">
        <v>6.0347095225466801E-2</v>
      </c>
      <c r="C28" s="34">
        <v>0.508829989802289</v>
      </c>
      <c r="D28">
        <v>51.797746120276081</v>
      </c>
      <c r="E28">
        <v>1995</v>
      </c>
      <c r="F28">
        <v>40</v>
      </c>
      <c r="I28">
        <v>1995</v>
      </c>
      <c r="J28">
        <v>30</v>
      </c>
      <c r="M28">
        <v>1995</v>
      </c>
      <c r="N28">
        <v>30</v>
      </c>
      <c r="Q28">
        <v>1995</v>
      </c>
      <c r="R28">
        <v>30</v>
      </c>
      <c r="U28">
        <v>1995</v>
      </c>
      <c r="V28">
        <v>30</v>
      </c>
      <c r="Y28">
        <v>1995</v>
      </c>
      <c r="Z28">
        <v>30</v>
      </c>
      <c r="AC28">
        <v>1995</v>
      </c>
      <c r="AD28">
        <v>30</v>
      </c>
      <c r="AG28">
        <v>1995</v>
      </c>
      <c r="AH28">
        <v>30</v>
      </c>
      <c r="AK28">
        <v>1995</v>
      </c>
      <c r="AL28">
        <v>30</v>
      </c>
      <c r="AO28">
        <v>1995</v>
      </c>
      <c r="AP28">
        <v>30</v>
      </c>
      <c r="AS28">
        <v>1995</v>
      </c>
      <c r="AT28">
        <v>30</v>
      </c>
      <c r="AW28">
        <v>1995</v>
      </c>
      <c r="AX28">
        <v>30</v>
      </c>
      <c r="BA28">
        <v>1995</v>
      </c>
      <c r="BB28">
        <v>30</v>
      </c>
      <c r="BE28">
        <v>1995</v>
      </c>
      <c r="BF28">
        <v>30</v>
      </c>
      <c r="BI28">
        <v>1995</v>
      </c>
      <c r="BJ28">
        <v>30</v>
      </c>
      <c r="BM28">
        <v>1995</v>
      </c>
      <c r="BN28">
        <v>30</v>
      </c>
      <c r="BQ28">
        <v>1995</v>
      </c>
      <c r="BR28">
        <v>30</v>
      </c>
      <c r="BU28">
        <v>1995</v>
      </c>
      <c r="BV28">
        <v>30</v>
      </c>
      <c r="BY28">
        <v>1995</v>
      </c>
      <c r="BZ28">
        <v>30</v>
      </c>
      <c r="CC28">
        <v>1995</v>
      </c>
      <c r="CD28">
        <v>30</v>
      </c>
      <c r="CG28">
        <v>1995</v>
      </c>
      <c r="CH28">
        <v>30</v>
      </c>
      <c r="CK28">
        <v>1995</v>
      </c>
      <c r="CL28">
        <v>30</v>
      </c>
      <c r="CO28">
        <v>1995</v>
      </c>
      <c r="CP28">
        <v>30</v>
      </c>
      <c r="CS28">
        <v>1995</v>
      </c>
      <c r="CT28">
        <v>30</v>
      </c>
      <c r="CW28">
        <v>1995</v>
      </c>
      <c r="CX28">
        <v>30</v>
      </c>
      <c r="DA28">
        <v>1995</v>
      </c>
      <c r="DB28">
        <v>30</v>
      </c>
      <c r="DE28">
        <v>1995</v>
      </c>
      <c r="DF28">
        <v>30</v>
      </c>
      <c r="DI28">
        <v>1995</v>
      </c>
      <c r="DJ28">
        <v>30</v>
      </c>
      <c r="DM28">
        <v>1995</v>
      </c>
      <c r="DN28">
        <v>40</v>
      </c>
      <c r="DQ28">
        <v>1995</v>
      </c>
      <c r="DR28">
        <v>40</v>
      </c>
      <c r="DU28">
        <v>1995</v>
      </c>
      <c r="DV28">
        <v>40</v>
      </c>
      <c r="DY28">
        <v>1995</v>
      </c>
      <c r="DZ28">
        <v>40</v>
      </c>
      <c r="EC28">
        <v>1995</v>
      </c>
      <c r="ED28">
        <v>40</v>
      </c>
      <c r="EG28">
        <v>1995</v>
      </c>
      <c r="EH28">
        <v>40</v>
      </c>
      <c r="EK28">
        <v>1995</v>
      </c>
      <c r="EL28">
        <v>40</v>
      </c>
      <c r="EO28">
        <v>1995</v>
      </c>
      <c r="EP28">
        <v>40</v>
      </c>
      <c r="ES28">
        <v>1995</v>
      </c>
      <c r="ET28">
        <v>40</v>
      </c>
      <c r="EW28">
        <v>1995</v>
      </c>
      <c r="EX28">
        <v>40</v>
      </c>
      <c r="FA28">
        <v>1995</v>
      </c>
      <c r="FB28">
        <v>40</v>
      </c>
      <c r="FE28">
        <v>1995</v>
      </c>
      <c r="FF28">
        <v>40</v>
      </c>
      <c r="FI28">
        <v>1995</v>
      </c>
      <c r="FJ28">
        <v>40</v>
      </c>
      <c r="FM28">
        <v>1995</v>
      </c>
      <c r="FN28">
        <v>40</v>
      </c>
      <c r="FQ28">
        <v>1995</v>
      </c>
      <c r="FR28">
        <v>40</v>
      </c>
      <c r="FU28">
        <v>1995</v>
      </c>
      <c r="FV28">
        <v>40</v>
      </c>
      <c r="FY28">
        <v>1995</v>
      </c>
      <c r="FZ28">
        <v>40</v>
      </c>
      <c r="GC28">
        <v>1995</v>
      </c>
      <c r="GD28">
        <v>40</v>
      </c>
      <c r="GG28">
        <v>1995</v>
      </c>
      <c r="GH28">
        <v>40</v>
      </c>
      <c r="GK28">
        <v>1995</v>
      </c>
      <c r="GL28">
        <v>40</v>
      </c>
      <c r="GO28">
        <v>1995</v>
      </c>
      <c r="GP28">
        <v>40</v>
      </c>
      <c r="GS28">
        <v>1995</v>
      </c>
      <c r="GT28">
        <v>40</v>
      </c>
      <c r="GW28">
        <v>1995</v>
      </c>
      <c r="GX28">
        <v>40</v>
      </c>
      <c r="HA28">
        <v>1995</v>
      </c>
      <c r="HB28">
        <v>40</v>
      </c>
      <c r="HE28">
        <v>1995</v>
      </c>
      <c r="HF28">
        <v>40</v>
      </c>
      <c r="HI28">
        <v>1995</v>
      </c>
      <c r="HJ28">
        <v>40</v>
      </c>
    </row>
    <row r="29" spans="2:218" x14ac:dyDescent="0.25">
      <c r="B29">
        <v>6.0500467923797846E-2</v>
      </c>
      <c r="C29" s="34">
        <v>0.51944612077958008</v>
      </c>
      <c r="D29">
        <v>54.046605723197295</v>
      </c>
      <c r="E29">
        <v>1995</v>
      </c>
      <c r="F29">
        <v>30</v>
      </c>
      <c r="I29">
        <v>1995</v>
      </c>
      <c r="J29">
        <v>80</v>
      </c>
      <c r="M29">
        <v>1995</v>
      </c>
      <c r="N29">
        <v>80</v>
      </c>
      <c r="Q29">
        <v>1995</v>
      </c>
      <c r="R29">
        <v>80</v>
      </c>
      <c r="U29">
        <v>1995</v>
      </c>
      <c r="V29">
        <v>80</v>
      </c>
      <c r="Y29">
        <v>1995</v>
      </c>
      <c r="Z29">
        <v>80</v>
      </c>
      <c r="AC29">
        <v>1995</v>
      </c>
      <c r="AD29">
        <v>80</v>
      </c>
      <c r="AG29">
        <v>1995</v>
      </c>
      <c r="AH29">
        <v>80</v>
      </c>
      <c r="AK29">
        <v>1995</v>
      </c>
      <c r="AL29">
        <v>80</v>
      </c>
      <c r="AO29">
        <v>1995</v>
      </c>
      <c r="AP29">
        <v>80</v>
      </c>
      <c r="AS29">
        <v>1995</v>
      </c>
      <c r="AT29">
        <v>80</v>
      </c>
      <c r="AW29">
        <v>1995</v>
      </c>
      <c r="AX29">
        <v>80</v>
      </c>
      <c r="BA29">
        <v>1995</v>
      </c>
      <c r="BB29">
        <v>80</v>
      </c>
      <c r="BE29">
        <v>1995</v>
      </c>
      <c r="BF29">
        <v>80</v>
      </c>
      <c r="BI29">
        <v>1995</v>
      </c>
      <c r="BJ29">
        <v>80</v>
      </c>
      <c r="BM29">
        <v>1995</v>
      </c>
      <c r="BN29">
        <v>80</v>
      </c>
      <c r="BQ29">
        <v>1995</v>
      </c>
      <c r="BR29">
        <v>80</v>
      </c>
      <c r="BU29">
        <v>1995</v>
      </c>
      <c r="BV29">
        <v>80</v>
      </c>
      <c r="BY29">
        <v>1995</v>
      </c>
      <c r="BZ29">
        <v>80</v>
      </c>
      <c r="CC29">
        <v>1995</v>
      </c>
      <c r="CD29">
        <v>80</v>
      </c>
      <c r="CG29">
        <v>1995</v>
      </c>
      <c r="CH29">
        <v>80</v>
      </c>
      <c r="CK29">
        <v>1995</v>
      </c>
      <c r="CL29">
        <v>80</v>
      </c>
      <c r="CO29">
        <v>1995</v>
      </c>
      <c r="CP29">
        <v>80</v>
      </c>
      <c r="CS29">
        <v>1995</v>
      </c>
      <c r="CT29">
        <v>80</v>
      </c>
      <c r="CW29">
        <v>1995</v>
      </c>
      <c r="CX29">
        <v>80</v>
      </c>
      <c r="DA29">
        <v>1995</v>
      </c>
      <c r="DB29">
        <v>80</v>
      </c>
      <c r="DE29">
        <v>1995</v>
      </c>
      <c r="DF29">
        <v>80</v>
      </c>
      <c r="DI29">
        <v>1995</v>
      </c>
      <c r="DJ29">
        <v>80</v>
      </c>
      <c r="DM29">
        <v>1995</v>
      </c>
      <c r="DN29">
        <v>80</v>
      </c>
      <c r="DQ29">
        <v>1995</v>
      </c>
      <c r="DR29">
        <v>30</v>
      </c>
      <c r="DU29">
        <v>1995</v>
      </c>
      <c r="DV29">
        <v>30</v>
      </c>
      <c r="DY29">
        <v>1995</v>
      </c>
      <c r="DZ29">
        <v>30</v>
      </c>
      <c r="EC29">
        <v>1995</v>
      </c>
      <c r="ED29">
        <v>30</v>
      </c>
      <c r="EG29">
        <v>1995</v>
      </c>
      <c r="EH29">
        <v>30</v>
      </c>
      <c r="EK29">
        <v>1995</v>
      </c>
      <c r="EL29">
        <v>30</v>
      </c>
      <c r="EO29">
        <v>1995</v>
      </c>
      <c r="EP29">
        <v>30</v>
      </c>
      <c r="ES29">
        <v>1995</v>
      </c>
      <c r="ET29">
        <v>30</v>
      </c>
      <c r="EW29">
        <v>1995</v>
      </c>
      <c r="EX29">
        <v>30</v>
      </c>
      <c r="FA29">
        <v>1995</v>
      </c>
      <c r="FB29">
        <v>30</v>
      </c>
      <c r="FE29">
        <v>1995</v>
      </c>
      <c r="FF29">
        <v>30</v>
      </c>
      <c r="FI29">
        <v>1995</v>
      </c>
      <c r="FJ29">
        <v>30</v>
      </c>
      <c r="FM29">
        <v>1995</v>
      </c>
      <c r="FN29">
        <v>30</v>
      </c>
      <c r="FQ29">
        <v>1995</v>
      </c>
      <c r="FR29">
        <v>30</v>
      </c>
      <c r="FU29">
        <v>1995</v>
      </c>
      <c r="FV29">
        <v>30</v>
      </c>
      <c r="FY29">
        <v>1995</v>
      </c>
      <c r="FZ29">
        <v>30</v>
      </c>
      <c r="GC29">
        <v>1995</v>
      </c>
      <c r="GD29">
        <v>30</v>
      </c>
      <c r="GG29">
        <v>1995</v>
      </c>
      <c r="GH29">
        <v>30</v>
      </c>
      <c r="GK29">
        <v>1995</v>
      </c>
      <c r="GL29">
        <v>30</v>
      </c>
      <c r="GO29">
        <v>1995</v>
      </c>
      <c r="GP29">
        <v>30</v>
      </c>
      <c r="GS29">
        <v>1995</v>
      </c>
      <c r="GT29">
        <v>30</v>
      </c>
      <c r="GW29">
        <v>1995</v>
      </c>
      <c r="GX29">
        <v>30</v>
      </c>
      <c r="HA29">
        <v>1995</v>
      </c>
      <c r="HB29">
        <v>30</v>
      </c>
      <c r="HE29">
        <v>1995</v>
      </c>
      <c r="HF29">
        <v>30</v>
      </c>
      <c r="HI29">
        <v>1995</v>
      </c>
      <c r="HJ29">
        <v>30</v>
      </c>
    </row>
    <row r="30" spans="2:218" x14ac:dyDescent="0.25">
      <c r="B30">
        <v>5.9977555849874277E-2</v>
      </c>
      <c r="C30" s="34">
        <v>0.49979192767798358</v>
      </c>
      <c r="D30">
        <v>49.958402846029543</v>
      </c>
      <c r="E30">
        <v>1995</v>
      </c>
      <c r="F30">
        <v>80</v>
      </c>
      <c r="I30">
        <v>1996</v>
      </c>
      <c r="J30">
        <v>60</v>
      </c>
      <c r="M30">
        <v>1996</v>
      </c>
      <c r="N30">
        <v>60</v>
      </c>
      <c r="Q30">
        <v>1996</v>
      </c>
      <c r="R30">
        <v>60</v>
      </c>
      <c r="U30">
        <v>1996</v>
      </c>
      <c r="V30">
        <v>60</v>
      </c>
      <c r="Y30">
        <v>1996</v>
      </c>
      <c r="Z30">
        <v>60</v>
      </c>
      <c r="AC30">
        <v>1996</v>
      </c>
      <c r="AD30">
        <v>60</v>
      </c>
      <c r="AG30">
        <v>1996</v>
      </c>
      <c r="AH30">
        <v>60</v>
      </c>
      <c r="AK30">
        <v>1996</v>
      </c>
      <c r="AL30">
        <v>60</v>
      </c>
      <c r="AO30">
        <v>1996</v>
      </c>
      <c r="AP30">
        <v>60</v>
      </c>
      <c r="AS30">
        <v>1996</v>
      </c>
      <c r="AT30">
        <v>60</v>
      </c>
      <c r="AW30">
        <v>1996</v>
      </c>
      <c r="AX30">
        <v>60</v>
      </c>
      <c r="BA30">
        <v>1996</v>
      </c>
      <c r="BB30">
        <v>60</v>
      </c>
      <c r="BE30">
        <v>1996</v>
      </c>
      <c r="BF30">
        <v>60</v>
      </c>
      <c r="BI30">
        <v>1996</v>
      </c>
      <c r="BJ30">
        <v>60</v>
      </c>
      <c r="BM30">
        <v>1996</v>
      </c>
      <c r="BN30">
        <v>60</v>
      </c>
      <c r="BQ30">
        <v>1996</v>
      </c>
      <c r="BR30">
        <v>60</v>
      </c>
      <c r="BU30">
        <v>1996</v>
      </c>
      <c r="BV30">
        <v>60</v>
      </c>
      <c r="BY30">
        <v>1996</v>
      </c>
      <c r="BZ30">
        <v>60</v>
      </c>
      <c r="CC30">
        <v>1996</v>
      </c>
      <c r="CD30">
        <v>60</v>
      </c>
      <c r="CG30">
        <v>1996</v>
      </c>
      <c r="CH30">
        <v>60</v>
      </c>
      <c r="CK30">
        <v>1996</v>
      </c>
      <c r="CL30">
        <v>60</v>
      </c>
      <c r="CO30">
        <v>1996</v>
      </c>
      <c r="CP30">
        <v>60</v>
      </c>
      <c r="CS30">
        <v>1996</v>
      </c>
      <c r="CT30">
        <v>60</v>
      </c>
      <c r="CW30">
        <v>1996</v>
      </c>
      <c r="CX30">
        <v>60</v>
      </c>
      <c r="DA30">
        <v>1996</v>
      </c>
      <c r="DB30">
        <v>60</v>
      </c>
      <c r="DE30">
        <v>1996</v>
      </c>
      <c r="DF30">
        <v>60</v>
      </c>
      <c r="DI30">
        <v>1996</v>
      </c>
      <c r="DJ30">
        <v>60</v>
      </c>
      <c r="DM30">
        <v>1996</v>
      </c>
      <c r="DN30">
        <v>60</v>
      </c>
      <c r="DQ30">
        <v>1996</v>
      </c>
      <c r="DR30">
        <v>60</v>
      </c>
      <c r="DU30">
        <v>1995</v>
      </c>
      <c r="DV30">
        <v>80</v>
      </c>
      <c r="DY30">
        <v>1995</v>
      </c>
      <c r="DZ30">
        <v>80</v>
      </c>
      <c r="EC30">
        <v>1995</v>
      </c>
      <c r="ED30">
        <v>80</v>
      </c>
      <c r="EG30">
        <v>1995</v>
      </c>
      <c r="EH30">
        <v>80</v>
      </c>
      <c r="EK30">
        <v>1995</v>
      </c>
      <c r="EL30">
        <v>80</v>
      </c>
      <c r="EO30">
        <v>1995</v>
      </c>
      <c r="EP30">
        <v>80</v>
      </c>
      <c r="ES30">
        <v>1995</v>
      </c>
      <c r="ET30">
        <v>80</v>
      </c>
      <c r="EW30">
        <v>1995</v>
      </c>
      <c r="EX30">
        <v>80</v>
      </c>
      <c r="FA30">
        <v>1995</v>
      </c>
      <c r="FB30">
        <v>80</v>
      </c>
      <c r="FE30">
        <v>1995</v>
      </c>
      <c r="FF30">
        <v>80</v>
      </c>
      <c r="FI30">
        <v>1995</v>
      </c>
      <c r="FJ30">
        <v>80</v>
      </c>
      <c r="FM30">
        <v>1995</v>
      </c>
      <c r="FN30">
        <v>80</v>
      </c>
      <c r="FQ30">
        <v>1995</v>
      </c>
      <c r="FR30">
        <v>80</v>
      </c>
      <c r="FU30">
        <v>1995</v>
      </c>
      <c r="FV30">
        <v>80</v>
      </c>
      <c r="FY30">
        <v>1995</v>
      </c>
      <c r="FZ30">
        <v>80</v>
      </c>
      <c r="GC30">
        <v>1995</v>
      </c>
      <c r="GD30">
        <v>80</v>
      </c>
      <c r="GG30">
        <v>1995</v>
      </c>
      <c r="GH30">
        <v>80</v>
      </c>
      <c r="GK30">
        <v>1995</v>
      </c>
      <c r="GL30">
        <v>80</v>
      </c>
      <c r="GO30">
        <v>1995</v>
      </c>
      <c r="GP30">
        <v>80</v>
      </c>
      <c r="GS30">
        <v>1995</v>
      </c>
      <c r="GT30">
        <v>80</v>
      </c>
      <c r="GW30">
        <v>1995</v>
      </c>
      <c r="GX30">
        <v>80</v>
      </c>
      <c r="HA30">
        <v>1995</v>
      </c>
      <c r="HB30">
        <v>80</v>
      </c>
      <c r="HE30">
        <v>1995</v>
      </c>
      <c r="HF30">
        <v>80</v>
      </c>
      <c r="HI30">
        <v>1995</v>
      </c>
      <c r="HJ30">
        <v>80</v>
      </c>
    </row>
    <row r="31" spans="2:218" x14ac:dyDescent="0.25">
      <c r="B31">
        <v>6.0224773746525455E-2</v>
      </c>
      <c r="C31" s="34">
        <v>0.50168348475957847</v>
      </c>
      <c r="D31">
        <v>50.337834430144511</v>
      </c>
      <c r="E31">
        <v>1996</v>
      </c>
      <c r="F31">
        <v>60</v>
      </c>
      <c r="I31">
        <v>1996</v>
      </c>
      <c r="J31">
        <v>125</v>
      </c>
      <c r="M31">
        <v>1996</v>
      </c>
      <c r="N31">
        <v>125</v>
      </c>
      <c r="Q31">
        <v>1996</v>
      </c>
      <c r="R31">
        <v>125</v>
      </c>
      <c r="U31">
        <v>1996</v>
      </c>
      <c r="V31">
        <v>125</v>
      </c>
      <c r="Y31">
        <v>1996</v>
      </c>
      <c r="Z31">
        <v>125</v>
      </c>
      <c r="AC31">
        <v>1996</v>
      </c>
      <c r="AD31">
        <v>125</v>
      </c>
      <c r="AG31">
        <v>1996</v>
      </c>
      <c r="AH31">
        <v>125</v>
      </c>
      <c r="AK31">
        <v>1996</v>
      </c>
      <c r="AL31">
        <v>125</v>
      </c>
      <c r="AO31">
        <v>1996</v>
      </c>
      <c r="AP31">
        <v>125</v>
      </c>
      <c r="AS31">
        <v>1996</v>
      </c>
      <c r="AT31">
        <v>125</v>
      </c>
      <c r="AW31">
        <v>1996</v>
      </c>
      <c r="AX31">
        <v>125</v>
      </c>
      <c r="BA31">
        <v>1996</v>
      </c>
      <c r="BB31">
        <v>125</v>
      </c>
      <c r="BE31">
        <v>1996</v>
      </c>
      <c r="BF31">
        <v>125</v>
      </c>
      <c r="BI31">
        <v>1996</v>
      </c>
      <c r="BJ31">
        <v>125</v>
      </c>
      <c r="BM31">
        <v>1996</v>
      </c>
      <c r="BN31">
        <v>125</v>
      </c>
      <c r="BQ31">
        <v>1996</v>
      </c>
      <c r="BR31">
        <v>125</v>
      </c>
      <c r="BU31">
        <v>1996</v>
      </c>
      <c r="BV31">
        <v>125</v>
      </c>
      <c r="BY31">
        <v>1996</v>
      </c>
      <c r="BZ31">
        <v>125</v>
      </c>
      <c r="CC31">
        <v>1996</v>
      </c>
      <c r="CD31">
        <v>125</v>
      </c>
      <c r="CG31">
        <v>1996</v>
      </c>
      <c r="CH31">
        <v>125</v>
      </c>
      <c r="CK31">
        <v>1996</v>
      </c>
      <c r="CL31">
        <v>125</v>
      </c>
      <c r="CO31">
        <v>1996</v>
      </c>
      <c r="CP31">
        <v>125</v>
      </c>
      <c r="CS31">
        <v>1996</v>
      </c>
      <c r="CT31">
        <v>125</v>
      </c>
      <c r="CW31">
        <v>1996</v>
      </c>
      <c r="CX31">
        <v>125</v>
      </c>
      <c r="DA31">
        <v>1996</v>
      </c>
      <c r="DB31">
        <v>125</v>
      </c>
      <c r="DE31">
        <v>1996</v>
      </c>
      <c r="DF31">
        <v>125</v>
      </c>
      <c r="DI31">
        <v>1996</v>
      </c>
      <c r="DJ31">
        <v>125</v>
      </c>
      <c r="DM31">
        <v>1996</v>
      </c>
      <c r="DN31">
        <v>125</v>
      </c>
      <c r="DQ31">
        <v>1996</v>
      </c>
      <c r="DR31">
        <v>125</v>
      </c>
      <c r="DU31">
        <v>1996</v>
      </c>
      <c r="DV31">
        <v>125</v>
      </c>
      <c r="DY31">
        <v>1996</v>
      </c>
      <c r="DZ31">
        <v>60</v>
      </c>
      <c r="EC31">
        <v>1996</v>
      </c>
      <c r="ED31">
        <v>60</v>
      </c>
      <c r="EG31">
        <v>1996</v>
      </c>
      <c r="EH31">
        <v>60</v>
      </c>
      <c r="EK31">
        <v>1996</v>
      </c>
      <c r="EL31">
        <v>60</v>
      </c>
      <c r="EO31">
        <v>1996</v>
      </c>
      <c r="EP31">
        <v>60</v>
      </c>
      <c r="ES31">
        <v>1996</v>
      </c>
      <c r="ET31">
        <v>60</v>
      </c>
      <c r="EW31">
        <v>1996</v>
      </c>
      <c r="EX31">
        <v>60</v>
      </c>
      <c r="FA31">
        <v>1996</v>
      </c>
      <c r="FB31">
        <v>60</v>
      </c>
      <c r="FE31">
        <v>1996</v>
      </c>
      <c r="FF31">
        <v>60</v>
      </c>
      <c r="FI31">
        <v>1996</v>
      </c>
      <c r="FJ31">
        <v>60</v>
      </c>
      <c r="FM31">
        <v>1996</v>
      </c>
      <c r="FN31">
        <v>60</v>
      </c>
      <c r="FQ31">
        <v>1996</v>
      </c>
      <c r="FR31">
        <v>60</v>
      </c>
      <c r="FU31">
        <v>1996</v>
      </c>
      <c r="FV31">
        <v>60</v>
      </c>
      <c r="FY31">
        <v>1996</v>
      </c>
      <c r="FZ31">
        <v>60</v>
      </c>
      <c r="GC31">
        <v>1996</v>
      </c>
      <c r="GD31">
        <v>60</v>
      </c>
      <c r="GG31">
        <v>1996</v>
      </c>
      <c r="GH31">
        <v>60</v>
      </c>
      <c r="GK31">
        <v>1996</v>
      </c>
      <c r="GL31">
        <v>60</v>
      </c>
      <c r="GO31">
        <v>1996</v>
      </c>
      <c r="GP31">
        <v>60</v>
      </c>
      <c r="GS31">
        <v>1996</v>
      </c>
      <c r="GT31">
        <v>60</v>
      </c>
      <c r="GW31">
        <v>1996</v>
      </c>
      <c r="GX31">
        <v>60</v>
      </c>
      <c r="HA31">
        <v>1996</v>
      </c>
      <c r="HB31">
        <v>60</v>
      </c>
      <c r="HE31">
        <v>1996</v>
      </c>
      <c r="HF31">
        <v>60</v>
      </c>
      <c r="HI31">
        <v>1996</v>
      </c>
      <c r="HJ31">
        <v>60</v>
      </c>
    </row>
    <row r="32" spans="2:218" x14ac:dyDescent="0.25">
      <c r="B32">
        <v>5.9588592138599766E-2</v>
      </c>
      <c r="C32" s="34">
        <v>0.50262590167961441</v>
      </c>
      <c r="D32">
        <v>50.527953041479641</v>
      </c>
      <c r="E32">
        <v>1996</v>
      </c>
      <c r="F32">
        <v>125</v>
      </c>
      <c r="I32">
        <v>1996</v>
      </c>
      <c r="J32">
        <v>85</v>
      </c>
      <c r="M32">
        <v>1996</v>
      </c>
      <c r="N32">
        <v>85</v>
      </c>
      <c r="Q32">
        <v>1996</v>
      </c>
      <c r="R32">
        <v>85</v>
      </c>
      <c r="U32">
        <v>1996</v>
      </c>
      <c r="V32">
        <v>85</v>
      </c>
      <c r="Y32">
        <v>1996</v>
      </c>
      <c r="Z32">
        <v>85</v>
      </c>
      <c r="AC32">
        <v>1996</v>
      </c>
      <c r="AD32">
        <v>85</v>
      </c>
      <c r="AG32">
        <v>1996</v>
      </c>
      <c r="AH32">
        <v>85</v>
      </c>
      <c r="AK32">
        <v>1996</v>
      </c>
      <c r="AL32">
        <v>85</v>
      </c>
      <c r="AO32">
        <v>1996</v>
      </c>
      <c r="AP32">
        <v>85</v>
      </c>
      <c r="AS32">
        <v>1996</v>
      </c>
      <c r="AT32">
        <v>85</v>
      </c>
      <c r="AW32">
        <v>1996</v>
      </c>
      <c r="AX32">
        <v>85</v>
      </c>
      <c r="BA32">
        <v>1996</v>
      </c>
      <c r="BB32">
        <v>85</v>
      </c>
      <c r="BE32">
        <v>1996</v>
      </c>
      <c r="BF32">
        <v>85</v>
      </c>
      <c r="BI32">
        <v>1996</v>
      </c>
      <c r="BJ32">
        <v>85</v>
      </c>
      <c r="BM32">
        <v>1996</v>
      </c>
      <c r="BN32">
        <v>85</v>
      </c>
      <c r="BQ32">
        <v>1996</v>
      </c>
      <c r="BR32">
        <v>85</v>
      </c>
      <c r="BU32">
        <v>1996</v>
      </c>
      <c r="BV32">
        <v>85</v>
      </c>
      <c r="BY32">
        <v>1996</v>
      </c>
      <c r="BZ32">
        <v>85</v>
      </c>
      <c r="CC32">
        <v>1996</v>
      </c>
      <c r="CD32">
        <v>85</v>
      </c>
      <c r="CG32">
        <v>1996</v>
      </c>
      <c r="CH32">
        <v>85</v>
      </c>
      <c r="CK32">
        <v>1996</v>
      </c>
      <c r="CL32">
        <v>85</v>
      </c>
      <c r="CO32">
        <v>1996</v>
      </c>
      <c r="CP32">
        <v>85</v>
      </c>
      <c r="CS32">
        <v>1996</v>
      </c>
      <c r="CT32">
        <v>85</v>
      </c>
      <c r="CW32">
        <v>1996</v>
      </c>
      <c r="CX32">
        <v>85</v>
      </c>
      <c r="DA32">
        <v>1996</v>
      </c>
      <c r="DB32">
        <v>85</v>
      </c>
      <c r="DE32">
        <v>1996</v>
      </c>
      <c r="DF32">
        <v>85</v>
      </c>
      <c r="DI32">
        <v>1996</v>
      </c>
      <c r="DJ32">
        <v>85</v>
      </c>
      <c r="DM32">
        <v>1996</v>
      </c>
      <c r="DN32">
        <v>85</v>
      </c>
      <c r="DQ32">
        <v>1996</v>
      </c>
      <c r="DR32">
        <v>85</v>
      </c>
      <c r="DU32">
        <v>1996</v>
      </c>
      <c r="DV32">
        <v>85</v>
      </c>
      <c r="DY32">
        <v>1996</v>
      </c>
      <c r="DZ32">
        <v>85</v>
      </c>
      <c r="EC32">
        <v>1996</v>
      </c>
      <c r="ED32">
        <v>125</v>
      </c>
      <c r="EG32">
        <v>1996</v>
      </c>
      <c r="EH32">
        <v>125</v>
      </c>
      <c r="EK32">
        <v>1996</v>
      </c>
      <c r="EL32">
        <v>125</v>
      </c>
      <c r="EO32">
        <v>1996</v>
      </c>
      <c r="EP32">
        <v>125</v>
      </c>
      <c r="ES32">
        <v>1996</v>
      </c>
      <c r="ET32">
        <v>125</v>
      </c>
      <c r="EW32">
        <v>1996</v>
      </c>
      <c r="EX32">
        <v>125</v>
      </c>
      <c r="FA32">
        <v>1996</v>
      </c>
      <c r="FB32">
        <v>125</v>
      </c>
      <c r="FE32">
        <v>1996</v>
      </c>
      <c r="FF32">
        <v>125</v>
      </c>
      <c r="FI32">
        <v>1996</v>
      </c>
      <c r="FJ32">
        <v>125</v>
      </c>
      <c r="FM32">
        <v>1996</v>
      </c>
      <c r="FN32">
        <v>125</v>
      </c>
      <c r="FQ32">
        <v>1996</v>
      </c>
      <c r="FR32">
        <v>125</v>
      </c>
      <c r="FU32">
        <v>1996</v>
      </c>
      <c r="FV32">
        <v>125</v>
      </c>
      <c r="FY32">
        <v>1996</v>
      </c>
      <c r="FZ32">
        <v>125</v>
      </c>
      <c r="GC32">
        <v>1996</v>
      </c>
      <c r="GD32">
        <v>125</v>
      </c>
      <c r="GG32">
        <v>1996</v>
      </c>
      <c r="GH32">
        <v>125</v>
      </c>
      <c r="GK32">
        <v>1996</v>
      </c>
      <c r="GL32">
        <v>125</v>
      </c>
      <c r="GO32">
        <v>1996</v>
      </c>
      <c r="GP32">
        <v>125</v>
      </c>
      <c r="GS32">
        <v>1996</v>
      </c>
      <c r="GT32">
        <v>125</v>
      </c>
      <c r="GW32">
        <v>1996</v>
      </c>
      <c r="GX32">
        <v>125</v>
      </c>
      <c r="HA32">
        <v>1996</v>
      </c>
      <c r="HB32">
        <v>125</v>
      </c>
      <c r="HE32">
        <v>1996</v>
      </c>
      <c r="HF32">
        <v>125</v>
      </c>
      <c r="HI32">
        <v>1996</v>
      </c>
      <c r="HJ32">
        <v>125</v>
      </c>
    </row>
    <row r="33" spans="2:218" x14ac:dyDescent="0.25">
      <c r="B33">
        <v>5.9922872358382659E-2</v>
      </c>
      <c r="C33" s="34">
        <v>0.49899101162892806</v>
      </c>
      <c r="D33">
        <v>49.798608728687185</v>
      </c>
      <c r="E33">
        <v>1996</v>
      </c>
      <c r="F33">
        <v>85</v>
      </c>
      <c r="I33">
        <v>1996</v>
      </c>
      <c r="J33">
        <v>125</v>
      </c>
      <c r="M33">
        <v>1996</v>
      </c>
      <c r="N33">
        <v>125</v>
      </c>
      <c r="Q33">
        <v>1996</v>
      </c>
      <c r="R33">
        <v>125</v>
      </c>
      <c r="U33">
        <v>1996</v>
      </c>
      <c r="V33">
        <v>125</v>
      </c>
      <c r="Y33">
        <v>1996</v>
      </c>
      <c r="Z33">
        <v>125</v>
      </c>
      <c r="AC33">
        <v>1996</v>
      </c>
      <c r="AD33">
        <v>125</v>
      </c>
      <c r="AG33">
        <v>1996</v>
      </c>
      <c r="AH33">
        <v>125</v>
      </c>
      <c r="AK33">
        <v>1996</v>
      </c>
      <c r="AL33">
        <v>125</v>
      </c>
      <c r="AO33">
        <v>1996</v>
      </c>
      <c r="AP33">
        <v>125</v>
      </c>
      <c r="AS33">
        <v>1996</v>
      </c>
      <c r="AT33">
        <v>125</v>
      </c>
      <c r="AW33">
        <v>1996</v>
      </c>
      <c r="AX33">
        <v>125</v>
      </c>
      <c r="BA33">
        <v>1996</v>
      </c>
      <c r="BB33">
        <v>125</v>
      </c>
      <c r="BE33">
        <v>1996</v>
      </c>
      <c r="BF33">
        <v>125</v>
      </c>
      <c r="BI33">
        <v>1996</v>
      </c>
      <c r="BJ33">
        <v>125</v>
      </c>
      <c r="BM33">
        <v>1996</v>
      </c>
      <c r="BN33">
        <v>125</v>
      </c>
      <c r="BQ33">
        <v>1996</v>
      </c>
      <c r="BR33">
        <v>125</v>
      </c>
      <c r="BU33">
        <v>1996</v>
      </c>
      <c r="BV33">
        <v>125</v>
      </c>
      <c r="BY33">
        <v>1996</v>
      </c>
      <c r="BZ33">
        <v>125</v>
      </c>
      <c r="CC33">
        <v>1996</v>
      </c>
      <c r="CD33">
        <v>125</v>
      </c>
      <c r="CG33">
        <v>1996</v>
      </c>
      <c r="CH33">
        <v>125</v>
      </c>
      <c r="CK33">
        <v>1996</v>
      </c>
      <c r="CL33">
        <v>125</v>
      </c>
      <c r="CO33">
        <v>1996</v>
      </c>
      <c r="CP33">
        <v>125</v>
      </c>
      <c r="CS33">
        <v>1996</v>
      </c>
      <c r="CT33">
        <v>125</v>
      </c>
      <c r="CW33">
        <v>1996</v>
      </c>
      <c r="CX33">
        <v>125</v>
      </c>
      <c r="DA33">
        <v>1996</v>
      </c>
      <c r="DB33">
        <v>125</v>
      </c>
      <c r="DE33">
        <v>1996</v>
      </c>
      <c r="DF33">
        <v>125</v>
      </c>
      <c r="DI33">
        <v>1996</v>
      </c>
      <c r="DJ33">
        <v>125</v>
      </c>
      <c r="DM33">
        <v>1996</v>
      </c>
      <c r="DN33">
        <v>125</v>
      </c>
      <c r="DQ33">
        <v>1996</v>
      </c>
      <c r="DR33">
        <v>125</v>
      </c>
      <c r="DU33">
        <v>1996</v>
      </c>
      <c r="DV33">
        <v>125</v>
      </c>
      <c r="DY33">
        <v>1996</v>
      </c>
      <c r="DZ33">
        <v>125</v>
      </c>
      <c r="EC33">
        <v>1996</v>
      </c>
      <c r="ED33">
        <v>125</v>
      </c>
      <c r="EG33">
        <v>1996</v>
      </c>
      <c r="EH33">
        <v>85</v>
      </c>
      <c r="EK33">
        <v>1996</v>
      </c>
      <c r="EL33">
        <v>85</v>
      </c>
      <c r="EO33">
        <v>1996</v>
      </c>
      <c r="EP33">
        <v>85</v>
      </c>
      <c r="ES33">
        <v>1996</v>
      </c>
      <c r="ET33">
        <v>85</v>
      </c>
      <c r="EW33">
        <v>1996</v>
      </c>
      <c r="EX33">
        <v>85</v>
      </c>
      <c r="FA33">
        <v>1996</v>
      </c>
      <c r="FB33">
        <v>85</v>
      </c>
      <c r="FE33">
        <v>1996</v>
      </c>
      <c r="FF33">
        <v>85</v>
      </c>
      <c r="FI33">
        <v>1996</v>
      </c>
      <c r="FJ33">
        <v>85</v>
      </c>
      <c r="FM33">
        <v>1996</v>
      </c>
      <c r="FN33">
        <v>85</v>
      </c>
      <c r="FQ33">
        <v>1996</v>
      </c>
      <c r="FR33">
        <v>85</v>
      </c>
      <c r="FU33">
        <v>1996</v>
      </c>
      <c r="FV33">
        <v>85</v>
      </c>
      <c r="FY33">
        <v>1996</v>
      </c>
      <c r="FZ33">
        <v>85</v>
      </c>
      <c r="GC33">
        <v>1996</v>
      </c>
      <c r="GD33">
        <v>85</v>
      </c>
      <c r="GG33">
        <v>1996</v>
      </c>
      <c r="GH33">
        <v>85</v>
      </c>
      <c r="GK33">
        <v>1996</v>
      </c>
      <c r="GL33">
        <v>85</v>
      </c>
      <c r="GO33">
        <v>1996</v>
      </c>
      <c r="GP33">
        <v>85</v>
      </c>
      <c r="GS33">
        <v>1996</v>
      </c>
      <c r="GT33">
        <v>85</v>
      </c>
      <c r="GW33">
        <v>1996</v>
      </c>
      <c r="GX33">
        <v>85</v>
      </c>
      <c r="HA33">
        <v>1996</v>
      </c>
      <c r="HB33">
        <v>85</v>
      </c>
      <c r="HE33">
        <v>1996</v>
      </c>
      <c r="HF33">
        <v>85</v>
      </c>
      <c r="HI33">
        <v>1996</v>
      </c>
      <c r="HJ33">
        <v>85</v>
      </c>
    </row>
    <row r="34" spans="2:218" x14ac:dyDescent="0.25">
      <c r="B34">
        <v>5.9588592138599766E-2</v>
      </c>
      <c r="C34" s="34">
        <v>0.50262590167961441</v>
      </c>
      <c r="D34">
        <v>50.527953041479641</v>
      </c>
      <c r="E34">
        <v>1996</v>
      </c>
      <c r="F34">
        <v>125</v>
      </c>
      <c r="I34">
        <v>1998</v>
      </c>
      <c r="J34">
        <v>50</v>
      </c>
      <c r="M34">
        <v>1998</v>
      </c>
      <c r="N34">
        <v>50</v>
      </c>
      <c r="Q34">
        <v>1998</v>
      </c>
      <c r="R34">
        <v>50</v>
      </c>
      <c r="U34">
        <v>1998</v>
      </c>
      <c r="V34">
        <v>50</v>
      </c>
      <c r="Y34">
        <v>1998</v>
      </c>
      <c r="Z34">
        <v>50</v>
      </c>
      <c r="AC34">
        <v>1998</v>
      </c>
      <c r="AD34">
        <v>50</v>
      </c>
      <c r="AG34">
        <v>1998</v>
      </c>
      <c r="AH34">
        <v>50</v>
      </c>
      <c r="AK34">
        <v>1998</v>
      </c>
      <c r="AL34">
        <v>50</v>
      </c>
      <c r="AO34">
        <v>1998</v>
      </c>
      <c r="AP34">
        <v>50</v>
      </c>
      <c r="AS34">
        <v>1998</v>
      </c>
      <c r="AT34">
        <v>50</v>
      </c>
      <c r="AW34">
        <v>1998</v>
      </c>
      <c r="AX34">
        <v>50</v>
      </c>
      <c r="BA34">
        <v>1998</v>
      </c>
      <c r="BB34">
        <v>50</v>
      </c>
      <c r="BE34">
        <v>1998</v>
      </c>
      <c r="BF34">
        <v>50</v>
      </c>
      <c r="BI34">
        <v>1998</v>
      </c>
      <c r="BJ34">
        <v>50</v>
      </c>
      <c r="BM34">
        <v>1998</v>
      </c>
      <c r="BN34">
        <v>50</v>
      </c>
      <c r="BQ34">
        <v>1998</v>
      </c>
      <c r="BR34">
        <v>50</v>
      </c>
      <c r="BU34">
        <v>1998</v>
      </c>
      <c r="BV34">
        <v>50</v>
      </c>
      <c r="BY34">
        <v>1998</v>
      </c>
      <c r="BZ34">
        <v>50</v>
      </c>
      <c r="CC34">
        <v>1998</v>
      </c>
      <c r="CD34">
        <v>50</v>
      </c>
      <c r="CG34">
        <v>1998</v>
      </c>
      <c r="CH34">
        <v>50</v>
      </c>
      <c r="CK34">
        <v>1998</v>
      </c>
      <c r="CL34">
        <v>50</v>
      </c>
      <c r="CO34">
        <v>1998</v>
      </c>
      <c r="CP34">
        <v>50</v>
      </c>
      <c r="CS34">
        <v>1998</v>
      </c>
      <c r="CT34">
        <v>50</v>
      </c>
      <c r="CW34">
        <v>1998</v>
      </c>
      <c r="CX34">
        <v>50</v>
      </c>
      <c r="DA34">
        <v>1998</v>
      </c>
      <c r="DB34">
        <v>50</v>
      </c>
      <c r="DE34">
        <v>1998</v>
      </c>
      <c r="DF34">
        <v>50</v>
      </c>
      <c r="DI34">
        <v>1998</v>
      </c>
      <c r="DJ34">
        <v>50</v>
      </c>
      <c r="DM34">
        <v>1998</v>
      </c>
      <c r="DN34">
        <v>50</v>
      </c>
      <c r="DQ34">
        <v>1998</v>
      </c>
      <c r="DR34">
        <v>50</v>
      </c>
      <c r="DU34">
        <v>1998</v>
      </c>
      <c r="DV34">
        <v>50</v>
      </c>
      <c r="DY34">
        <v>1998</v>
      </c>
      <c r="DZ34">
        <v>50</v>
      </c>
      <c r="EC34">
        <v>1998</v>
      </c>
      <c r="ED34">
        <v>50</v>
      </c>
      <c r="EG34">
        <v>1998</v>
      </c>
      <c r="EH34">
        <v>50</v>
      </c>
      <c r="EK34">
        <v>1996</v>
      </c>
      <c r="EL34">
        <v>125</v>
      </c>
      <c r="EO34">
        <v>1996</v>
      </c>
      <c r="EP34">
        <v>125</v>
      </c>
      <c r="ES34">
        <v>1996</v>
      </c>
      <c r="ET34">
        <v>125</v>
      </c>
      <c r="EW34">
        <v>1996</v>
      </c>
      <c r="EX34">
        <v>125</v>
      </c>
      <c r="FA34">
        <v>1996</v>
      </c>
      <c r="FB34">
        <v>125</v>
      </c>
      <c r="FE34">
        <v>1996</v>
      </c>
      <c r="FF34">
        <v>125</v>
      </c>
      <c r="FI34">
        <v>1996</v>
      </c>
      <c r="FJ34">
        <v>125</v>
      </c>
      <c r="FM34">
        <v>1996</v>
      </c>
      <c r="FN34">
        <v>125</v>
      </c>
      <c r="FQ34">
        <v>1996</v>
      </c>
      <c r="FR34">
        <v>125</v>
      </c>
      <c r="FU34">
        <v>1996</v>
      </c>
      <c r="FV34">
        <v>125</v>
      </c>
      <c r="FY34">
        <v>1996</v>
      </c>
      <c r="FZ34">
        <v>125</v>
      </c>
      <c r="GC34">
        <v>1996</v>
      </c>
      <c r="GD34">
        <v>125</v>
      </c>
      <c r="GG34">
        <v>1996</v>
      </c>
      <c r="GH34">
        <v>125</v>
      </c>
      <c r="GK34">
        <v>1996</v>
      </c>
      <c r="GL34">
        <v>125</v>
      </c>
      <c r="GO34">
        <v>1996</v>
      </c>
      <c r="GP34">
        <v>125</v>
      </c>
      <c r="GS34">
        <v>1996</v>
      </c>
      <c r="GT34">
        <v>125</v>
      </c>
      <c r="GW34">
        <v>1996</v>
      </c>
      <c r="GX34">
        <v>125</v>
      </c>
      <c r="HA34">
        <v>1996</v>
      </c>
      <c r="HB34">
        <v>125</v>
      </c>
      <c r="HE34">
        <v>1996</v>
      </c>
      <c r="HF34">
        <v>125</v>
      </c>
      <c r="HI34">
        <v>1996</v>
      </c>
      <c r="HJ34">
        <v>125</v>
      </c>
    </row>
    <row r="35" spans="2:218" x14ac:dyDescent="0.25">
      <c r="B35">
        <v>6.0815266250675001E-2</v>
      </c>
      <c r="C35" s="34">
        <v>0.51014311394037326</v>
      </c>
      <c r="D35">
        <v>52.070628019943484</v>
      </c>
      <c r="E35">
        <v>1998</v>
      </c>
      <c r="F35">
        <v>50</v>
      </c>
      <c r="I35">
        <v>1998</v>
      </c>
      <c r="J35">
        <v>62</v>
      </c>
      <c r="M35">
        <v>1998</v>
      </c>
      <c r="N35">
        <v>62</v>
      </c>
      <c r="Q35">
        <v>1998</v>
      </c>
      <c r="R35">
        <v>62</v>
      </c>
      <c r="U35">
        <v>1998</v>
      </c>
      <c r="V35">
        <v>62</v>
      </c>
      <c r="Y35">
        <v>1998</v>
      </c>
      <c r="Z35">
        <v>62</v>
      </c>
      <c r="AC35">
        <v>1998</v>
      </c>
      <c r="AD35">
        <v>62</v>
      </c>
      <c r="AG35">
        <v>1998</v>
      </c>
      <c r="AH35">
        <v>62</v>
      </c>
      <c r="AK35">
        <v>1998</v>
      </c>
      <c r="AL35">
        <v>62</v>
      </c>
      <c r="AO35">
        <v>1998</v>
      </c>
      <c r="AP35">
        <v>62</v>
      </c>
      <c r="AS35">
        <v>1998</v>
      </c>
      <c r="AT35">
        <v>62</v>
      </c>
      <c r="AW35">
        <v>1998</v>
      </c>
      <c r="AX35">
        <v>62</v>
      </c>
      <c r="BA35">
        <v>1998</v>
      </c>
      <c r="BB35">
        <v>62</v>
      </c>
      <c r="BE35">
        <v>1998</v>
      </c>
      <c r="BF35">
        <v>62</v>
      </c>
      <c r="BI35">
        <v>1998</v>
      </c>
      <c r="BJ35">
        <v>62</v>
      </c>
      <c r="BM35">
        <v>1998</v>
      </c>
      <c r="BN35">
        <v>62</v>
      </c>
      <c r="BQ35">
        <v>1998</v>
      </c>
      <c r="BR35">
        <v>62</v>
      </c>
      <c r="BU35">
        <v>1998</v>
      </c>
      <c r="BV35">
        <v>62</v>
      </c>
      <c r="BY35">
        <v>1998</v>
      </c>
      <c r="BZ35">
        <v>62</v>
      </c>
      <c r="CC35">
        <v>1998</v>
      </c>
      <c r="CD35">
        <v>62</v>
      </c>
      <c r="CG35">
        <v>1998</v>
      </c>
      <c r="CH35">
        <v>62</v>
      </c>
      <c r="CK35">
        <v>1998</v>
      </c>
      <c r="CL35">
        <v>62</v>
      </c>
      <c r="CO35">
        <v>1998</v>
      </c>
      <c r="CP35">
        <v>62</v>
      </c>
      <c r="CS35">
        <v>1998</v>
      </c>
      <c r="CT35">
        <v>62</v>
      </c>
      <c r="CW35">
        <v>1998</v>
      </c>
      <c r="CX35">
        <v>62</v>
      </c>
      <c r="DA35">
        <v>1998</v>
      </c>
      <c r="DB35">
        <v>62</v>
      </c>
      <c r="DE35">
        <v>1998</v>
      </c>
      <c r="DF35">
        <v>62</v>
      </c>
      <c r="DI35">
        <v>1998</v>
      </c>
      <c r="DJ35">
        <v>62</v>
      </c>
      <c r="DM35">
        <v>1998</v>
      </c>
      <c r="DN35">
        <v>62</v>
      </c>
      <c r="DQ35">
        <v>1998</v>
      </c>
      <c r="DR35">
        <v>62</v>
      </c>
      <c r="DU35">
        <v>1998</v>
      </c>
      <c r="DV35">
        <v>62</v>
      </c>
      <c r="DY35">
        <v>1998</v>
      </c>
      <c r="DZ35">
        <v>62</v>
      </c>
      <c r="EC35">
        <v>1998</v>
      </c>
      <c r="ED35">
        <v>62</v>
      </c>
      <c r="EG35">
        <v>1998</v>
      </c>
      <c r="EH35">
        <v>62</v>
      </c>
      <c r="EK35">
        <v>1998</v>
      </c>
      <c r="EL35">
        <v>62</v>
      </c>
      <c r="EO35">
        <v>1998</v>
      </c>
      <c r="EP35">
        <v>50</v>
      </c>
      <c r="ES35">
        <v>1998</v>
      </c>
      <c r="ET35">
        <v>50</v>
      </c>
      <c r="EW35">
        <v>1998</v>
      </c>
      <c r="EX35">
        <v>50</v>
      </c>
      <c r="FA35">
        <v>1998</v>
      </c>
      <c r="FB35">
        <v>50</v>
      </c>
      <c r="FE35">
        <v>1998</v>
      </c>
      <c r="FF35">
        <v>50</v>
      </c>
      <c r="FI35">
        <v>1998</v>
      </c>
      <c r="FJ35">
        <v>50</v>
      </c>
      <c r="FM35">
        <v>1998</v>
      </c>
      <c r="FN35">
        <v>50</v>
      </c>
      <c r="FQ35">
        <v>1998</v>
      </c>
      <c r="FR35">
        <v>50</v>
      </c>
      <c r="FU35">
        <v>1998</v>
      </c>
      <c r="FV35">
        <v>50</v>
      </c>
      <c r="FY35">
        <v>1998</v>
      </c>
      <c r="FZ35">
        <v>50</v>
      </c>
      <c r="GC35">
        <v>1998</v>
      </c>
      <c r="GD35">
        <v>50</v>
      </c>
      <c r="GG35">
        <v>1998</v>
      </c>
      <c r="GH35">
        <v>50</v>
      </c>
      <c r="GK35">
        <v>1998</v>
      </c>
      <c r="GL35">
        <v>50</v>
      </c>
      <c r="GO35">
        <v>1998</v>
      </c>
      <c r="GP35">
        <v>50</v>
      </c>
      <c r="GS35">
        <v>1998</v>
      </c>
      <c r="GT35">
        <v>50</v>
      </c>
      <c r="GW35">
        <v>1998</v>
      </c>
      <c r="GX35">
        <v>50</v>
      </c>
      <c r="HA35">
        <v>1998</v>
      </c>
      <c r="HB35">
        <v>50</v>
      </c>
      <c r="HE35">
        <v>1998</v>
      </c>
      <c r="HF35">
        <v>50</v>
      </c>
      <c r="HI35">
        <v>1998</v>
      </c>
      <c r="HJ35">
        <v>50</v>
      </c>
    </row>
    <row r="36" spans="2:218" x14ac:dyDescent="0.25">
      <c r="B36">
        <v>6.0484008193605582E-2</v>
      </c>
      <c r="C36" s="34">
        <v>0.50356453124322698</v>
      </c>
      <c r="D36">
        <v>50.71802509441028</v>
      </c>
      <c r="E36">
        <v>1998</v>
      </c>
      <c r="F36">
        <v>62</v>
      </c>
      <c r="I36">
        <v>1998</v>
      </c>
      <c r="J36">
        <v>140</v>
      </c>
      <c r="M36">
        <v>1998</v>
      </c>
      <c r="N36">
        <v>140</v>
      </c>
      <c r="Q36">
        <v>1998</v>
      </c>
      <c r="R36">
        <v>140</v>
      </c>
      <c r="U36">
        <v>1998</v>
      </c>
      <c r="V36">
        <v>140</v>
      </c>
      <c r="Y36">
        <v>1998</v>
      </c>
      <c r="Z36">
        <v>140</v>
      </c>
      <c r="AC36">
        <v>1998</v>
      </c>
      <c r="AD36">
        <v>140</v>
      </c>
      <c r="AG36">
        <v>1998</v>
      </c>
      <c r="AH36">
        <v>140</v>
      </c>
      <c r="AK36">
        <v>1998</v>
      </c>
      <c r="AL36">
        <v>140</v>
      </c>
      <c r="AO36">
        <v>1998</v>
      </c>
      <c r="AP36">
        <v>140</v>
      </c>
      <c r="AS36">
        <v>1998</v>
      </c>
      <c r="AT36">
        <v>140</v>
      </c>
      <c r="AW36">
        <v>1998</v>
      </c>
      <c r="AX36">
        <v>140</v>
      </c>
      <c r="BA36">
        <v>1998</v>
      </c>
      <c r="BB36">
        <v>140</v>
      </c>
      <c r="BE36">
        <v>1998</v>
      </c>
      <c r="BF36">
        <v>140</v>
      </c>
      <c r="BI36">
        <v>1998</v>
      </c>
      <c r="BJ36">
        <v>140</v>
      </c>
      <c r="BM36">
        <v>1998</v>
      </c>
      <c r="BN36">
        <v>140</v>
      </c>
      <c r="BQ36">
        <v>1998</v>
      </c>
      <c r="BR36">
        <v>140</v>
      </c>
      <c r="BU36">
        <v>1998</v>
      </c>
      <c r="BV36">
        <v>140</v>
      </c>
      <c r="BY36">
        <v>1998</v>
      </c>
      <c r="BZ36">
        <v>140</v>
      </c>
      <c r="CC36">
        <v>1998</v>
      </c>
      <c r="CD36">
        <v>140</v>
      </c>
      <c r="CG36">
        <v>1998</v>
      </c>
      <c r="CH36">
        <v>140</v>
      </c>
      <c r="CK36">
        <v>1998</v>
      </c>
      <c r="CL36">
        <v>140</v>
      </c>
      <c r="CO36">
        <v>1998</v>
      </c>
      <c r="CP36">
        <v>140</v>
      </c>
      <c r="CS36">
        <v>1998</v>
      </c>
      <c r="CT36">
        <v>140</v>
      </c>
      <c r="CW36">
        <v>1998</v>
      </c>
      <c r="CX36">
        <v>140</v>
      </c>
      <c r="DA36">
        <v>1998</v>
      </c>
      <c r="DB36">
        <v>140</v>
      </c>
      <c r="DE36">
        <v>1998</v>
      </c>
      <c r="DF36">
        <v>140</v>
      </c>
      <c r="DI36">
        <v>1998</v>
      </c>
      <c r="DJ36">
        <v>140</v>
      </c>
      <c r="DM36">
        <v>1998</v>
      </c>
      <c r="DN36">
        <v>140</v>
      </c>
      <c r="DQ36">
        <v>1998</v>
      </c>
      <c r="DR36">
        <v>140</v>
      </c>
      <c r="DU36">
        <v>1998</v>
      </c>
      <c r="DV36">
        <v>140</v>
      </c>
      <c r="DY36">
        <v>1998</v>
      </c>
      <c r="DZ36">
        <v>140</v>
      </c>
      <c r="EC36">
        <v>1998</v>
      </c>
      <c r="ED36">
        <v>140</v>
      </c>
      <c r="EG36">
        <v>1998</v>
      </c>
      <c r="EH36">
        <v>140</v>
      </c>
      <c r="EK36">
        <v>1998</v>
      </c>
      <c r="EL36">
        <v>140</v>
      </c>
      <c r="EO36">
        <v>1998</v>
      </c>
      <c r="EP36">
        <v>140</v>
      </c>
      <c r="ES36">
        <v>1998</v>
      </c>
      <c r="ET36">
        <v>62</v>
      </c>
      <c r="EW36">
        <v>1998</v>
      </c>
      <c r="EX36">
        <v>62</v>
      </c>
      <c r="FA36">
        <v>1998</v>
      </c>
      <c r="FB36">
        <v>62</v>
      </c>
      <c r="FE36">
        <v>1998</v>
      </c>
      <c r="FF36">
        <v>62</v>
      </c>
      <c r="FI36">
        <v>1998</v>
      </c>
      <c r="FJ36">
        <v>62</v>
      </c>
      <c r="FM36">
        <v>1998</v>
      </c>
      <c r="FN36">
        <v>62</v>
      </c>
      <c r="FQ36">
        <v>1998</v>
      </c>
      <c r="FR36">
        <v>62</v>
      </c>
      <c r="FU36">
        <v>1998</v>
      </c>
      <c r="FV36">
        <v>62</v>
      </c>
      <c r="FY36">
        <v>1998</v>
      </c>
      <c r="FZ36">
        <v>62</v>
      </c>
      <c r="GC36">
        <v>1998</v>
      </c>
      <c r="GD36">
        <v>62</v>
      </c>
      <c r="GG36">
        <v>1998</v>
      </c>
      <c r="GH36">
        <v>62</v>
      </c>
      <c r="GK36">
        <v>1998</v>
      </c>
      <c r="GL36">
        <v>62</v>
      </c>
      <c r="GO36">
        <v>1998</v>
      </c>
      <c r="GP36">
        <v>62</v>
      </c>
      <c r="GS36">
        <v>1998</v>
      </c>
      <c r="GT36">
        <v>62</v>
      </c>
      <c r="GW36">
        <v>1998</v>
      </c>
      <c r="GX36">
        <v>62</v>
      </c>
      <c r="HA36">
        <v>1998</v>
      </c>
      <c r="HB36">
        <v>62</v>
      </c>
      <c r="HE36">
        <v>1998</v>
      </c>
      <c r="HF36">
        <v>62</v>
      </c>
      <c r="HI36">
        <v>1998</v>
      </c>
      <c r="HJ36">
        <v>62</v>
      </c>
    </row>
    <row r="37" spans="2:218" x14ac:dyDescent="0.25">
      <c r="B37">
        <v>5.9229716809898351E-2</v>
      </c>
      <c r="C37" s="34">
        <v>0.49826062859971215</v>
      </c>
      <c r="D37">
        <v>49.653331689830615</v>
      </c>
      <c r="E37">
        <v>1998</v>
      </c>
      <c r="F37">
        <v>140</v>
      </c>
      <c r="I37">
        <v>1998</v>
      </c>
      <c r="J37">
        <v>88</v>
      </c>
      <c r="M37">
        <v>1998</v>
      </c>
      <c r="N37">
        <v>88</v>
      </c>
      <c r="Q37">
        <v>1998</v>
      </c>
      <c r="R37">
        <v>88</v>
      </c>
      <c r="U37">
        <v>1998</v>
      </c>
      <c r="V37">
        <v>88</v>
      </c>
      <c r="Y37">
        <v>1998</v>
      </c>
      <c r="Z37">
        <v>88</v>
      </c>
      <c r="AC37">
        <v>1998</v>
      </c>
      <c r="AD37">
        <v>88</v>
      </c>
      <c r="AG37">
        <v>1998</v>
      </c>
      <c r="AH37">
        <v>88</v>
      </c>
      <c r="AK37">
        <v>1998</v>
      </c>
      <c r="AL37">
        <v>88</v>
      </c>
      <c r="AO37">
        <v>1998</v>
      </c>
      <c r="AP37">
        <v>88</v>
      </c>
      <c r="AS37">
        <v>1998</v>
      </c>
      <c r="AT37">
        <v>88</v>
      </c>
      <c r="AW37">
        <v>1998</v>
      </c>
      <c r="AX37">
        <v>88</v>
      </c>
      <c r="BA37">
        <v>1998</v>
      </c>
      <c r="BB37">
        <v>88</v>
      </c>
      <c r="BE37">
        <v>1998</v>
      </c>
      <c r="BF37">
        <v>88</v>
      </c>
      <c r="BI37">
        <v>1998</v>
      </c>
      <c r="BJ37">
        <v>88</v>
      </c>
      <c r="BM37">
        <v>1998</v>
      </c>
      <c r="BN37">
        <v>88</v>
      </c>
      <c r="BQ37">
        <v>1998</v>
      </c>
      <c r="BR37">
        <v>88</v>
      </c>
      <c r="BU37">
        <v>1998</v>
      </c>
      <c r="BV37">
        <v>88</v>
      </c>
      <c r="BY37">
        <v>1998</v>
      </c>
      <c r="BZ37">
        <v>88</v>
      </c>
      <c r="CC37">
        <v>1998</v>
      </c>
      <c r="CD37">
        <v>88</v>
      </c>
      <c r="CG37">
        <v>1998</v>
      </c>
      <c r="CH37">
        <v>88</v>
      </c>
      <c r="CK37">
        <v>1998</v>
      </c>
      <c r="CL37">
        <v>88</v>
      </c>
      <c r="CO37">
        <v>1998</v>
      </c>
      <c r="CP37">
        <v>88</v>
      </c>
      <c r="CS37">
        <v>1998</v>
      </c>
      <c r="CT37">
        <v>88</v>
      </c>
      <c r="CW37">
        <v>1998</v>
      </c>
      <c r="CX37">
        <v>88</v>
      </c>
      <c r="DA37">
        <v>1998</v>
      </c>
      <c r="DB37">
        <v>88</v>
      </c>
      <c r="DE37">
        <v>1998</v>
      </c>
      <c r="DF37">
        <v>88</v>
      </c>
      <c r="DI37">
        <v>1998</v>
      </c>
      <c r="DJ37">
        <v>88</v>
      </c>
      <c r="DM37">
        <v>1998</v>
      </c>
      <c r="DN37">
        <v>88</v>
      </c>
      <c r="DQ37">
        <v>1998</v>
      </c>
      <c r="DR37">
        <v>88</v>
      </c>
      <c r="DU37">
        <v>1998</v>
      </c>
      <c r="DV37">
        <v>88</v>
      </c>
      <c r="DY37">
        <v>1998</v>
      </c>
      <c r="DZ37">
        <v>88</v>
      </c>
      <c r="EC37">
        <v>1998</v>
      </c>
      <c r="ED37">
        <v>88</v>
      </c>
      <c r="EG37">
        <v>1998</v>
      </c>
      <c r="EH37">
        <v>88</v>
      </c>
      <c r="EK37">
        <v>1998</v>
      </c>
      <c r="EL37">
        <v>88</v>
      </c>
      <c r="EO37">
        <v>1998</v>
      </c>
      <c r="EP37">
        <v>88</v>
      </c>
      <c r="ES37">
        <v>1998</v>
      </c>
      <c r="ET37">
        <v>88</v>
      </c>
      <c r="EW37">
        <v>1998</v>
      </c>
      <c r="EX37">
        <v>140</v>
      </c>
      <c r="FA37">
        <v>1998</v>
      </c>
      <c r="FB37">
        <v>140</v>
      </c>
      <c r="FE37">
        <v>1998</v>
      </c>
      <c r="FF37">
        <v>140</v>
      </c>
      <c r="FI37">
        <v>1998</v>
      </c>
      <c r="FJ37">
        <v>140</v>
      </c>
      <c r="FM37">
        <v>1998</v>
      </c>
      <c r="FN37">
        <v>140</v>
      </c>
      <c r="FQ37">
        <v>1998</v>
      </c>
      <c r="FR37">
        <v>140</v>
      </c>
      <c r="FU37">
        <v>1998</v>
      </c>
      <c r="FV37">
        <v>140</v>
      </c>
      <c r="FY37">
        <v>1998</v>
      </c>
      <c r="FZ37">
        <v>140</v>
      </c>
      <c r="GC37">
        <v>1998</v>
      </c>
      <c r="GD37">
        <v>140</v>
      </c>
      <c r="GG37">
        <v>1998</v>
      </c>
      <c r="GH37">
        <v>140</v>
      </c>
      <c r="GK37">
        <v>1998</v>
      </c>
      <c r="GL37">
        <v>140</v>
      </c>
      <c r="GO37">
        <v>1998</v>
      </c>
      <c r="GP37">
        <v>140</v>
      </c>
      <c r="GS37">
        <v>1998</v>
      </c>
      <c r="GT37">
        <v>140</v>
      </c>
      <c r="GW37">
        <v>1998</v>
      </c>
      <c r="GX37">
        <v>140</v>
      </c>
      <c r="HA37">
        <v>1998</v>
      </c>
      <c r="HB37">
        <v>140</v>
      </c>
      <c r="HE37">
        <v>1998</v>
      </c>
      <c r="HF37">
        <v>140</v>
      </c>
      <c r="HI37">
        <v>1998</v>
      </c>
      <c r="HJ37">
        <v>140</v>
      </c>
    </row>
    <row r="38" spans="2:218" x14ac:dyDescent="0.25">
      <c r="B38">
        <v>5.9944718377503994E-2</v>
      </c>
      <c r="C38" s="34">
        <v>0.49749630794829769</v>
      </c>
      <c r="D38">
        <v>49.501756486309617</v>
      </c>
      <c r="E38">
        <v>1998</v>
      </c>
      <c r="F38">
        <v>88</v>
      </c>
      <c r="I38">
        <v>1998</v>
      </c>
      <c r="J38">
        <v>130</v>
      </c>
      <c r="M38">
        <v>1998</v>
      </c>
      <c r="N38">
        <v>130</v>
      </c>
      <c r="Q38">
        <v>1998</v>
      </c>
      <c r="R38">
        <v>130</v>
      </c>
      <c r="U38">
        <v>1998</v>
      </c>
      <c r="V38">
        <v>130</v>
      </c>
      <c r="Y38">
        <v>1998</v>
      </c>
      <c r="Z38">
        <v>130</v>
      </c>
      <c r="AC38">
        <v>1998</v>
      </c>
      <c r="AD38">
        <v>130</v>
      </c>
      <c r="AG38">
        <v>1998</v>
      </c>
      <c r="AH38">
        <v>130</v>
      </c>
      <c r="AK38">
        <v>1998</v>
      </c>
      <c r="AL38">
        <v>130</v>
      </c>
      <c r="AO38">
        <v>1998</v>
      </c>
      <c r="AP38">
        <v>130</v>
      </c>
      <c r="AS38">
        <v>1998</v>
      </c>
      <c r="AT38">
        <v>130</v>
      </c>
      <c r="AW38">
        <v>1998</v>
      </c>
      <c r="AX38">
        <v>130</v>
      </c>
      <c r="BA38">
        <v>1998</v>
      </c>
      <c r="BB38">
        <v>130</v>
      </c>
      <c r="BE38">
        <v>1998</v>
      </c>
      <c r="BF38">
        <v>130</v>
      </c>
      <c r="BI38">
        <v>1998</v>
      </c>
      <c r="BJ38">
        <v>130</v>
      </c>
      <c r="BM38">
        <v>1998</v>
      </c>
      <c r="BN38">
        <v>130</v>
      </c>
      <c r="BQ38">
        <v>1998</v>
      </c>
      <c r="BR38">
        <v>130</v>
      </c>
      <c r="BU38">
        <v>1998</v>
      </c>
      <c r="BV38">
        <v>130</v>
      </c>
      <c r="BY38">
        <v>1998</v>
      </c>
      <c r="BZ38">
        <v>130</v>
      </c>
      <c r="CC38">
        <v>1998</v>
      </c>
      <c r="CD38">
        <v>130</v>
      </c>
      <c r="CG38">
        <v>1998</v>
      </c>
      <c r="CH38">
        <v>130</v>
      </c>
      <c r="CK38">
        <v>1998</v>
      </c>
      <c r="CL38">
        <v>130</v>
      </c>
      <c r="CO38">
        <v>1998</v>
      </c>
      <c r="CP38">
        <v>130</v>
      </c>
      <c r="CS38">
        <v>1998</v>
      </c>
      <c r="CT38">
        <v>130</v>
      </c>
      <c r="CW38">
        <v>1998</v>
      </c>
      <c r="CX38">
        <v>130</v>
      </c>
      <c r="DA38">
        <v>1998</v>
      </c>
      <c r="DB38">
        <v>130</v>
      </c>
      <c r="DE38">
        <v>1998</v>
      </c>
      <c r="DF38">
        <v>130</v>
      </c>
      <c r="DI38">
        <v>1998</v>
      </c>
      <c r="DJ38">
        <v>130</v>
      </c>
      <c r="DM38">
        <v>1998</v>
      </c>
      <c r="DN38">
        <v>130</v>
      </c>
      <c r="DQ38">
        <v>1998</v>
      </c>
      <c r="DR38">
        <v>130</v>
      </c>
      <c r="DU38">
        <v>1998</v>
      </c>
      <c r="DV38">
        <v>130</v>
      </c>
      <c r="DY38">
        <v>1998</v>
      </c>
      <c r="DZ38">
        <v>130</v>
      </c>
      <c r="EC38">
        <v>1998</v>
      </c>
      <c r="ED38">
        <v>130</v>
      </c>
      <c r="EG38">
        <v>1998</v>
      </c>
      <c r="EH38">
        <v>130</v>
      </c>
      <c r="EK38">
        <v>1998</v>
      </c>
      <c r="EL38">
        <v>130</v>
      </c>
      <c r="EO38">
        <v>1998</v>
      </c>
      <c r="EP38">
        <v>130</v>
      </c>
      <c r="ES38">
        <v>1998</v>
      </c>
      <c r="ET38">
        <v>130</v>
      </c>
      <c r="EW38">
        <v>1998</v>
      </c>
      <c r="EX38">
        <v>130</v>
      </c>
      <c r="FA38">
        <v>1998</v>
      </c>
      <c r="FB38">
        <v>88</v>
      </c>
      <c r="FE38">
        <v>1998</v>
      </c>
      <c r="FF38">
        <v>88</v>
      </c>
      <c r="FI38">
        <v>1998</v>
      </c>
      <c r="FJ38">
        <v>88</v>
      </c>
      <c r="FM38">
        <v>1998</v>
      </c>
      <c r="FN38">
        <v>88</v>
      </c>
      <c r="FQ38">
        <v>1998</v>
      </c>
      <c r="FR38">
        <v>88</v>
      </c>
      <c r="FU38">
        <v>1998</v>
      </c>
      <c r="FV38">
        <v>88</v>
      </c>
      <c r="FY38">
        <v>1998</v>
      </c>
      <c r="FZ38">
        <v>88</v>
      </c>
      <c r="GC38">
        <v>1998</v>
      </c>
      <c r="GD38">
        <v>88</v>
      </c>
      <c r="GG38">
        <v>1998</v>
      </c>
      <c r="GH38">
        <v>88</v>
      </c>
      <c r="GK38">
        <v>1998</v>
      </c>
      <c r="GL38">
        <v>88</v>
      </c>
      <c r="GO38">
        <v>1998</v>
      </c>
      <c r="GP38">
        <v>88</v>
      </c>
      <c r="GS38">
        <v>1998</v>
      </c>
      <c r="GT38">
        <v>88</v>
      </c>
      <c r="GW38">
        <v>1998</v>
      </c>
      <c r="GX38">
        <v>88</v>
      </c>
      <c r="HA38">
        <v>1998</v>
      </c>
      <c r="HB38">
        <v>88</v>
      </c>
      <c r="HE38">
        <v>1998</v>
      </c>
      <c r="HF38">
        <v>88</v>
      </c>
      <c r="HI38">
        <v>1998</v>
      </c>
      <c r="HJ38">
        <v>88</v>
      </c>
    </row>
    <row r="39" spans="2:218" x14ac:dyDescent="0.25">
      <c r="B39">
        <v>5.9343838447315632E-2</v>
      </c>
      <c r="C39" s="34">
        <v>0.49744572550433014</v>
      </c>
      <c r="D39">
        <v>49.491741563986665</v>
      </c>
      <c r="E39">
        <v>1998</v>
      </c>
      <c r="F39">
        <v>130</v>
      </c>
      <c r="I39">
        <v>1999</v>
      </c>
      <c r="J39">
        <v>35</v>
      </c>
      <c r="M39">
        <v>1999</v>
      </c>
      <c r="N39">
        <v>35</v>
      </c>
      <c r="Q39">
        <v>1999</v>
      </c>
      <c r="R39">
        <v>35</v>
      </c>
      <c r="U39">
        <v>1999</v>
      </c>
      <c r="V39">
        <v>35</v>
      </c>
      <c r="Y39">
        <v>1999</v>
      </c>
      <c r="Z39">
        <v>35</v>
      </c>
      <c r="AC39">
        <v>1999</v>
      </c>
      <c r="AD39">
        <v>35</v>
      </c>
      <c r="AG39">
        <v>1999</v>
      </c>
      <c r="AH39">
        <v>35</v>
      </c>
      <c r="AK39">
        <v>1999</v>
      </c>
      <c r="AL39">
        <v>35</v>
      </c>
      <c r="AO39">
        <v>1999</v>
      </c>
      <c r="AP39">
        <v>35</v>
      </c>
      <c r="AS39">
        <v>1999</v>
      </c>
      <c r="AT39">
        <v>35</v>
      </c>
      <c r="AW39">
        <v>1999</v>
      </c>
      <c r="AX39">
        <v>35</v>
      </c>
      <c r="BA39">
        <v>1999</v>
      </c>
      <c r="BB39">
        <v>35</v>
      </c>
      <c r="BE39">
        <v>1999</v>
      </c>
      <c r="BF39">
        <v>35</v>
      </c>
      <c r="BI39">
        <v>1999</v>
      </c>
      <c r="BJ39">
        <v>35</v>
      </c>
      <c r="BM39">
        <v>1999</v>
      </c>
      <c r="BN39">
        <v>35</v>
      </c>
      <c r="BQ39">
        <v>1999</v>
      </c>
      <c r="BR39">
        <v>35</v>
      </c>
      <c r="BU39">
        <v>1999</v>
      </c>
      <c r="BV39">
        <v>35</v>
      </c>
      <c r="BY39">
        <v>1999</v>
      </c>
      <c r="BZ39">
        <v>35</v>
      </c>
      <c r="CC39">
        <v>1999</v>
      </c>
      <c r="CD39">
        <v>35</v>
      </c>
      <c r="CG39">
        <v>1999</v>
      </c>
      <c r="CH39">
        <v>35</v>
      </c>
      <c r="CK39">
        <v>1999</v>
      </c>
      <c r="CL39">
        <v>35</v>
      </c>
      <c r="CO39">
        <v>1999</v>
      </c>
      <c r="CP39">
        <v>35</v>
      </c>
      <c r="CS39">
        <v>1999</v>
      </c>
      <c r="CT39">
        <v>35</v>
      </c>
      <c r="CW39">
        <v>1999</v>
      </c>
      <c r="CX39">
        <v>35</v>
      </c>
      <c r="DA39">
        <v>1999</v>
      </c>
      <c r="DB39">
        <v>35</v>
      </c>
      <c r="DE39">
        <v>1999</v>
      </c>
      <c r="DF39">
        <v>35</v>
      </c>
      <c r="DI39">
        <v>1999</v>
      </c>
      <c r="DJ39">
        <v>35</v>
      </c>
      <c r="DM39">
        <v>1999</v>
      </c>
      <c r="DN39">
        <v>35</v>
      </c>
      <c r="DQ39">
        <v>1999</v>
      </c>
      <c r="DR39">
        <v>35</v>
      </c>
      <c r="DU39">
        <v>1999</v>
      </c>
      <c r="DV39">
        <v>35</v>
      </c>
      <c r="DY39">
        <v>1999</v>
      </c>
      <c r="DZ39">
        <v>35</v>
      </c>
      <c r="EC39">
        <v>1999</v>
      </c>
      <c r="ED39">
        <v>35</v>
      </c>
      <c r="EG39">
        <v>1999</v>
      </c>
      <c r="EH39">
        <v>35</v>
      </c>
      <c r="EK39">
        <v>1999</v>
      </c>
      <c r="EL39">
        <v>35</v>
      </c>
      <c r="EO39">
        <v>1999</v>
      </c>
      <c r="EP39">
        <v>35</v>
      </c>
      <c r="ES39">
        <v>1999</v>
      </c>
      <c r="ET39">
        <v>35</v>
      </c>
      <c r="EW39">
        <v>1999</v>
      </c>
      <c r="EX39">
        <v>35</v>
      </c>
      <c r="FA39">
        <v>1999</v>
      </c>
      <c r="FB39">
        <v>35</v>
      </c>
      <c r="FE39">
        <v>1998</v>
      </c>
      <c r="FF39">
        <v>130</v>
      </c>
      <c r="FI39">
        <v>1998</v>
      </c>
      <c r="FJ39">
        <v>130</v>
      </c>
      <c r="FM39">
        <v>1998</v>
      </c>
      <c r="FN39">
        <v>130</v>
      </c>
      <c r="FQ39">
        <v>1998</v>
      </c>
      <c r="FR39">
        <v>130</v>
      </c>
      <c r="FU39">
        <v>1998</v>
      </c>
      <c r="FV39">
        <v>130</v>
      </c>
      <c r="FY39">
        <v>1998</v>
      </c>
      <c r="FZ39">
        <v>130</v>
      </c>
      <c r="GC39">
        <v>1998</v>
      </c>
      <c r="GD39">
        <v>130</v>
      </c>
      <c r="GG39">
        <v>1998</v>
      </c>
      <c r="GH39">
        <v>130</v>
      </c>
      <c r="GK39">
        <v>1998</v>
      </c>
      <c r="GL39">
        <v>130</v>
      </c>
      <c r="GO39">
        <v>1998</v>
      </c>
      <c r="GP39">
        <v>130</v>
      </c>
      <c r="GS39">
        <v>1998</v>
      </c>
      <c r="GT39">
        <v>130</v>
      </c>
      <c r="GW39">
        <v>1998</v>
      </c>
      <c r="GX39">
        <v>130</v>
      </c>
      <c r="HA39">
        <v>1998</v>
      </c>
      <c r="HB39">
        <v>130</v>
      </c>
      <c r="HE39">
        <v>1998</v>
      </c>
      <c r="HF39">
        <v>130</v>
      </c>
      <c r="HI39">
        <v>1998</v>
      </c>
      <c r="HJ39">
        <v>130</v>
      </c>
    </row>
    <row r="40" spans="2:218" x14ac:dyDescent="0.25">
      <c r="B40">
        <v>6.1765373874467698E-2</v>
      </c>
      <c r="C40" s="34">
        <v>0.53122181262124191</v>
      </c>
      <c r="D40">
        <v>56.660252857715768</v>
      </c>
      <c r="E40">
        <v>1999</v>
      </c>
      <c r="F40">
        <v>35</v>
      </c>
      <c r="I40">
        <v>2000</v>
      </c>
      <c r="J40">
        <v>65</v>
      </c>
      <c r="M40">
        <v>2000</v>
      </c>
      <c r="N40">
        <v>65</v>
      </c>
      <c r="Q40">
        <v>2000</v>
      </c>
      <c r="R40">
        <v>65</v>
      </c>
      <c r="U40">
        <v>2000</v>
      </c>
      <c r="V40">
        <v>65</v>
      </c>
      <c r="Y40">
        <v>2000</v>
      </c>
      <c r="Z40">
        <v>65</v>
      </c>
      <c r="AC40">
        <v>2000</v>
      </c>
      <c r="AD40">
        <v>65</v>
      </c>
      <c r="AG40">
        <v>2000</v>
      </c>
      <c r="AH40">
        <v>65</v>
      </c>
      <c r="AK40">
        <v>2000</v>
      </c>
      <c r="AL40">
        <v>65</v>
      </c>
      <c r="AO40">
        <v>2000</v>
      </c>
      <c r="AP40">
        <v>65</v>
      </c>
      <c r="AS40">
        <v>2000</v>
      </c>
      <c r="AT40">
        <v>65</v>
      </c>
      <c r="AW40">
        <v>2000</v>
      </c>
      <c r="AX40">
        <v>65</v>
      </c>
      <c r="BA40">
        <v>2000</v>
      </c>
      <c r="BB40">
        <v>65</v>
      </c>
      <c r="BE40">
        <v>2000</v>
      </c>
      <c r="BF40">
        <v>65</v>
      </c>
      <c r="BI40">
        <v>2000</v>
      </c>
      <c r="BJ40">
        <v>65</v>
      </c>
      <c r="BM40">
        <v>2000</v>
      </c>
      <c r="BN40">
        <v>65</v>
      </c>
      <c r="BQ40">
        <v>2000</v>
      </c>
      <c r="BR40">
        <v>65</v>
      </c>
      <c r="BU40">
        <v>2000</v>
      </c>
      <c r="BV40">
        <v>65</v>
      </c>
      <c r="BY40">
        <v>2000</v>
      </c>
      <c r="BZ40">
        <v>65</v>
      </c>
      <c r="CC40">
        <v>2000</v>
      </c>
      <c r="CD40">
        <v>65</v>
      </c>
      <c r="CG40">
        <v>2000</v>
      </c>
      <c r="CH40">
        <v>65</v>
      </c>
      <c r="CK40">
        <v>2000</v>
      </c>
      <c r="CL40">
        <v>65</v>
      </c>
      <c r="CO40">
        <v>2000</v>
      </c>
      <c r="CP40">
        <v>65</v>
      </c>
      <c r="CS40">
        <v>2000</v>
      </c>
      <c r="CT40">
        <v>65</v>
      </c>
      <c r="CW40">
        <v>2000</v>
      </c>
      <c r="CX40">
        <v>65</v>
      </c>
      <c r="DA40">
        <v>2000</v>
      </c>
      <c r="DB40">
        <v>65</v>
      </c>
      <c r="DE40">
        <v>2000</v>
      </c>
      <c r="DF40">
        <v>65</v>
      </c>
      <c r="DI40">
        <v>2000</v>
      </c>
      <c r="DJ40">
        <v>65</v>
      </c>
      <c r="DM40">
        <v>2000</v>
      </c>
      <c r="DN40">
        <v>65</v>
      </c>
      <c r="DQ40">
        <v>2000</v>
      </c>
      <c r="DR40">
        <v>65</v>
      </c>
      <c r="DU40">
        <v>2000</v>
      </c>
      <c r="DV40">
        <v>65</v>
      </c>
      <c r="DY40">
        <v>2000</v>
      </c>
      <c r="DZ40">
        <v>65</v>
      </c>
      <c r="EC40">
        <v>2000</v>
      </c>
      <c r="ED40">
        <v>65</v>
      </c>
      <c r="EG40">
        <v>2000</v>
      </c>
      <c r="EH40">
        <v>65</v>
      </c>
      <c r="EK40">
        <v>2000</v>
      </c>
      <c r="EL40">
        <v>65</v>
      </c>
      <c r="EO40">
        <v>2000</v>
      </c>
      <c r="EP40">
        <v>65</v>
      </c>
      <c r="ES40">
        <v>2000</v>
      </c>
      <c r="ET40">
        <v>65</v>
      </c>
      <c r="EW40">
        <v>2000</v>
      </c>
      <c r="EX40">
        <v>65</v>
      </c>
      <c r="FA40">
        <v>2000</v>
      </c>
      <c r="FB40">
        <v>65</v>
      </c>
      <c r="FE40">
        <v>2000</v>
      </c>
      <c r="FF40">
        <v>65</v>
      </c>
      <c r="FI40">
        <v>1999</v>
      </c>
      <c r="FJ40">
        <v>35</v>
      </c>
      <c r="FM40">
        <v>1999</v>
      </c>
      <c r="FN40">
        <v>35</v>
      </c>
      <c r="FQ40">
        <v>1999</v>
      </c>
      <c r="FR40">
        <v>35</v>
      </c>
      <c r="FU40">
        <v>1999</v>
      </c>
      <c r="FV40">
        <v>35</v>
      </c>
      <c r="FY40">
        <v>1999</v>
      </c>
      <c r="FZ40">
        <v>35</v>
      </c>
      <c r="GC40">
        <v>1999</v>
      </c>
      <c r="GD40">
        <v>35</v>
      </c>
      <c r="GG40">
        <v>1999</v>
      </c>
      <c r="GH40">
        <v>35</v>
      </c>
      <c r="GK40">
        <v>1999</v>
      </c>
      <c r="GL40">
        <v>35</v>
      </c>
      <c r="GO40">
        <v>1999</v>
      </c>
      <c r="GP40">
        <v>35</v>
      </c>
      <c r="GS40">
        <v>1999</v>
      </c>
      <c r="GT40">
        <v>35</v>
      </c>
      <c r="GW40">
        <v>1999</v>
      </c>
      <c r="GX40">
        <v>35</v>
      </c>
      <c r="HA40">
        <v>1999</v>
      </c>
      <c r="HB40">
        <v>35</v>
      </c>
      <c r="HE40">
        <v>1999</v>
      </c>
      <c r="HF40">
        <v>35</v>
      </c>
      <c r="HI40">
        <v>1999</v>
      </c>
      <c r="HJ40">
        <v>35</v>
      </c>
    </row>
    <row r="41" spans="2:218" x14ac:dyDescent="0.25">
      <c r="B41">
        <v>6.0833143002930967E-2</v>
      </c>
      <c r="C41" s="34">
        <v>0.50563603176926053</v>
      </c>
      <c r="D41">
        <v>51.140057150489973</v>
      </c>
      <c r="E41">
        <v>2000</v>
      </c>
      <c r="F41">
        <v>65</v>
      </c>
      <c r="I41">
        <v>2000</v>
      </c>
      <c r="J41">
        <v>150</v>
      </c>
      <c r="M41">
        <v>2000</v>
      </c>
      <c r="N41">
        <v>150</v>
      </c>
      <c r="Q41">
        <v>2000</v>
      </c>
      <c r="R41">
        <v>150</v>
      </c>
      <c r="U41">
        <v>2000</v>
      </c>
      <c r="V41">
        <v>150</v>
      </c>
      <c r="Y41">
        <v>2000</v>
      </c>
      <c r="Z41">
        <v>150</v>
      </c>
      <c r="AC41">
        <v>2000</v>
      </c>
      <c r="AD41">
        <v>150</v>
      </c>
      <c r="AG41">
        <v>2000</v>
      </c>
      <c r="AH41">
        <v>150</v>
      </c>
      <c r="AK41">
        <v>2000</v>
      </c>
      <c r="AL41">
        <v>150</v>
      </c>
      <c r="AO41">
        <v>2000</v>
      </c>
      <c r="AP41">
        <v>150</v>
      </c>
      <c r="AS41">
        <v>2000</v>
      </c>
      <c r="AT41">
        <v>150</v>
      </c>
      <c r="AW41">
        <v>2000</v>
      </c>
      <c r="AX41">
        <v>150</v>
      </c>
      <c r="BA41">
        <v>2000</v>
      </c>
      <c r="BB41">
        <v>150</v>
      </c>
      <c r="BE41">
        <v>2000</v>
      </c>
      <c r="BF41">
        <v>150</v>
      </c>
      <c r="BI41">
        <v>2000</v>
      </c>
      <c r="BJ41">
        <v>150</v>
      </c>
      <c r="BM41">
        <v>2000</v>
      </c>
      <c r="BN41">
        <v>150</v>
      </c>
      <c r="BQ41">
        <v>2000</v>
      </c>
      <c r="BR41">
        <v>150</v>
      </c>
      <c r="BU41">
        <v>2000</v>
      </c>
      <c r="BV41">
        <v>150</v>
      </c>
      <c r="BY41">
        <v>2000</v>
      </c>
      <c r="BZ41">
        <v>150</v>
      </c>
      <c r="CC41">
        <v>2000</v>
      </c>
      <c r="CD41">
        <v>150</v>
      </c>
      <c r="CG41">
        <v>2000</v>
      </c>
      <c r="CH41">
        <v>150</v>
      </c>
      <c r="CK41">
        <v>2000</v>
      </c>
      <c r="CL41">
        <v>150</v>
      </c>
      <c r="CO41">
        <v>2000</v>
      </c>
      <c r="CP41">
        <v>150</v>
      </c>
      <c r="CS41">
        <v>2000</v>
      </c>
      <c r="CT41">
        <v>150</v>
      </c>
      <c r="CW41">
        <v>2000</v>
      </c>
      <c r="CX41">
        <v>150</v>
      </c>
      <c r="DA41">
        <v>2000</v>
      </c>
      <c r="DB41">
        <v>150</v>
      </c>
      <c r="DE41">
        <v>2000</v>
      </c>
      <c r="DF41">
        <v>150</v>
      </c>
      <c r="DI41">
        <v>2000</v>
      </c>
      <c r="DJ41">
        <v>150</v>
      </c>
      <c r="DM41">
        <v>2000</v>
      </c>
      <c r="DN41">
        <v>150</v>
      </c>
      <c r="DQ41">
        <v>2000</v>
      </c>
      <c r="DR41">
        <v>150</v>
      </c>
      <c r="DU41">
        <v>2000</v>
      </c>
      <c r="DV41">
        <v>150</v>
      </c>
      <c r="DY41">
        <v>2000</v>
      </c>
      <c r="DZ41">
        <v>150</v>
      </c>
      <c r="EC41">
        <v>2000</v>
      </c>
      <c r="ED41">
        <v>150</v>
      </c>
      <c r="EG41">
        <v>2000</v>
      </c>
      <c r="EH41">
        <v>150</v>
      </c>
      <c r="EK41">
        <v>2000</v>
      </c>
      <c r="EL41">
        <v>150</v>
      </c>
      <c r="EO41">
        <v>2000</v>
      </c>
      <c r="EP41">
        <v>150</v>
      </c>
      <c r="ES41">
        <v>2000</v>
      </c>
      <c r="ET41">
        <v>150</v>
      </c>
      <c r="EW41">
        <v>2000</v>
      </c>
      <c r="EX41">
        <v>150</v>
      </c>
      <c r="FA41">
        <v>2000</v>
      </c>
      <c r="FB41">
        <v>150</v>
      </c>
      <c r="FE41">
        <v>2000</v>
      </c>
      <c r="FF41">
        <v>150</v>
      </c>
      <c r="FI41">
        <v>2000</v>
      </c>
      <c r="FJ41">
        <v>150</v>
      </c>
      <c r="FM41">
        <v>2000</v>
      </c>
      <c r="FN41">
        <v>65</v>
      </c>
      <c r="FQ41">
        <v>2000</v>
      </c>
      <c r="FR41">
        <v>65</v>
      </c>
      <c r="FU41">
        <v>2000</v>
      </c>
      <c r="FV41">
        <v>65</v>
      </c>
      <c r="FY41">
        <v>2000</v>
      </c>
      <c r="FZ41">
        <v>65</v>
      </c>
      <c r="GC41">
        <v>2000</v>
      </c>
      <c r="GD41">
        <v>65</v>
      </c>
      <c r="GG41">
        <v>2000</v>
      </c>
      <c r="GH41">
        <v>65</v>
      </c>
      <c r="GK41">
        <v>2000</v>
      </c>
      <c r="GL41">
        <v>65</v>
      </c>
      <c r="GO41">
        <v>2000</v>
      </c>
      <c r="GP41">
        <v>65</v>
      </c>
      <c r="GS41">
        <v>2000</v>
      </c>
      <c r="GT41">
        <v>65</v>
      </c>
      <c r="GW41">
        <v>2000</v>
      </c>
      <c r="GX41">
        <v>65</v>
      </c>
      <c r="HA41">
        <v>2000</v>
      </c>
      <c r="HB41">
        <v>65</v>
      </c>
      <c r="HE41">
        <v>2000</v>
      </c>
      <c r="HF41">
        <v>65</v>
      </c>
      <c r="HI41">
        <v>2000</v>
      </c>
      <c r="HJ41">
        <v>65</v>
      </c>
    </row>
    <row r="42" spans="2:218" x14ac:dyDescent="0.25">
      <c r="B42">
        <v>5.8971977999305078E-2</v>
      </c>
      <c r="C42" s="34">
        <v>0.49298661375814784</v>
      </c>
      <c r="D42">
        <v>48.616725626548501</v>
      </c>
      <c r="E42">
        <v>2000</v>
      </c>
      <c r="F42">
        <v>150</v>
      </c>
      <c r="I42">
        <v>2000</v>
      </c>
      <c r="J42">
        <v>95</v>
      </c>
      <c r="M42">
        <v>2000</v>
      </c>
      <c r="N42">
        <v>95</v>
      </c>
      <c r="Q42">
        <v>2000</v>
      </c>
      <c r="R42">
        <v>95</v>
      </c>
      <c r="U42">
        <v>2000</v>
      </c>
      <c r="V42">
        <v>95</v>
      </c>
      <c r="Y42">
        <v>2000</v>
      </c>
      <c r="Z42">
        <v>95</v>
      </c>
      <c r="AC42">
        <v>2000</v>
      </c>
      <c r="AD42">
        <v>95</v>
      </c>
      <c r="AG42">
        <v>2000</v>
      </c>
      <c r="AH42">
        <v>95</v>
      </c>
      <c r="AK42">
        <v>2000</v>
      </c>
      <c r="AL42">
        <v>95</v>
      </c>
      <c r="AO42">
        <v>2000</v>
      </c>
      <c r="AP42">
        <v>95</v>
      </c>
      <c r="AS42">
        <v>2000</v>
      </c>
      <c r="AT42">
        <v>95</v>
      </c>
      <c r="AW42">
        <v>2000</v>
      </c>
      <c r="AX42">
        <v>95</v>
      </c>
      <c r="BA42">
        <v>2000</v>
      </c>
      <c r="BB42">
        <v>95</v>
      </c>
      <c r="BE42">
        <v>2000</v>
      </c>
      <c r="BF42">
        <v>95</v>
      </c>
      <c r="BI42">
        <v>2000</v>
      </c>
      <c r="BJ42">
        <v>95</v>
      </c>
      <c r="BM42">
        <v>2000</v>
      </c>
      <c r="BN42">
        <v>95</v>
      </c>
      <c r="BQ42">
        <v>2000</v>
      </c>
      <c r="BR42">
        <v>95</v>
      </c>
      <c r="BU42">
        <v>2000</v>
      </c>
      <c r="BV42">
        <v>95</v>
      </c>
      <c r="BY42">
        <v>2000</v>
      </c>
      <c r="BZ42">
        <v>95</v>
      </c>
      <c r="CC42">
        <v>2000</v>
      </c>
      <c r="CD42">
        <v>95</v>
      </c>
      <c r="CG42">
        <v>2000</v>
      </c>
      <c r="CH42">
        <v>95</v>
      </c>
      <c r="CK42">
        <v>2000</v>
      </c>
      <c r="CL42">
        <v>95</v>
      </c>
      <c r="CO42">
        <v>2000</v>
      </c>
      <c r="CP42">
        <v>95</v>
      </c>
      <c r="CS42">
        <v>2000</v>
      </c>
      <c r="CT42">
        <v>95</v>
      </c>
      <c r="CW42">
        <v>2000</v>
      </c>
      <c r="CX42">
        <v>95</v>
      </c>
      <c r="DA42">
        <v>2000</v>
      </c>
      <c r="DB42">
        <v>95</v>
      </c>
      <c r="DE42">
        <v>2000</v>
      </c>
      <c r="DF42">
        <v>95</v>
      </c>
      <c r="DI42">
        <v>2000</v>
      </c>
      <c r="DJ42">
        <v>95</v>
      </c>
      <c r="DM42">
        <v>2000</v>
      </c>
      <c r="DN42">
        <v>95</v>
      </c>
      <c r="DQ42">
        <v>2000</v>
      </c>
      <c r="DR42">
        <v>95</v>
      </c>
      <c r="DU42">
        <v>2000</v>
      </c>
      <c r="DV42">
        <v>95</v>
      </c>
      <c r="DY42">
        <v>2000</v>
      </c>
      <c r="DZ42">
        <v>95</v>
      </c>
      <c r="EC42">
        <v>2000</v>
      </c>
      <c r="ED42">
        <v>95</v>
      </c>
      <c r="EG42">
        <v>2000</v>
      </c>
      <c r="EH42">
        <v>95</v>
      </c>
      <c r="EK42">
        <v>2000</v>
      </c>
      <c r="EL42">
        <v>95</v>
      </c>
      <c r="EO42">
        <v>2000</v>
      </c>
      <c r="EP42">
        <v>95</v>
      </c>
      <c r="ES42">
        <v>2000</v>
      </c>
      <c r="ET42">
        <v>95</v>
      </c>
      <c r="EW42">
        <v>2000</v>
      </c>
      <c r="EX42">
        <v>95</v>
      </c>
      <c r="FA42">
        <v>2000</v>
      </c>
      <c r="FB42">
        <v>95</v>
      </c>
      <c r="FE42">
        <v>2000</v>
      </c>
      <c r="FF42">
        <v>95</v>
      </c>
      <c r="FI42">
        <v>2000</v>
      </c>
      <c r="FJ42">
        <v>95</v>
      </c>
      <c r="FM42">
        <v>2000</v>
      </c>
      <c r="FN42">
        <v>95</v>
      </c>
      <c r="FQ42">
        <v>2000</v>
      </c>
      <c r="FR42">
        <v>150</v>
      </c>
      <c r="FU42">
        <v>2000</v>
      </c>
      <c r="FV42">
        <v>150</v>
      </c>
      <c r="FY42">
        <v>2000</v>
      </c>
      <c r="FZ42">
        <v>150</v>
      </c>
      <c r="GC42">
        <v>2000</v>
      </c>
      <c r="GD42">
        <v>150</v>
      </c>
      <c r="GG42">
        <v>2000</v>
      </c>
      <c r="GH42">
        <v>150</v>
      </c>
      <c r="GK42">
        <v>2000</v>
      </c>
      <c r="GL42">
        <v>150</v>
      </c>
      <c r="GO42">
        <v>2000</v>
      </c>
      <c r="GP42">
        <v>150</v>
      </c>
      <c r="GS42">
        <v>2000</v>
      </c>
      <c r="GT42">
        <v>150</v>
      </c>
      <c r="GW42">
        <v>2000</v>
      </c>
      <c r="GX42">
        <v>150</v>
      </c>
      <c r="HA42">
        <v>2000</v>
      </c>
      <c r="HB42">
        <v>150</v>
      </c>
      <c r="HE42">
        <v>2000</v>
      </c>
      <c r="HF42">
        <v>150</v>
      </c>
      <c r="HI42">
        <v>2000</v>
      </c>
      <c r="HJ42">
        <v>150</v>
      </c>
    </row>
    <row r="43" spans="2:218" x14ac:dyDescent="0.25">
      <c r="B43">
        <v>5.9988545727102806E-2</v>
      </c>
      <c r="C43" s="34">
        <v>0.49586773793748617</v>
      </c>
      <c r="D43">
        <v>49.180321837446421</v>
      </c>
      <c r="E43">
        <v>2000</v>
      </c>
      <c r="F43">
        <v>95</v>
      </c>
      <c r="I43">
        <v>2000</v>
      </c>
      <c r="J43">
        <v>140</v>
      </c>
      <c r="M43">
        <v>2000</v>
      </c>
      <c r="N43">
        <v>140</v>
      </c>
      <c r="Q43">
        <v>2000</v>
      </c>
      <c r="R43">
        <v>140</v>
      </c>
      <c r="U43">
        <v>2000</v>
      </c>
      <c r="V43">
        <v>140</v>
      </c>
      <c r="Y43">
        <v>2000</v>
      </c>
      <c r="Z43">
        <v>140</v>
      </c>
      <c r="AC43">
        <v>2000</v>
      </c>
      <c r="AD43">
        <v>140</v>
      </c>
      <c r="AG43">
        <v>2000</v>
      </c>
      <c r="AH43">
        <v>140</v>
      </c>
      <c r="AK43">
        <v>2000</v>
      </c>
      <c r="AL43">
        <v>140</v>
      </c>
      <c r="AO43">
        <v>2000</v>
      </c>
      <c r="AP43">
        <v>140</v>
      </c>
      <c r="AS43">
        <v>2000</v>
      </c>
      <c r="AT43">
        <v>140</v>
      </c>
      <c r="AW43">
        <v>2000</v>
      </c>
      <c r="AX43">
        <v>140</v>
      </c>
      <c r="BA43">
        <v>2000</v>
      </c>
      <c r="BB43">
        <v>140</v>
      </c>
      <c r="BE43">
        <v>2000</v>
      </c>
      <c r="BF43">
        <v>140</v>
      </c>
      <c r="BI43">
        <v>2000</v>
      </c>
      <c r="BJ43">
        <v>140</v>
      </c>
      <c r="BM43">
        <v>2000</v>
      </c>
      <c r="BN43">
        <v>140</v>
      </c>
      <c r="BQ43">
        <v>2000</v>
      </c>
      <c r="BR43">
        <v>140</v>
      </c>
      <c r="BU43">
        <v>2000</v>
      </c>
      <c r="BV43">
        <v>140</v>
      </c>
      <c r="BY43">
        <v>2000</v>
      </c>
      <c r="BZ43">
        <v>140</v>
      </c>
      <c r="CC43">
        <v>2000</v>
      </c>
      <c r="CD43">
        <v>140</v>
      </c>
      <c r="CG43">
        <v>2000</v>
      </c>
      <c r="CH43">
        <v>140</v>
      </c>
      <c r="CK43">
        <v>2000</v>
      </c>
      <c r="CL43">
        <v>140</v>
      </c>
      <c r="CO43">
        <v>2000</v>
      </c>
      <c r="CP43">
        <v>140</v>
      </c>
      <c r="CS43">
        <v>2000</v>
      </c>
      <c r="CT43">
        <v>140</v>
      </c>
      <c r="CW43">
        <v>2000</v>
      </c>
      <c r="CX43">
        <v>140</v>
      </c>
      <c r="DA43">
        <v>2000</v>
      </c>
      <c r="DB43">
        <v>140</v>
      </c>
      <c r="DE43">
        <v>2000</v>
      </c>
      <c r="DF43">
        <v>140</v>
      </c>
      <c r="DI43">
        <v>2000</v>
      </c>
      <c r="DJ43">
        <v>140</v>
      </c>
      <c r="DM43">
        <v>2000</v>
      </c>
      <c r="DN43">
        <v>140</v>
      </c>
      <c r="DQ43">
        <v>2000</v>
      </c>
      <c r="DR43">
        <v>140</v>
      </c>
      <c r="DU43">
        <v>2000</v>
      </c>
      <c r="DV43">
        <v>140</v>
      </c>
      <c r="DY43">
        <v>2000</v>
      </c>
      <c r="DZ43">
        <v>140</v>
      </c>
      <c r="EC43">
        <v>2000</v>
      </c>
      <c r="ED43">
        <v>140</v>
      </c>
      <c r="EG43">
        <v>2000</v>
      </c>
      <c r="EH43">
        <v>140</v>
      </c>
      <c r="EK43">
        <v>2000</v>
      </c>
      <c r="EL43">
        <v>140</v>
      </c>
      <c r="EO43">
        <v>2000</v>
      </c>
      <c r="EP43">
        <v>140</v>
      </c>
      <c r="ES43">
        <v>2000</v>
      </c>
      <c r="ET43">
        <v>140</v>
      </c>
      <c r="EW43">
        <v>2000</v>
      </c>
      <c r="EX43">
        <v>140</v>
      </c>
      <c r="FA43">
        <v>2000</v>
      </c>
      <c r="FB43">
        <v>140</v>
      </c>
      <c r="FE43">
        <v>2000</v>
      </c>
      <c r="FF43">
        <v>140</v>
      </c>
      <c r="FI43">
        <v>2000</v>
      </c>
      <c r="FJ43">
        <v>140</v>
      </c>
      <c r="FM43">
        <v>2000</v>
      </c>
      <c r="FN43">
        <v>140</v>
      </c>
      <c r="FQ43">
        <v>2000</v>
      </c>
      <c r="FR43">
        <v>140</v>
      </c>
      <c r="FU43">
        <v>2000</v>
      </c>
      <c r="FV43">
        <v>95</v>
      </c>
      <c r="FY43">
        <v>2000</v>
      </c>
      <c r="FZ43">
        <v>95</v>
      </c>
      <c r="GC43">
        <v>2000</v>
      </c>
      <c r="GD43">
        <v>95</v>
      </c>
      <c r="GG43">
        <v>2000</v>
      </c>
      <c r="GH43">
        <v>95</v>
      </c>
      <c r="GK43">
        <v>2000</v>
      </c>
      <c r="GL43">
        <v>95</v>
      </c>
      <c r="GO43">
        <v>2000</v>
      </c>
      <c r="GP43">
        <v>95</v>
      </c>
      <c r="GS43">
        <v>2000</v>
      </c>
      <c r="GT43">
        <v>95</v>
      </c>
      <c r="GW43">
        <v>2000</v>
      </c>
      <c r="GX43">
        <v>95</v>
      </c>
      <c r="HA43">
        <v>2000</v>
      </c>
      <c r="HB43">
        <v>95</v>
      </c>
      <c r="HE43">
        <v>2000</v>
      </c>
      <c r="HF43">
        <v>95</v>
      </c>
      <c r="HI43">
        <v>2000</v>
      </c>
      <c r="HJ43">
        <v>95</v>
      </c>
    </row>
    <row r="44" spans="2:218" x14ac:dyDescent="0.25">
      <c r="B44">
        <v>5.9125529474698901E-2</v>
      </c>
      <c r="C44" s="34">
        <v>0.49278656005731536</v>
      </c>
      <c r="D44">
        <v>48.577829494522113</v>
      </c>
      <c r="E44">
        <v>2000</v>
      </c>
      <c r="F44">
        <v>140</v>
      </c>
      <c r="I44">
        <v>2002</v>
      </c>
      <c r="J44">
        <v>80</v>
      </c>
      <c r="M44">
        <v>2002</v>
      </c>
      <c r="N44">
        <v>80</v>
      </c>
      <c r="Q44">
        <v>2002</v>
      </c>
      <c r="R44">
        <v>80</v>
      </c>
      <c r="U44">
        <v>2002</v>
      </c>
      <c r="V44">
        <v>80</v>
      </c>
      <c r="Y44">
        <v>2002</v>
      </c>
      <c r="Z44">
        <v>80</v>
      </c>
      <c r="AC44">
        <v>2002</v>
      </c>
      <c r="AD44">
        <v>80</v>
      </c>
      <c r="AG44">
        <v>2002</v>
      </c>
      <c r="AH44">
        <v>80</v>
      </c>
      <c r="AK44">
        <v>2002</v>
      </c>
      <c r="AL44">
        <v>80</v>
      </c>
      <c r="AO44">
        <v>2002</v>
      </c>
      <c r="AP44">
        <v>80</v>
      </c>
      <c r="AS44">
        <v>2002</v>
      </c>
      <c r="AT44">
        <v>80</v>
      </c>
      <c r="AW44">
        <v>2002</v>
      </c>
      <c r="AX44">
        <v>80</v>
      </c>
      <c r="BA44">
        <v>2002</v>
      </c>
      <c r="BB44">
        <v>80</v>
      </c>
      <c r="BE44">
        <v>2002</v>
      </c>
      <c r="BF44">
        <v>80</v>
      </c>
      <c r="BI44">
        <v>2002</v>
      </c>
      <c r="BJ44">
        <v>80</v>
      </c>
      <c r="BM44">
        <v>2002</v>
      </c>
      <c r="BN44">
        <v>80</v>
      </c>
      <c r="BQ44">
        <v>2002</v>
      </c>
      <c r="BR44">
        <v>80</v>
      </c>
      <c r="BU44">
        <v>2002</v>
      </c>
      <c r="BV44">
        <v>80</v>
      </c>
      <c r="BY44">
        <v>2002</v>
      </c>
      <c r="BZ44">
        <v>80</v>
      </c>
      <c r="CC44">
        <v>2002</v>
      </c>
      <c r="CD44">
        <v>80</v>
      </c>
      <c r="CG44">
        <v>2002</v>
      </c>
      <c r="CH44">
        <v>80</v>
      </c>
      <c r="CK44">
        <v>2002</v>
      </c>
      <c r="CL44">
        <v>80</v>
      </c>
      <c r="CO44">
        <v>2002</v>
      </c>
      <c r="CP44">
        <v>80</v>
      </c>
      <c r="CS44">
        <v>2002</v>
      </c>
      <c r="CT44">
        <v>80</v>
      </c>
      <c r="CW44">
        <v>2002</v>
      </c>
      <c r="CX44">
        <v>80</v>
      </c>
      <c r="DA44">
        <v>2002</v>
      </c>
      <c r="DB44">
        <v>80</v>
      </c>
      <c r="DE44">
        <v>2002</v>
      </c>
      <c r="DF44">
        <v>80</v>
      </c>
      <c r="DI44">
        <v>2002</v>
      </c>
      <c r="DJ44">
        <v>80</v>
      </c>
      <c r="DM44">
        <v>2002</v>
      </c>
      <c r="DN44">
        <v>80</v>
      </c>
      <c r="DQ44">
        <v>2002</v>
      </c>
      <c r="DR44">
        <v>80</v>
      </c>
      <c r="DU44">
        <v>2002</v>
      </c>
      <c r="DV44">
        <v>80</v>
      </c>
      <c r="DY44">
        <v>2002</v>
      </c>
      <c r="DZ44">
        <v>80</v>
      </c>
      <c r="EC44">
        <v>2002</v>
      </c>
      <c r="ED44">
        <v>80</v>
      </c>
      <c r="EG44">
        <v>2002</v>
      </c>
      <c r="EH44">
        <v>80</v>
      </c>
      <c r="EK44">
        <v>2002</v>
      </c>
      <c r="EL44">
        <v>80</v>
      </c>
      <c r="EO44">
        <v>2002</v>
      </c>
      <c r="EP44">
        <v>80</v>
      </c>
      <c r="ES44">
        <v>2002</v>
      </c>
      <c r="ET44">
        <v>80</v>
      </c>
      <c r="EW44">
        <v>2002</v>
      </c>
      <c r="EX44">
        <v>80</v>
      </c>
      <c r="FA44">
        <v>2002</v>
      </c>
      <c r="FB44">
        <v>80</v>
      </c>
      <c r="FE44">
        <v>2002</v>
      </c>
      <c r="FF44">
        <v>80</v>
      </c>
      <c r="FI44">
        <v>2002</v>
      </c>
      <c r="FJ44">
        <v>80</v>
      </c>
      <c r="FM44">
        <v>2002</v>
      </c>
      <c r="FN44">
        <v>80</v>
      </c>
      <c r="FQ44">
        <v>2002</v>
      </c>
      <c r="FR44">
        <v>80</v>
      </c>
      <c r="FU44">
        <v>2002</v>
      </c>
      <c r="FV44">
        <v>80</v>
      </c>
      <c r="FY44">
        <v>2000</v>
      </c>
      <c r="FZ44">
        <v>140</v>
      </c>
      <c r="GC44">
        <v>2000</v>
      </c>
      <c r="GD44">
        <v>140</v>
      </c>
      <c r="GG44">
        <v>2000</v>
      </c>
      <c r="GH44">
        <v>140</v>
      </c>
      <c r="GK44">
        <v>2000</v>
      </c>
      <c r="GL44">
        <v>140</v>
      </c>
      <c r="GO44">
        <v>2000</v>
      </c>
      <c r="GP44">
        <v>140</v>
      </c>
      <c r="GS44">
        <v>2000</v>
      </c>
      <c r="GT44">
        <v>140</v>
      </c>
      <c r="GW44">
        <v>2000</v>
      </c>
      <c r="GX44">
        <v>140</v>
      </c>
      <c r="HA44">
        <v>2000</v>
      </c>
      <c r="HB44">
        <v>140</v>
      </c>
      <c r="HE44">
        <v>2000</v>
      </c>
      <c r="HF44">
        <v>140</v>
      </c>
      <c r="HI44">
        <v>2000</v>
      </c>
      <c r="HJ44">
        <v>140</v>
      </c>
    </row>
    <row r="45" spans="2:218" x14ac:dyDescent="0.25">
      <c r="B45">
        <v>6.0820030842581113E-2</v>
      </c>
      <c r="C45" s="34">
        <v>0.50172398186566769</v>
      </c>
      <c r="D45">
        <v>50.345989331801</v>
      </c>
      <c r="E45">
        <v>2002</v>
      </c>
      <c r="F45">
        <v>80</v>
      </c>
      <c r="I45">
        <v>2002</v>
      </c>
      <c r="J45">
        <v>65</v>
      </c>
      <c r="M45">
        <v>2002</v>
      </c>
      <c r="N45">
        <v>65</v>
      </c>
      <c r="Q45">
        <v>2002</v>
      </c>
      <c r="R45">
        <v>65</v>
      </c>
      <c r="U45">
        <v>2002</v>
      </c>
      <c r="V45">
        <v>65</v>
      </c>
      <c r="Y45">
        <v>2002</v>
      </c>
      <c r="Z45">
        <v>65</v>
      </c>
      <c r="AC45">
        <v>2002</v>
      </c>
      <c r="AD45">
        <v>65</v>
      </c>
      <c r="AG45">
        <v>2002</v>
      </c>
      <c r="AH45">
        <v>65</v>
      </c>
      <c r="AK45">
        <v>2002</v>
      </c>
      <c r="AL45">
        <v>65</v>
      </c>
      <c r="AO45">
        <v>2002</v>
      </c>
      <c r="AP45">
        <v>65</v>
      </c>
      <c r="AS45">
        <v>2002</v>
      </c>
      <c r="AT45">
        <v>65</v>
      </c>
      <c r="AW45">
        <v>2002</v>
      </c>
      <c r="AX45">
        <v>65</v>
      </c>
      <c r="BA45">
        <v>2002</v>
      </c>
      <c r="BB45">
        <v>65</v>
      </c>
      <c r="BE45">
        <v>2002</v>
      </c>
      <c r="BF45">
        <v>65</v>
      </c>
      <c r="BI45">
        <v>2002</v>
      </c>
      <c r="BJ45">
        <v>65</v>
      </c>
      <c r="BM45">
        <v>2002</v>
      </c>
      <c r="BN45">
        <v>65</v>
      </c>
      <c r="BQ45">
        <v>2002</v>
      </c>
      <c r="BR45">
        <v>65</v>
      </c>
      <c r="BU45">
        <v>2002</v>
      </c>
      <c r="BV45">
        <v>65</v>
      </c>
      <c r="BY45">
        <v>2002</v>
      </c>
      <c r="BZ45">
        <v>65</v>
      </c>
      <c r="CC45">
        <v>2002</v>
      </c>
      <c r="CD45">
        <v>65</v>
      </c>
      <c r="CG45">
        <v>2002</v>
      </c>
      <c r="CH45">
        <v>65</v>
      </c>
      <c r="CK45">
        <v>2002</v>
      </c>
      <c r="CL45">
        <v>65</v>
      </c>
      <c r="CO45">
        <v>2002</v>
      </c>
      <c r="CP45">
        <v>65</v>
      </c>
      <c r="CS45">
        <v>2002</v>
      </c>
      <c r="CT45">
        <v>65</v>
      </c>
      <c r="CW45">
        <v>2002</v>
      </c>
      <c r="CX45">
        <v>65</v>
      </c>
      <c r="DA45">
        <v>2002</v>
      </c>
      <c r="DB45">
        <v>65</v>
      </c>
      <c r="DE45">
        <v>2002</v>
      </c>
      <c r="DF45">
        <v>65</v>
      </c>
      <c r="DI45">
        <v>2002</v>
      </c>
      <c r="DJ45">
        <v>65</v>
      </c>
      <c r="DM45">
        <v>2002</v>
      </c>
      <c r="DN45">
        <v>65</v>
      </c>
      <c r="DQ45">
        <v>2002</v>
      </c>
      <c r="DR45">
        <v>65</v>
      </c>
      <c r="DU45">
        <v>2002</v>
      </c>
      <c r="DV45">
        <v>65</v>
      </c>
      <c r="DY45">
        <v>2002</v>
      </c>
      <c r="DZ45">
        <v>65</v>
      </c>
      <c r="EC45">
        <v>2002</v>
      </c>
      <c r="ED45">
        <v>65</v>
      </c>
      <c r="EG45">
        <v>2002</v>
      </c>
      <c r="EH45">
        <v>65</v>
      </c>
      <c r="EK45">
        <v>2002</v>
      </c>
      <c r="EL45">
        <v>65</v>
      </c>
      <c r="EO45">
        <v>2002</v>
      </c>
      <c r="EP45">
        <v>65</v>
      </c>
      <c r="ES45">
        <v>2002</v>
      </c>
      <c r="ET45">
        <v>65</v>
      </c>
      <c r="EW45">
        <v>2002</v>
      </c>
      <c r="EX45">
        <v>65</v>
      </c>
      <c r="FA45">
        <v>2002</v>
      </c>
      <c r="FB45">
        <v>65</v>
      </c>
      <c r="FE45">
        <v>2002</v>
      </c>
      <c r="FF45">
        <v>65</v>
      </c>
      <c r="FI45">
        <v>2002</v>
      </c>
      <c r="FJ45">
        <v>65</v>
      </c>
      <c r="FM45">
        <v>2002</v>
      </c>
      <c r="FN45">
        <v>65</v>
      </c>
      <c r="FQ45">
        <v>2002</v>
      </c>
      <c r="FR45">
        <v>65</v>
      </c>
      <c r="FU45">
        <v>2002</v>
      </c>
      <c r="FV45">
        <v>65</v>
      </c>
      <c r="FY45">
        <v>2002</v>
      </c>
      <c r="FZ45">
        <v>65</v>
      </c>
      <c r="GC45">
        <v>2002</v>
      </c>
      <c r="GD45">
        <v>80</v>
      </c>
      <c r="GG45">
        <v>2002</v>
      </c>
      <c r="GH45">
        <v>80</v>
      </c>
      <c r="GK45">
        <v>2002</v>
      </c>
      <c r="GL45">
        <v>80</v>
      </c>
      <c r="GO45">
        <v>2002</v>
      </c>
      <c r="GP45">
        <v>80</v>
      </c>
      <c r="GS45">
        <v>2002</v>
      </c>
      <c r="GT45">
        <v>80</v>
      </c>
      <c r="GW45">
        <v>2002</v>
      </c>
      <c r="GX45">
        <v>80</v>
      </c>
      <c r="HA45">
        <v>2002</v>
      </c>
      <c r="HB45">
        <v>80</v>
      </c>
      <c r="HE45">
        <v>2002</v>
      </c>
      <c r="HF45">
        <v>80</v>
      </c>
      <c r="HI45">
        <v>2002</v>
      </c>
      <c r="HJ45">
        <v>80</v>
      </c>
    </row>
    <row r="46" spans="2:218" x14ac:dyDescent="0.25">
      <c r="B46">
        <v>6.1428349294079962E-2</v>
      </c>
      <c r="C46" s="34">
        <v>0.51029400615073128</v>
      </c>
      <c r="D46">
        <v>52.102078855481565</v>
      </c>
      <c r="E46">
        <v>2002</v>
      </c>
      <c r="F46">
        <v>65</v>
      </c>
      <c r="I46">
        <v>2002</v>
      </c>
      <c r="J46">
        <v>170</v>
      </c>
      <c r="M46">
        <v>2002</v>
      </c>
      <c r="N46">
        <v>170</v>
      </c>
      <c r="Q46">
        <v>2002</v>
      </c>
      <c r="R46">
        <v>170</v>
      </c>
      <c r="U46">
        <v>2002</v>
      </c>
      <c r="V46">
        <v>170</v>
      </c>
      <c r="Y46">
        <v>2002</v>
      </c>
      <c r="Z46">
        <v>170</v>
      </c>
      <c r="AC46">
        <v>2002</v>
      </c>
      <c r="AD46">
        <v>170</v>
      </c>
      <c r="AG46">
        <v>2002</v>
      </c>
      <c r="AH46">
        <v>170</v>
      </c>
      <c r="AK46">
        <v>2002</v>
      </c>
      <c r="AL46">
        <v>170</v>
      </c>
      <c r="AO46">
        <v>2002</v>
      </c>
      <c r="AP46">
        <v>170</v>
      </c>
      <c r="AS46">
        <v>2002</v>
      </c>
      <c r="AT46">
        <v>170</v>
      </c>
      <c r="AW46">
        <v>2002</v>
      </c>
      <c r="AX46">
        <v>170</v>
      </c>
      <c r="BA46">
        <v>2002</v>
      </c>
      <c r="BB46">
        <v>170</v>
      </c>
      <c r="BE46">
        <v>2002</v>
      </c>
      <c r="BF46">
        <v>170</v>
      </c>
      <c r="BI46">
        <v>2002</v>
      </c>
      <c r="BJ46">
        <v>170</v>
      </c>
      <c r="BM46">
        <v>2002</v>
      </c>
      <c r="BN46">
        <v>170</v>
      </c>
      <c r="BQ46">
        <v>2002</v>
      </c>
      <c r="BR46">
        <v>170</v>
      </c>
      <c r="BU46">
        <v>2002</v>
      </c>
      <c r="BV46">
        <v>170</v>
      </c>
      <c r="BY46">
        <v>2002</v>
      </c>
      <c r="BZ46">
        <v>170</v>
      </c>
      <c r="CC46">
        <v>2002</v>
      </c>
      <c r="CD46">
        <v>170</v>
      </c>
      <c r="CG46">
        <v>2002</v>
      </c>
      <c r="CH46">
        <v>170</v>
      </c>
      <c r="CK46">
        <v>2002</v>
      </c>
      <c r="CL46">
        <v>170</v>
      </c>
      <c r="CO46">
        <v>2002</v>
      </c>
      <c r="CP46">
        <v>170</v>
      </c>
      <c r="CS46">
        <v>2002</v>
      </c>
      <c r="CT46">
        <v>170</v>
      </c>
      <c r="CW46">
        <v>2002</v>
      </c>
      <c r="CX46">
        <v>170</v>
      </c>
      <c r="DA46">
        <v>2002</v>
      </c>
      <c r="DB46">
        <v>170</v>
      </c>
      <c r="DE46">
        <v>2002</v>
      </c>
      <c r="DF46">
        <v>170</v>
      </c>
      <c r="DI46">
        <v>2002</v>
      </c>
      <c r="DJ46">
        <v>170</v>
      </c>
      <c r="DM46">
        <v>2002</v>
      </c>
      <c r="DN46">
        <v>170</v>
      </c>
      <c r="DQ46">
        <v>2002</v>
      </c>
      <c r="DR46">
        <v>170</v>
      </c>
      <c r="DU46">
        <v>2002</v>
      </c>
      <c r="DV46">
        <v>170</v>
      </c>
      <c r="DY46">
        <v>2002</v>
      </c>
      <c r="DZ46">
        <v>170</v>
      </c>
      <c r="EC46">
        <v>2002</v>
      </c>
      <c r="ED46">
        <v>170</v>
      </c>
      <c r="EG46">
        <v>2002</v>
      </c>
      <c r="EH46">
        <v>170</v>
      </c>
      <c r="EK46">
        <v>2002</v>
      </c>
      <c r="EL46">
        <v>170</v>
      </c>
      <c r="EO46">
        <v>2002</v>
      </c>
      <c r="EP46">
        <v>170</v>
      </c>
      <c r="ES46">
        <v>2002</v>
      </c>
      <c r="ET46">
        <v>170</v>
      </c>
      <c r="EW46">
        <v>2002</v>
      </c>
      <c r="EX46">
        <v>170</v>
      </c>
      <c r="FA46">
        <v>2002</v>
      </c>
      <c r="FB46">
        <v>170</v>
      </c>
      <c r="FE46">
        <v>2002</v>
      </c>
      <c r="FF46">
        <v>170</v>
      </c>
      <c r="FI46">
        <v>2002</v>
      </c>
      <c r="FJ46">
        <v>170</v>
      </c>
      <c r="FM46">
        <v>2002</v>
      </c>
      <c r="FN46">
        <v>170</v>
      </c>
      <c r="FQ46">
        <v>2002</v>
      </c>
      <c r="FR46">
        <v>170</v>
      </c>
      <c r="FU46">
        <v>2002</v>
      </c>
      <c r="FV46">
        <v>170</v>
      </c>
      <c r="FY46">
        <v>2002</v>
      </c>
      <c r="FZ46">
        <v>170</v>
      </c>
      <c r="GC46">
        <v>2002</v>
      </c>
      <c r="GD46">
        <v>170</v>
      </c>
      <c r="GG46">
        <v>2002</v>
      </c>
      <c r="GH46">
        <v>65</v>
      </c>
      <c r="GK46">
        <v>2002</v>
      </c>
      <c r="GL46">
        <v>65</v>
      </c>
      <c r="GO46">
        <v>2002</v>
      </c>
      <c r="GP46">
        <v>65</v>
      </c>
      <c r="GS46">
        <v>2002</v>
      </c>
      <c r="GT46">
        <v>65</v>
      </c>
      <c r="GW46">
        <v>2002</v>
      </c>
      <c r="GX46">
        <v>65</v>
      </c>
      <c r="HA46">
        <v>2002</v>
      </c>
      <c r="HB46">
        <v>65</v>
      </c>
      <c r="HE46">
        <v>2002</v>
      </c>
      <c r="HF46">
        <v>65</v>
      </c>
      <c r="HI46">
        <v>2002</v>
      </c>
      <c r="HJ46">
        <v>65</v>
      </c>
    </row>
    <row r="47" spans="2:218" x14ac:dyDescent="0.25">
      <c r="B47">
        <v>5.8611715015306515E-2</v>
      </c>
      <c r="C47" s="34">
        <v>0.48752862180817352</v>
      </c>
      <c r="D47">
        <v>47.566424443872407</v>
      </c>
      <c r="E47">
        <v>2002</v>
      </c>
      <c r="F47">
        <v>170</v>
      </c>
      <c r="I47">
        <v>2002</v>
      </c>
      <c r="J47">
        <v>98</v>
      </c>
      <c r="M47">
        <v>2002</v>
      </c>
      <c r="N47">
        <v>98</v>
      </c>
      <c r="Q47">
        <v>2002</v>
      </c>
      <c r="R47">
        <v>98</v>
      </c>
      <c r="U47">
        <v>2002</v>
      </c>
      <c r="V47">
        <v>98</v>
      </c>
      <c r="Y47">
        <v>2002</v>
      </c>
      <c r="Z47">
        <v>98</v>
      </c>
      <c r="AC47">
        <v>2002</v>
      </c>
      <c r="AD47">
        <v>98</v>
      </c>
      <c r="AG47">
        <v>2002</v>
      </c>
      <c r="AH47">
        <v>98</v>
      </c>
      <c r="AK47">
        <v>2002</v>
      </c>
      <c r="AL47">
        <v>98</v>
      </c>
      <c r="AO47">
        <v>2002</v>
      </c>
      <c r="AP47">
        <v>98</v>
      </c>
      <c r="AS47">
        <v>2002</v>
      </c>
      <c r="AT47">
        <v>98</v>
      </c>
      <c r="AW47">
        <v>2002</v>
      </c>
      <c r="AX47">
        <v>98</v>
      </c>
      <c r="BA47">
        <v>2002</v>
      </c>
      <c r="BB47">
        <v>98</v>
      </c>
      <c r="BE47">
        <v>2002</v>
      </c>
      <c r="BF47">
        <v>98</v>
      </c>
      <c r="BI47">
        <v>2002</v>
      </c>
      <c r="BJ47">
        <v>98</v>
      </c>
      <c r="BM47">
        <v>2002</v>
      </c>
      <c r="BN47">
        <v>98</v>
      </c>
      <c r="BQ47">
        <v>2002</v>
      </c>
      <c r="BR47">
        <v>98</v>
      </c>
      <c r="BU47">
        <v>2002</v>
      </c>
      <c r="BV47">
        <v>98</v>
      </c>
      <c r="BY47">
        <v>2002</v>
      </c>
      <c r="BZ47">
        <v>98</v>
      </c>
      <c r="CC47">
        <v>2002</v>
      </c>
      <c r="CD47">
        <v>98</v>
      </c>
      <c r="CG47">
        <v>2002</v>
      </c>
      <c r="CH47">
        <v>98</v>
      </c>
      <c r="CK47">
        <v>2002</v>
      </c>
      <c r="CL47">
        <v>98</v>
      </c>
      <c r="CO47">
        <v>2002</v>
      </c>
      <c r="CP47">
        <v>98</v>
      </c>
      <c r="CS47">
        <v>2002</v>
      </c>
      <c r="CT47">
        <v>98</v>
      </c>
      <c r="CW47">
        <v>2002</v>
      </c>
      <c r="CX47">
        <v>98</v>
      </c>
      <c r="DA47">
        <v>2002</v>
      </c>
      <c r="DB47">
        <v>98</v>
      </c>
      <c r="DE47">
        <v>2002</v>
      </c>
      <c r="DF47">
        <v>98</v>
      </c>
      <c r="DI47">
        <v>2002</v>
      </c>
      <c r="DJ47">
        <v>98</v>
      </c>
      <c r="DM47">
        <v>2002</v>
      </c>
      <c r="DN47">
        <v>98</v>
      </c>
      <c r="DQ47">
        <v>2002</v>
      </c>
      <c r="DR47">
        <v>98</v>
      </c>
      <c r="DU47">
        <v>2002</v>
      </c>
      <c r="DV47">
        <v>98</v>
      </c>
      <c r="DY47">
        <v>2002</v>
      </c>
      <c r="DZ47">
        <v>98</v>
      </c>
      <c r="EC47">
        <v>2002</v>
      </c>
      <c r="ED47">
        <v>98</v>
      </c>
      <c r="EG47">
        <v>2002</v>
      </c>
      <c r="EH47">
        <v>98</v>
      </c>
      <c r="EK47">
        <v>2002</v>
      </c>
      <c r="EL47">
        <v>98</v>
      </c>
      <c r="EO47">
        <v>2002</v>
      </c>
      <c r="EP47">
        <v>98</v>
      </c>
      <c r="ES47">
        <v>2002</v>
      </c>
      <c r="ET47">
        <v>98</v>
      </c>
      <c r="EW47">
        <v>2002</v>
      </c>
      <c r="EX47">
        <v>98</v>
      </c>
      <c r="FA47">
        <v>2002</v>
      </c>
      <c r="FB47">
        <v>98</v>
      </c>
      <c r="FE47">
        <v>2002</v>
      </c>
      <c r="FF47">
        <v>98</v>
      </c>
      <c r="FI47">
        <v>2002</v>
      </c>
      <c r="FJ47">
        <v>98</v>
      </c>
      <c r="FM47">
        <v>2002</v>
      </c>
      <c r="FN47">
        <v>98</v>
      </c>
      <c r="FQ47">
        <v>2002</v>
      </c>
      <c r="FR47">
        <v>98</v>
      </c>
      <c r="FU47">
        <v>2002</v>
      </c>
      <c r="FV47">
        <v>98</v>
      </c>
      <c r="FY47">
        <v>2002</v>
      </c>
      <c r="FZ47">
        <v>98</v>
      </c>
      <c r="GC47">
        <v>2002</v>
      </c>
      <c r="GD47">
        <v>98</v>
      </c>
      <c r="GG47">
        <v>2002</v>
      </c>
      <c r="GH47">
        <v>98</v>
      </c>
      <c r="GK47">
        <v>2002</v>
      </c>
      <c r="GL47">
        <v>170</v>
      </c>
      <c r="GO47">
        <v>2002</v>
      </c>
      <c r="GP47">
        <v>170</v>
      </c>
      <c r="GS47">
        <v>2002</v>
      </c>
      <c r="GT47">
        <v>170</v>
      </c>
      <c r="GW47">
        <v>2002</v>
      </c>
      <c r="GX47">
        <v>170</v>
      </c>
      <c r="HA47">
        <v>2002</v>
      </c>
      <c r="HB47">
        <v>170</v>
      </c>
      <c r="HE47">
        <v>2002</v>
      </c>
      <c r="HF47">
        <v>170</v>
      </c>
      <c r="HI47">
        <v>2002</v>
      </c>
      <c r="HJ47">
        <v>170</v>
      </c>
    </row>
    <row r="48" spans="2:218" x14ac:dyDescent="0.25">
      <c r="B48">
        <v>6.0225477588684441E-2</v>
      </c>
      <c r="C48" s="34">
        <v>0.49530745492798833</v>
      </c>
      <c r="D48">
        <v>49.070217082096562</v>
      </c>
      <c r="E48">
        <v>2002</v>
      </c>
      <c r="F48">
        <v>98</v>
      </c>
      <c r="I48">
        <v>2002</v>
      </c>
      <c r="J48">
        <v>145</v>
      </c>
      <c r="M48">
        <v>2002</v>
      </c>
      <c r="N48">
        <v>145</v>
      </c>
      <c r="Q48">
        <v>2002</v>
      </c>
      <c r="R48">
        <v>145</v>
      </c>
      <c r="U48">
        <v>2002</v>
      </c>
      <c r="V48">
        <v>145</v>
      </c>
      <c r="Y48">
        <v>2002</v>
      </c>
      <c r="Z48">
        <v>145</v>
      </c>
      <c r="AC48">
        <v>2002</v>
      </c>
      <c r="AD48">
        <v>145</v>
      </c>
      <c r="AG48">
        <v>2002</v>
      </c>
      <c r="AH48">
        <v>145</v>
      </c>
      <c r="AK48">
        <v>2002</v>
      </c>
      <c r="AL48">
        <v>145</v>
      </c>
      <c r="AO48">
        <v>2002</v>
      </c>
      <c r="AP48">
        <v>145</v>
      </c>
      <c r="AS48">
        <v>2002</v>
      </c>
      <c r="AT48">
        <v>145</v>
      </c>
      <c r="AW48">
        <v>2002</v>
      </c>
      <c r="AX48">
        <v>145</v>
      </c>
      <c r="BA48">
        <v>2002</v>
      </c>
      <c r="BB48">
        <v>145</v>
      </c>
      <c r="BE48">
        <v>2002</v>
      </c>
      <c r="BF48">
        <v>145</v>
      </c>
      <c r="BI48">
        <v>2002</v>
      </c>
      <c r="BJ48">
        <v>145</v>
      </c>
      <c r="BM48">
        <v>2002</v>
      </c>
      <c r="BN48">
        <v>145</v>
      </c>
      <c r="BQ48">
        <v>2002</v>
      </c>
      <c r="BR48">
        <v>145</v>
      </c>
      <c r="BU48">
        <v>2002</v>
      </c>
      <c r="BV48">
        <v>145</v>
      </c>
      <c r="BY48">
        <v>2002</v>
      </c>
      <c r="BZ48">
        <v>145</v>
      </c>
      <c r="CC48">
        <v>2002</v>
      </c>
      <c r="CD48">
        <v>145</v>
      </c>
      <c r="CG48">
        <v>2002</v>
      </c>
      <c r="CH48">
        <v>145</v>
      </c>
      <c r="CK48">
        <v>2002</v>
      </c>
      <c r="CL48">
        <v>145</v>
      </c>
      <c r="CO48">
        <v>2002</v>
      </c>
      <c r="CP48">
        <v>145</v>
      </c>
      <c r="CS48">
        <v>2002</v>
      </c>
      <c r="CT48">
        <v>145</v>
      </c>
      <c r="CW48">
        <v>2002</v>
      </c>
      <c r="CX48">
        <v>145</v>
      </c>
      <c r="DA48">
        <v>2002</v>
      </c>
      <c r="DB48">
        <v>145</v>
      </c>
      <c r="DE48">
        <v>2002</v>
      </c>
      <c r="DF48">
        <v>145</v>
      </c>
      <c r="DI48">
        <v>2002</v>
      </c>
      <c r="DJ48">
        <v>145</v>
      </c>
      <c r="DM48">
        <v>2002</v>
      </c>
      <c r="DN48">
        <v>145</v>
      </c>
      <c r="DQ48">
        <v>2002</v>
      </c>
      <c r="DR48">
        <v>145</v>
      </c>
      <c r="DU48">
        <v>2002</v>
      </c>
      <c r="DV48">
        <v>145</v>
      </c>
      <c r="DY48">
        <v>2002</v>
      </c>
      <c r="DZ48">
        <v>145</v>
      </c>
      <c r="EC48">
        <v>2002</v>
      </c>
      <c r="ED48">
        <v>145</v>
      </c>
      <c r="EG48">
        <v>2002</v>
      </c>
      <c r="EH48">
        <v>145</v>
      </c>
      <c r="EK48">
        <v>2002</v>
      </c>
      <c r="EL48">
        <v>145</v>
      </c>
      <c r="EO48">
        <v>2002</v>
      </c>
      <c r="EP48">
        <v>145</v>
      </c>
      <c r="ES48">
        <v>2002</v>
      </c>
      <c r="ET48">
        <v>145</v>
      </c>
      <c r="EW48">
        <v>2002</v>
      </c>
      <c r="EX48">
        <v>145</v>
      </c>
      <c r="FA48">
        <v>2002</v>
      </c>
      <c r="FB48">
        <v>145</v>
      </c>
      <c r="FE48">
        <v>2002</v>
      </c>
      <c r="FF48">
        <v>145</v>
      </c>
      <c r="FI48">
        <v>2002</v>
      </c>
      <c r="FJ48">
        <v>145</v>
      </c>
      <c r="FM48">
        <v>2002</v>
      </c>
      <c r="FN48">
        <v>145</v>
      </c>
      <c r="FQ48">
        <v>2002</v>
      </c>
      <c r="FR48">
        <v>145</v>
      </c>
      <c r="FU48">
        <v>2002</v>
      </c>
      <c r="FV48">
        <v>145</v>
      </c>
      <c r="FY48">
        <v>2002</v>
      </c>
      <c r="FZ48">
        <v>145</v>
      </c>
      <c r="GC48">
        <v>2002</v>
      </c>
      <c r="GD48">
        <v>145</v>
      </c>
      <c r="GG48">
        <v>2002</v>
      </c>
      <c r="GH48">
        <v>145</v>
      </c>
      <c r="GK48">
        <v>2002</v>
      </c>
      <c r="GL48">
        <v>145</v>
      </c>
      <c r="GO48">
        <v>2002</v>
      </c>
      <c r="GP48">
        <v>98</v>
      </c>
      <c r="GS48">
        <v>2002</v>
      </c>
      <c r="GT48">
        <v>98</v>
      </c>
      <c r="GW48">
        <v>2002</v>
      </c>
      <c r="GX48">
        <v>98</v>
      </c>
      <c r="HA48">
        <v>2002</v>
      </c>
      <c r="HB48">
        <v>98</v>
      </c>
      <c r="HE48">
        <v>2002</v>
      </c>
      <c r="HF48">
        <v>98</v>
      </c>
      <c r="HI48">
        <v>2002</v>
      </c>
      <c r="HJ48">
        <v>98</v>
      </c>
    </row>
    <row r="49" spans="1:218" x14ac:dyDescent="0.25">
      <c r="B49">
        <v>5.9077724862854501E-2</v>
      </c>
      <c r="C49" s="34">
        <v>0.48830787082232091</v>
      </c>
      <c r="D49">
        <v>47.71500703040536</v>
      </c>
      <c r="E49">
        <v>2002</v>
      </c>
      <c r="F49">
        <v>145</v>
      </c>
      <c r="I49">
        <v>2003</v>
      </c>
      <c r="J49">
        <v>45</v>
      </c>
      <c r="M49">
        <v>2003</v>
      </c>
      <c r="N49">
        <v>45</v>
      </c>
      <c r="Q49">
        <v>2003</v>
      </c>
      <c r="R49">
        <v>45</v>
      </c>
      <c r="U49">
        <v>2003</v>
      </c>
      <c r="V49">
        <v>45</v>
      </c>
      <c r="Y49">
        <v>2003</v>
      </c>
      <c r="Z49">
        <v>45</v>
      </c>
      <c r="AC49">
        <v>2003</v>
      </c>
      <c r="AD49">
        <v>45</v>
      </c>
      <c r="AG49">
        <v>2003</v>
      </c>
      <c r="AH49">
        <v>45</v>
      </c>
      <c r="AK49">
        <v>2003</v>
      </c>
      <c r="AL49">
        <v>45</v>
      </c>
      <c r="AO49">
        <v>2003</v>
      </c>
      <c r="AP49">
        <v>45</v>
      </c>
      <c r="AS49">
        <v>2003</v>
      </c>
      <c r="AT49">
        <v>45</v>
      </c>
      <c r="AW49">
        <v>2003</v>
      </c>
      <c r="AX49">
        <v>45</v>
      </c>
      <c r="BA49">
        <v>2003</v>
      </c>
      <c r="BB49">
        <v>45</v>
      </c>
      <c r="BE49">
        <v>2003</v>
      </c>
      <c r="BF49">
        <v>45</v>
      </c>
      <c r="BI49">
        <v>2003</v>
      </c>
      <c r="BJ49">
        <v>45</v>
      </c>
      <c r="BM49">
        <v>2003</v>
      </c>
      <c r="BN49">
        <v>45</v>
      </c>
      <c r="BQ49">
        <v>2003</v>
      </c>
      <c r="BR49">
        <v>45</v>
      </c>
      <c r="BU49">
        <v>2003</v>
      </c>
      <c r="BV49">
        <v>45</v>
      </c>
      <c r="BY49">
        <v>2003</v>
      </c>
      <c r="BZ49">
        <v>45</v>
      </c>
      <c r="CC49">
        <v>2003</v>
      </c>
      <c r="CD49">
        <v>45</v>
      </c>
      <c r="CG49">
        <v>2003</v>
      </c>
      <c r="CH49">
        <v>45</v>
      </c>
      <c r="CK49">
        <v>2003</v>
      </c>
      <c r="CL49">
        <v>45</v>
      </c>
      <c r="CO49">
        <v>2003</v>
      </c>
      <c r="CP49">
        <v>45</v>
      </c>
      <c r="CS49">
        <v>2003</v>
      </c>
      <c r="CT49">
        <v>45</v>
      </c>
      <c r="CW49">
        <v>2003</v>
      </c>
      <c r="CX49">
        <v>45</v>
      </c>
      <c r="DA49">
        <v>2003</v>
      </c>
      <c r="DB49">
        <v>45</v>
      </c>
      <c r="DE49">
        <v>2003</v>
      </c>
      <c r="DF49">
        <v>45</v>
      </c>
      <c r="DI49">
        <v>2003</v>
      </c>
      <c r="DJ49">
        <v>45</v>
      </c>
      <c r="DM49">
        <v>2003</v>
      </c>
      <c r="DN49">
        <v>45</v>
      </c>
      <c r="DQ49">
        <v>2003</v>
      </c>
      <c r="DR49">
        <v>45</v>
      </c>
      <c r="DU49">
        <v>2003</v>
      </c>
      <c r="DV49">
        <v>45</v>
      </c>
      <c r="DY49">
        <v>2003</v>
      </c>
      <c r="DZ49">
        <v>45</v>
      </c>
      <c r="EC49">
        <v>2003</v>
      </c>
      <c r="ED49">
        <v>45</v>
      </c>
      <c r="EG49">
        <v>2003</v>
      </c>
      <c r="EH49">
        <v>45</v>
      </c>
      <c r="EK49">
        <v>2003</v>
      </c>
      <c r="EL49">
        <v>45</v>
      </c>
      <c r="EO49">
        <v>2003</v>
      </c>
      <c r="EP49">
        <v>45</v>
      </c>
      <c r="ES49">
        <v>2003</v>
      </c>
      <c r="ET49">
        <v>45</v>
      </c>
      <c r="EW49">
        <v>2003</v>
      </c>
      <c r="EX49">
        <v>45</v>
      </c>
      <c r="FA49">
        <v>2003</v>
      </c>
      <c r="FB49">
        <v>45</v>
      </c>
      <c r="FE49">
        <v>2003</v>
      </c>
      <c r="FF49">
        <v>45</v>
      </c>
      <c r="FI49">
        <v>2003</v>
      </c>
      <c r="FJ49">
        <v>45</v>
      </c>
      <c r="FM49">
        <v>2003</v>
      </c>
      <c r="FN49">
        <v>45</v>
      </c>
      <c r="FQ49">
        <v>2003</v>
      </c>
      <c r="FR49">
        <v>45</v>
      </c>
      <c r="FU49">
        <v>2003</v>
      </c>
      <c r="FV49">
        <v>45</v>
      </c>
      <c r="FY49">
        <v>2003</v>
      </c>
      <c r="FZ49">
        <v>45</v>
      </c>
      <c r="GC49">
        <v>2003</v>
      </c>
      <c r="GD49">
        <v>45</v>
      </c>
      <c r="GG49">
        <v>2003</v>
      </c>
      <c r="GH49">
        <v>45</v>
      </c>
      <c r="GK49">
        <v>2003</v>
      </c>
      <c r="GL49">
        <v>45</v>
      </c>
      <c r="GO49">
        <v>2003</v>
      </c>
      <c r="GP49">
        <v>45</v>
      </c>
      <c r="GS49">
        <v>2002</v>
      </c>
      <c r="GT49">
        <v>145</v>
      </c>
      <c r="GW49">
        <v>2002</v>
      </c>
      <c r="GX49">
        <v>145</v>
      </c>
      <c r="HA49">
        <v>2002</v>
      </c>
      <c r="HB49">
        <v>145</v>
      </c>
      <c r="HE49">
        <v>2002</v>
      </c>
      <c r="HF49">
        <v>145</v>
      </c>
      <c r="HI49">
        <v>2002</v>
      </c>
      <c r="HJ49">
        <v>145</v>
      </c>
    </row>
    <row r="50" spans="1:218" x14ac:dyDescent="0.25">
      <c r="B50">
        <v>6.300408865325044E-2</v>
      </c>
      <c r="C50" s="34">
        <v>0.53589021750471644</v>
      </c>
      <c r="D50">
        <v>57.733131008735228</v>
      </c>
      <c r="E50">
        <v>2003</v>
      </c>
      <c r="F50">
        <v>45</v>
      </c>
      <c r="I50">
        <v>2004</v>
      </c>
      <c r="J50">
        <v>68</v>
      </c>
      <c r="M50">
        <v>2004</v>
      </c>
      <c r="N50">
        <v>68</v>
      </c>
      <c r="Q50">
        <v>2004</v>
      </c>
      <c r="R50">
        <v>68</v>
      </c>
      <c r="U50">
        <v>2004</v>
      </c>
      <c r="V50">
        <v>68</v>
      </c>
      <c r="Y50">
        <v>2004</v>
      </c>
      <c r="Z50">
        <v>68</v>
      </c>
      <c r="AC50">
        <v>2004</v>
      </c>
      <c r="AD50">
        <v>68</v>
      </c>
      <c r="AG50">
        <v>2004</v>
      </c>
      <c r="AH50">
        <v>68</v>
      </c>
      <c r="AK50">
        <v>2004</v>
      </c>
      <c r="AL50">
        <v>68</v>
      </c>
      <c r="AO50">
        <v>2004</v>
      </c>
      <c r="AP50">
        <v>68</v>
      </c>
      <c r="AS50">
        <v>2004</v>
      </c>
      <c r="AT50">
        <v>68</v>
      </c>
      <c r="AW50">
        <v>2004</v>
      </c>
      <c r="AX50">
        <v>68</v>
      </c>
      <c r="BA50">
        <v>2004</v>
      </c>
      <c r="BB50">
        <v>68</v>
      </c>
      <c r="BE50">
        <v>2004</v>
      </c>
      <c r="BF50">
        <v>68</v>
      </c>
      <c r="BI50">
        <v>2004</v>
      </c>
      <c r="BJ50">
        <v>68</v>
      </c>
      <c r="BM50">
        <v>2004</v>
      </c>
      <c r="BN50">
        <v>68</v>
      </c>
      <c r="BQ50">
        <v>2004</v>
      </c>
      <c r="BR50">
        <v>68</v>
      </c>
      <c r="BU50">
        <v>2004</v>
      </c>
      <c r="BV50">
        <v>68</v>
      </c>
      <c r="BY50">
        <v>2004</v>
      </c>
      <c r="BZ50">
        <v>68</v>
      </c>
      <c r="CC50">
        <v>2004</v>
      </c>
      <c r="CD50">
        <v>68</v>
      </c>
      <c r="CG50">
        <v>2004</v>
      </c>
      <c r="CH50">
        <v>68</v>
      </c>
      <c r="CK50">
        <v>2004</v>
      </c>
      <c r="CL50">
        <v>68</v>
      </c>
      <c r="CO50">
        <v>2004</v>
      </c>
      <c r="CP50">
        <v>68</v>
      </c>
      <c r="CS50">
        <v>2004</v>
      </c>
      <c r="CT50">
        <v>68</v>
      </c>
      <c r="CW50">
        <v>2004</v>
      </c>
      <c r="CX50">
        <v>68</v>
      </c>
      <c r="DA50">
        <v>2004</v>
      </c>
      <c r="DB50">
        <v>68</v>
      </c>
      <c r="DE50">
        <v>2004</v>
      </c>
      <c r="DF50">
        <v>68</v>
      </c>
      <c r="DI50">
        <v>2004</v>
      </c>
      <c r="DJ50">
        <v>68</v>
      </c>
      <c r="DM50">
        <v>2004</v>
      </c>
      <c r="DN50">
        <v>68</v>
      </c>
      <c r="DQ50">
        <v>2004</v>
      </c>
      <c r="DR50">
        <v>68</v>
      </c>
      <c r="DU50">
        <v>2004</v>
      </c>
      <c r="DV50">
        <v>68</v>
      </c>
      <c r="DY50">
        <v>2004</v>
      </c>
      <c r="DZ50">
        <v>68</v>
      </c>
      <c r="EC50">
        <v>2004</v>
      </c>
      <c r="ED50">
        <v>68</v>
      </c>
      <c r="EG50">
        <v>2004</v>
      </c>
      <c r="EH50">
        <v>68</v>
      </c>
      <c r="EK50">
        <v>2004</v>
      </c>
      <c r="EL50">
        <v>68</v>
      </c>
      <c r="EO50">
        <v>2004</v>
      </c>
      <c r="EP50">
        <v>68</v>
      </c>
      <c r="ES50">
        <v>2004</v>
      </c>
      <c r="ET50">
        <v>68</v>
      </c>
      <c r="EW50">
        <v>2004</v>
      </c>
      <c r="EX50">
        <v>68</v>
      </c>
      <c r="FA50">
        <v>2004</v>
      </c>
      <c r="FB50">
        <v>68</v>
      </c>
      <c r="FE50">
        <v>2004</v>
      </c>
      <c r="FF50">
        <v>68</v>
      </c>
      <c r="FI50">
        <v>2004</v>
      </c>
      <c r="FJ50">
        <v>68</v>
      </c>
      <c r="FM50">
        <v>2004</v>
      </c>
      <c r="FN50">
        <v>68</v>
      </c>
      <c r="FQ50">
        <v>2004</v>
      </c>
      <c r="FR50">
        <v>68</v>
      </c>
      <c r="FU50">
        <v>2004</v>
      </c>
      <c r="FV50">
        <v>68</v>
      </c>
      <c r="FY50">
        <v>2004</v>
      </c>
      <c r="FZ50">
        <v>68</v>
      </c>
      <c r="GC50">
        <v>2004</v>
      </c>
      <c r="GD50">
        <v>68</v>
      </c>
      <c r="GG50">
        <v>2004</v>
      </c>
      <c r="GH50">
        <v>68</v>
      </c>
      <c r="GK50">
        <v>2004</v>
      </c>
      <c r="GL50">
        <v>68</v>
      </c>
      <c r="GO50">
        <v>2004</v>
      </c>
      <c r="GP50">
        <v>68</v>
      </c>
      <c r="GS50">
        <v>2004</v>
      </c>
      <c r="GT50">
        <v>68</v>
      </c>
      <c r="GW50">
        <v>2003</v>
      </c>
      <c r="GX50">
        <v>45</v>
      </c>
      <c r="HA50">
        <v>2003</v>
      </c>
      <c r="HB50">
        <v>45</v>
      </c>
      <c r="HE50">
        <v>2003</v>
      </c>
      <c r="HF50">
        <v>45</v>
      </c>
      <c r="HI50">
        <v>2003</v>
      </c>
      <c r="HJ50">
        <v>45</v>
      </c>
    </row>
    <row r="51" spans="1:218" x14ac:dyDescent="0.25">
      <c r="B51">
        <v>6.2042169027037894E-2</v>
      </c>
      <c r="C51" s="34">
        <v>0.51389138771598397</v>
      </c>
      <c r="D51">
        <v>52.857671591275512</v>
      </c>
      <c r="E51">
        <v>2004</v>
      </c>
      <c r="F51">
        <v>68</v>
      </c>
      <c r="I51">
        <v>2004</v>
      </c>
      <c r="J51">
        <v>190</v>
      </c>
      <c r="M51">
        <v>2004</v>
      </c>
      <c r="N51">
        <v>190</v>
      </c>
      <c r="Q51">
        <v>2004</v>
      </c>
      <c r="R51">
        <v>190</v>
      </c>
      <c r="U51">
        <v>2004</v>
      </c>
      <c r="V51">
        <v>190</v>
      </c>
      <c r="Y51">
        <v>2004</v>
      </c>
      <c r="Z51">
        <v>190</v>
      </c>
      <c r="AC51">
        <v>2004</v>
      </c>
      <c r="AD51">
        <v>190</v>
      </c>
      <c r="AG51">
        <v>2004</v>
      </c>
      <c r="AH51">
        <v>190</v>
      </c>
      <c r="AK51">
        <v>2004</v>
      </c>
      <c r="AL51">
        <v>190</v>
      </c>
      <c r="AO51">
        <v>2004</v>
      </c>
      <c r="AP51">
        <v>190</v>
      </c>
      <c r="AS51">
        <v>2004</v>
      </c>
      <c r="AT51">
        <v>190</v>
      </c>
      <c r="AW51">
        <v>2004</v>
      </c>
      <c r="AX51">
        <v>190</v>
      </c>
      <c r="BA51">
        <v>2004</v>
      </c>
      <c r="BB51">
        <v>190</v>
      </c>
      <c r="BE51">
        <v>2004</v>
      </c>
      <c r="BF51">
        <v>190</v>
      </c>
      <c r="BI51">
        <v>2004</v>
      </c>
      <c r="BJ51">
        <v>190</v>
      </c>
      <c r="BM51">
        <v>2004</v>
      </c>
      <c r="BN51">
        <v>190</v>
      </c>
      <c r="BQ51">
        <v>2004</v>
      </c>
      <c r="BR51">
        <v>190</v>
      </c>
      <c r="BU51">
        <v>2004</v>
      </c>
      <c r="BV51">
        <v>190</v>
      </c>
      <c r="BY51">
        <v>2004</v>
      </c>
      <c r="BZ51">
        <v>190</v>
      </c>
      <c r="CC51">
        <v>2004</v>
      </c>
      <c r="CD51">
        <v>190</v>
      </c>
      <c r="CG51">
        <v>2004</v>
      </c>
      <c r="CH51">
        <v>190</v>
      </c>
      <c r="CK51">
        <v>2004</v>
      </c>
      <c r="CL51">
        <v>190</v>
      </c>
      <c r="CO51">
        <v>2004</v>
      </c>
      <c r="CP51">
        <v>190</v>
      </c>
      <c r="CS51">
        <v>2004</v>
      </c>
      <c r="CT51">
        <v>190</v>
      </c>
      <c r="CW51">
        <v>2004</v>
      </c>
      <c r="CX51">
        <v>190</v>
      </c>
      <c r="DA51">
        <v>2004</v>
      </c>
      <c r="DB51">
        <v>190</v>
      </c>
      <c r="DE51">
        <v>2004</v>
      </c>
      <c r="DF51">
        <v>190</v>
      </c>
      <c r="DI51">
        <v>2004</v>
      </c>
      <c r="DJ51">
        <v>190</v>
      </c>
      <c r="DM51">
        <v>2004</v>
      </c>
      <c r="DN51">
        <v>190</v>
      </c>
      <c r="DQ51">
        <v>2004</v>
      </c>
      <c r="DR51">
        <v>190</v>
      </c>
      <c r="DU51">
        <v>2004</v>
      </c>
      <c r="DV51">
        <v>190</v>
      </c>
      <c r="DY51">
        <v>2004</v>
      </c>
      <c r="DZ51">
        <v>190</v>
      </c>
      <c r="EC51">
        <v>2004</v>
      </c>
      <c r="ED51">
        <v>190</v>
      </c>
      <c r="EG51">
        <v>2004</v>
      </c>
      <c r="EH51">
        <v>190</v>
      </c>
      <c r="EK51">
        <v>2004</v>
      </c>
      <c r="EL51">
        <v>190</v>
      </c>
      <c r="EO51">
        <v>2004</v>
      </c>
      <c r="EP51">
        <v>190</v>
      </c>
      <c r="ES51">
        <v>2004</v>
      </c>
      <c r="ET51">
        <v>190</v>
      </c>
      <c r="EW51">
        <v>2004</v>
      </c>
      <c r="EX51">
        <v>190</v>
      </c>
      <c r="FA51">
        <v>2004</v>
      </c>
      <c r="FB51">
        <v>190</v>
      </c>
      <c r="FE51">
        <v>2004</v>
      </c>
      <c r="FF51">
        <v>190</v>
      </c>
      <c r="FI51">
        <v>2004</v>
      </c>
      <c r="FJ51">
        <v>190</v>
      </c>
      <c r="FM51">
        <v>2004</v>
      </c>
      <c r="FN51">
        <v>190</v>
      </c>
      <c r="FQ51">
        <v>2004</v>
      </c>
      <c r="FR51">
        <v>190</v>
      </c>
      <c r="FU51">
        <v>2004</v>
      </c>
      <c r="FV51">
        <v>190</v>
      </c>
      <c r="FY51">
        <v>2004</v>
      </c>
      <c r="FZ51">
        <v>190</v>
      </c>
      <c r="GC51">
        <v>2004</v>
      </c>
      <c r="GD51">
        <v>190</v>
      </c>
      <c r="GG51">
        <v>2004</v>
      </c>
      <c r="GH51">
        <v>190</v>
      </c>
      <c r="GK51">
        <v>2004</v>
      </c>
      <c r="GL51">
        <v>190</v>
      </c>
      <c r="GO51">
        <v>2004</v>
      </c>
      <c r="GP51">
        <v>190</v>
      </c>
      <c r="GS51">
        <v>2004</v>
      </c>
      <c r="GT51">
        <v>190</v>
      </c>
      <c r="GW51">
        <v>2004</v>
      </c>
      <c r="GX51">
        <v>190</v>
      </c>
      <c r="HA51">
        <v>2004</v>
      </c>
      <c r="HB51">
        <v>68</v>
      </c>
      <c r="HE51">
        <v>2004</v>
      </c>
      <c r="HF51">
        <v>68</v>
      </c>
      <c r="HI51">
        <v>2004</v>
      </c>
      <c r="HJ51">
        <v>68</v>
      </c>
    </row>
    <row r="52" spans="1:218" x14ac:dyDescent="0.25">
      <c r="B52">
        <v>5.8282930176914056E-2</v>
      </c>
      <c r="C52" s="34">
        <v>0.48129486615858191</v>
      </c>
      <c r="D52">
        <v>46.393879177001409</v>
      </c>
      <c r="E52">
        <v>2004</v>
      </c>
      <c r="F52">
        <v>190</v>
      </c>
      <c r="I52">
        <v>2004</v>
      </c>
      <c r="J52">
        <v>101</v>
      </c>
      <c r="M52">
        <v>2004</v>
      </c>
      <c r="N52">
        <v>101</v>
      </c>
      <c r="Q52">
        <v>2004</v>
      </c>
      <c r="R52">
        <v>101</v>
      </c>
      <c r="U52">
        <v>2004</v>
      </c>
      <c r="V52">
        <v>101</v>
      </c>
      <c r="Y52">
        <v>2004</v>
      </c>
      <c r="Z52">
        <v>101</v>
      </c>
      <c r="AC52">
        <v>2004</v>
      </c>
      <c r="AD52">
        <v>101</v>
      </c>
      <c r="AG52">
        <v>2004</v>
      </c>
      <c r="AH52">
        <v>101</v>
      </c>
      <c r="AK52">
        <v>2004</v>
      </c>
      <c r="AL52">
        <v>101</v>
      </c>
      <c r="AO52">
        <v>2004</v>
      </c>
      <c r="AP52">
        <v>101</v>
      </c>
      <c r="AS52">
        <v>2004</v>
      </c>
      <c r="AT52">
        <v>101</v>
      </c>
      <c r="AW52">
        <v>2004</v>
      </c>
      <c r="AX52">
        <v>101</v>
      </c>
      <c r="BA52">
        <v>2004</v>
      </c>
      <c r="BB52">
        <v>101</v>
      </c>
      <c r="BE52">
        <v>2004</v>
      </c>
      <c r="BF52">
        <v>101</v>
      </c>
      <c r="BI52">
        <v>2004</v>
      </c>
      <c r="BJ52">
        <v>101</v>
      </c>
      <c r="BM52">
        <v>2004</v>
      </c>
      <c r="BN52">
        <v>101</v>
      </c>
      <c r="BQ52">
        <v>2004</v>
      </c>
      <c r="BR52">
        <v>101</v>
      </c>
      <c r="BU52">
        <v>2004</v>
      </c>
      <c r="BV52">
        <v>101</v>
      </c>
      <c r="BY52">
        <v>2004</v>
      </c>
      <c r="BZ52">
        <v>101</v>
      </c>
      <c r="CC52">
        <v>2004</v>
      </c>
      <c r="CD52">
        <v>101</v>
      </c>
      <c r="CG52">
        <v>2004</v>
      </c>
      <c r="CH52">
        <v>101</v>
      </c>
      <c r="CK52">
        <v>2004</v>
      </c>
      <c r="CL52">
        <v>101</v>
      </c>
      <c r="CO52">
        <v>2004</v>
      </c>
      <c r="CP52">
        <v>101</v>
      </c>
      <c r="CS52">
        <v>2004</v>
      </c>
      <c r="CT52">
        <v>101</v>
      </c>
      <c r="CW52">
        <v>2004</v>
      </c>
      <c r="CX52">
        <v>101</v>
      </c>
      <c r="DA52">
        <v>2004</v>
      </c>
      <c r="DB52">
        <v>101</v>
      </c>
      <c r="DE52">
        <v>2004</v>
      </c>
      <c r="DF52">
        <v>101</v>
      </c>
      <c r="DI52">
        <v>2004</v>
      </c>
      <c r="DJ52">
        <v>101</v>
      </c>
      <c r="DM52">
        <v>2004</v>
      </c>
      <c r="DN52">
        <v>101</v>
      </c>
      <c r="DQ52">
        <v>2004</v>
      </c>
      <c r="DR52">
        <v>101</v>
      </c>
      <c r="DU52">
        <v>2004</v>
      </c>
      <c r="DV52">
        <v>101</v>
      </c>
      <c r="DY52">
        <v>2004</v>
      </c>
      <c r="DZ52">
        <v>101</v>
      </c>
      <c r="EC52">
        <v>2004</v>
      </c>
      <c r="ED52">
        <v>101</v>
      </c>
      <c r="EG52">
        <v>2004</v>
      </c>
      <c r="EH52">
        <v>101</v>
      </c>
      <c r="EK52">
        <v>2004</v>
      </c>
      <c r="EL52">
        <v>101</v>
      </c>
      <c r="EO52">
        <v>2004</v>
      </c>
      <c r="EP52">
        <v>101</v>
      </c>
      <c r="ES52">
        <v>2004</v>
      </c>
      <c r="ET52">
        <v>101</v>
      </c>
      <c r="EW52">
        <v>2004</v>
      </c>
      <c r="EX52">
        <v>101</v>
      </c>
      <c r="FA52">
        <v>2004</v>
      </c>
      <c r="FB52">
        <v>101</v>
      </c>
      <c r="FE52">
        <v>2004</v>
      </c>
      <c r="FF52">
        <v>101</v>
      </c>
      <c r="FI52">
        <v>2004</v>
      </c>
      <c r="FJ52">
        <v>101</v>
      </c>
      <c r="FM52">
        <v>2004</v>
      </c>
      <c r="FN52">
        <v>101</v>
      </c>
      <c r="FQ52">
        <v>2004</v>
      </c>
      <c r="FR52">
        <v>101</v>
      </c>
      <c r="FU52">
        <v>2004</v>
      </c>
      <c r="FV52">
        <v>101</v>
      </c>
      <c r="FY52">
        <v>2004</v>
      </c>
      <c r="FZ52">
        <v>101</v>
      </c>
      <c r="GC52">
        <v>2004</v>
      </c>
      <c r="GD52">
        <v>101</v>
      </c>
      <c r="GG52">
        <v>2004</v>
      </c>
      <c r="GH52">
        <v>101</v>
      </c>
      <c r="GK52">
        <v>2004</v>
      </c>
      <c r="GL52">
        <v>101</v>
      </c>
      <c r="GO52">
        <v>2004</v>
      </c>
      <c r="GP52">
        <v>101</v>
      </c>
      <c r="GS52">
        <v>2004</v>
      </c>
      <c r="GT52">
        <v>101</v>
      </c>
      <c r="GW52">
        <v>2004</v>
      </c>
      <c r="GX52">
        <v>101</v>
      </c>
      <c r="HA52">
        <v>2004</v>
      </c>
      <c r="HB52">
        <v>101</v>
      </c>
      <c r="HE52">
        <v>2004</v>
      </c>
      <c r="HF52">
        <v>190</v>
      </c>
      <c r="HI52">
        <v>2004</v>
      </c>
      <c r="HJ52">
        <v>190</v>
      </c>
    </row>
    <row r="53" spans="1:218" x14ac:dyDescent="0.25">
      <c r="B53">
        <v>6.0594792518979868E-2</v>
      </c>
      <c r="C53" s="34">
        <v>0.49550450972386667</v>
      </c>
      <c r="D53">
        <v>49.108913684506319</v>
      </c>
      <c r="E53">
        <v>2004</v>
      </c>
      <c r="F53">
        <v>101</v>
      </c>
      <c r="I53">
        <v>2004</v>
      </c>
      <c r="J53">
        <v>150</v>
      </c>
      <c r="M53">
        <v>2004</v>
      </c>
      <c r="N53">
        <v>150</v>
      </c>
      <c r="Q53">
        <v>2004</v>
      </c>
      <c r="R53">
        <v>150</v>
      </c>
      <c r="U53">
        <v>2004</v>
      </c>
      <c r="V53">
        <v>150</v>
      </c>
      <c r="Y53">
        <v>2004</v>
      </c>
      <c r="Z53">
        <v>150</v>
      </c>
      <c r="AC53">
        <v>2004</v>
      </c>
      <c r="AD53">
        <v>150</v>
      </c>
      <c r="AG53">
        <v>2004</v>
      </c>
      <c r="AH53">
        <v>150</v>
      </c>
      <c r="AK53">
        <v>2004</v>
      </c>
      <c r="AL53">
        <v>150</v>
      </c>
      <c r="AO53">
        <v>2004</v>
      </c>
      <c r="AP53">
        <v>150</v>
      </c>
      <c r="AS53">
        <v>2004</v>
      </c>
      <c r="AT53">
        <v>150</v>
      </c>
      <c r="AW53">
        <v>2004</v>
      </c>
      <c r="AX53">
        <v>150</v>
      </c>
      <c r="BA53">
        <v>2004</v>
      </c>
      <c r="BB53">
        <v>150</v>
      </c>
      <c r="BE53">
        <v>2004</v>
      </c>
      <c r="BF53">
        <v>150</v>
      </c>
      <c r="BI53">
        <v>2004</v>
      </c>
      <c r="BJ53">
        <v>150</v>
      </c>
      <c r="BM53">
        <v>2004</v>
      </c>
      <c r="BN53">
        <v>150</v>
      </c>
      <c r="BQ53">
        <v>2004</v>
      </c>
      <c r="BR53">
        <v>150</v>
      </c>
      <c r="BU53">
        <v>2004</v>
      </c>
      <c r="BV53">
        <v>150</v>
      </c>
      <c r="BY53">
        <v>2004</v>
      </c>
      <c r="BZ53">
        <v>150</v>
      </c>
      <c r="CC53">
        <v>2004</v>
      </c>
      <c r="CD53">
        <v>150</v>
      </c>
      <c r="CG53">
        <v>2004</v>
      </c>
      <c r="CH53">
        <v>150</v>
      </c>
      <c r="CK53">
        <v>2004</v>
      </c>
      <c r="CL53">
        <v>150</v>
      </c>
      <c r="CO53">
        <v>2004</v>
      </c>
      <c r="CP53">
        <v>150</v>
      </c>
      <c r="CS53">
        <v>2004</v>
      </c>
      <c r="CT53">
        <v>150</v>
      </c>
      <c r="CW53">
        <v>2004</v>
      </c>
      <c r="CX53">
        <v>150</v>
      </c>
      <c r="DA53">
        <v>2004</v>
      </c>
      <c r="DB53">
        <v>150</v>
      </c>
      <c r="DE53">
        <v>2004</v>
      </c>
      <c r="DF53">
        <v>150</v>
      </c>
      <c r="DI53">
        <v>2004</v>
      </c>
      <c r="DJ53">
        <v>150</v>
      </c>
      <c r="DM53">
        <v>2004</v>
      </c>
      <c r="DN53">
        <v>150</v>
      </c>
      <c r="DQ53">
        <v>2004</v>
      </c>
      <c r="DR53">
        <v>150</v>
      </c>
      <c r="DU53">
        <v>2004</v>
      </c>
      <c r="DV53">
        <v>150</v>
      </c>
      <c r="DY53">
        <v>2004</v>
      </c>
      <c r="DZ53">
        <v>150</v>
      </c>
      <c r="EC53">
        <v>2004</v>
      </c>
      <c r="ED53">
        <v>150</v>
      </c>
      <c r="EG53">
        <v>2004</v>
      </c>
      <c r="EH53">
        <v>150</v>
      </c>
      <c r="EK53">
        <v>2004</v>
      </c>
      <c r="EL53">
        <v>150</v>
      </c>
      <c r="EO53">
        <v>2004</v>
      </c>
      <c r="EP53">
        <v>150</v>
      </c>
      <c r="ES53">
        <v>2004</v>
      </c>
      <c r="ET53">
        <v>150</v>
      </c>
      <c r="EW53">
        <v>2004</v>
      </c>
      <c r="EX53">
        <v>150</v>
      </c>
      <c r="FA53">
        <v>2004</v>
      </c>
      <c r="FB53">
        <v>150</v>
      </c>
      <c r="FE53">
        <v>2004</v>
      </c>
      <c r="FF53">
        <v>150</v>
      </c>
      <c r="FI53">
        <v>2004</v>
      </c>
      <c r="FJ53">
        <v>150</v>
      </c>
      <c r="FM53">
        <v>2004</v>
      </c>
      <c r="FN53">
        <v>150</v>
      </c>
      <c r="FQ53">
        <v>2004</v>
      </c>
      <c r="FR53">
        <v>150</v>
      </c>
      <c r="FU53">
        <v>2004</v>
      </c>
      <c r="FV53">
        <v>150</v>
      </c>
      <c r="FY53">
        <v>2004</v>
      </c>
      <c r="FZ53">
        <v>150</v>
      </c>
      <c r="GC53">
        <v>2004</v>
      </c>
      <c r="GD53">
        <v>150</v>
      </c>
      <c r="GG53">
        <v>2004</v>
      </c>
      <c r="GH53">
        <v>150</v>
      </c>
      <c r="GK53">
        <v>2004</v>
      </c>
      <c r="GL53">
        <v>150</v>
      </c>
      <c r="GO53">
        <v>2004</v>
      </c>
      <c r="GP53">
        <v>150</v>
      </c>
      <c r="GS53">
        <v>2004</v>
      </c>
      <c r="GT53">
        <v>150</v>
      </c>
      <c r="GW53">
        <v>2004</v>
      </c>
      <c r="GX53">
        <v>150</v>
      </c>
      <c r="HA53">
        <v>2004</v>
      </c>
      <c r="HB53">
        <v>150</v>
      </c>
      <c r="HE53">
        <v>2004</v>
      </c>
      <c r="HF53">
        <v>150</v>
      </c>
      <c r="HI53">
        <v>2004</v>
      </c>
      <c r="HJ53">
        <v>101</v>
      </c>
    </row>
    <row r="54" spans="1:218" x14ac:dyDescent="0.25">
      <c r="B54">
        <v>5.9147774676511021E-2</v>
      </c>
      <c r="C54" s="34">
        <v>0.48442598278624754</v>
      </c>
      <c r="D54">
        <v>46.979285865118449</v>
      </c>
      <c r="E54">
        <v>2004</v>
      </c>
      <c r="F54">
        <v>150</v>
      </c>
    </row>
    <row r="55" spans="1:218" x14ac:dyDescent="0.25">
      <c r="A55" t="s">
        <v>56</v>
      </c>
      <c r="B55" s="27">
        <f>AVERAGE(B2:B54)</f>
        <v>6.0063726320670155E-2</v>
      </c>
      <c r="C55" s="27">
        <f>AVERAGE(C2:C54)</f>
        <v>0.50008610107245366</v>
      </c>
      <c r="D55" s="27">
        <f>AVERAGE(D2:D54)</f>
        <v>50.086514019735901</v>
      </c>
      <c r="E55" s="27">
        <f>AVERAGE(E2:E54)</f>
        <v>1993.3962264150944</v>
      </c>
      <c r="F55" s="27">
        <f>AVERAGE(F2:F54)</f>
        <v>74.76792452830189</v>
      </c>
    </row>
    <row r="56" spans="1:218" x14ac:dyDescent="0.25">
      <c r="A56" t="s">
        <v>57</v>
      </c>
      <c r="B56" s="27">
        <f>STDEV(B2:B54)</f>
        <v>1.0662668424879567E-3</v>
      </c>
      <c r="C56" s="27">
        <f>STDEV(C2:C54)</f>
        <v>1.3233977546145952E-2</v>
      </c>
      <c r="D56" s="27">
        <f>STDEV(D2:D54)</f>
        <v>2.6700378280496837</v>
      </c>
      <c r="E56" s="27">
        <f>STDEV(E2:E54)</f>
        <v>7.6819959912309841</v>
      </c>
      <c r="F56" s="27">
        <f>STDEV(F2:F54)</f>
        <v>44.104939255863684</v>
      </c>
    </row>
    <row r="57" spans="1:218" x14ac:dyDescent="0.25">
      <c r="A57" t="s">
        <v>58</v>
      </c>
      <c r="B57" s="27">
        <f>MIN(B2:B54)</f>
        <v>5.8037935707590672E-2</v>
      </c>
      <c r="C57" s="27">
        <f>MIN(C2:C54)</f>
        <v>0.46970866336577205</v>
      </c>
      <c r="D57" s="27">
        <f>MIN(D2:D54)</f>
        <v>44.287793418144858</v>
      </c>
      <c r="E57" s="27">
        <f>MIN(E2:E54)</f>
        <v>1975</v>
      </c>
      <c r="F57" s="27">
        <f>MIN(F2:F54)</f>
        <v>18</v>
      </c>
    </row>
    <row r="58" spans="1:218" x14ac:dyDescent="0.25">
      <c r="A58" t="s">
        <v>59</v>
      </c>
      <c r="B58" s="27">
        <f>MAX(B2:B54)</f>
        <v>6.300408865325044E-2</v>
      </c>
      <c r="C58" s="27">
        <f>MAX(C2:C54)</f>
        <v>0.53589021750471644</v>
      </c>
      <c r="D58" s="27">
        <f>MAX(D2:D54)</f>
        <v>57.733131008735228</v>
      </c>
      <c r="E58" s="27">
        <f>MAX(E2:E54)</f>
        <v>2004</v>
      </c>
      <c r="F58" s="27">
        <f>MAX(F2:F54)</f>
        <v>190</v>
      </c>
    </row>
    <row r="59" spans="1:218" x14ac:dyDescent="0.25">
      <c r="A59" t="s">
        <v>60</v>
      </c>
      <c r="B59" s="27">
        <f>ABS(B58-B57)</f>
        <v>4.9661529456597672E-3</v>
      </c>
      <c r="C59" s="27">
        <f>ABS(C58-C57)</f>
        <v>6.6181554138944387E-2</v>
      </c>
      <c r="D59" s="27">
        <f>ABS(D58-D57)</f>
        <v>13.44533759059037</v>
      </c>
      <c r="E59" s="27">
        <f>ABS(E58-E57)</f>
        <v>29</v>
      </c>
      <c r="F59" s="27">
        <f>ABS(F58-F57)</f>
        <v>172</v>
      </c>
    </row>
    <row r="60" spans="1:218" x14ac:dyDescent="0.25">
      <c r="A60" t="s">
        <v>61</v>
      </c>
      <c r="B60" s="27">
        <f>COUNT(B2:B54)</f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71"/>
  <sheetViews>
    <sheetView workbookViewId="0">
      <selection activeCell="F1" sqref="F1"/>
    </sheetView>
  </sheetViews>
  <sheetFormatPr defaultColWidth="11.42578125" defaultRowHeight="15" x14ac:dyDescent="0.25"/>
  <sheetData>
    <row r="1" spans="2:264" ht="17.25" thickTop="1" thickBot="1" x14ac:dyDescent="0.3">
      <c r="B1" s="27" t="s">
        <v>34</v>
      </c>
      <c r="C1" s="27" t="s">
        <v>35</v>
      </c>
      <c r="D1" s="27" t="s">
        <v>36</v>
      </c>
      <c r="E1" s="27" t="s">
        <v>21</v>
      </c>
      <c r="F1" s="27" t="s">
        <v>22</v>
      </c>
      <c r="G1" s="32">
        <f>LN(G2)</f>
        <v>2.4162390004831884E-2</v>
      </c>
      <c r="H1" s="33">
        <f>G4</f>
        <v>0.62402968803546743</v>
      </c>
      <c r="I1" t="s">
        <v>21</v>
      </c>
      <c r="J1" t="s">
        <v>22</v>
      </c>
      <c r="K1" s="32">
        <f>LN(K2)</f>
        <v>2.3938272376044997E-2</v>
      </c>
      <c r="L1" s="33">
        <f>K4</f>
        <v>0.56258551389101386</v>
      </c>
      <c r="M1" t="s">
        <v>21</v>
      </c>
      <c r="N1" t="s">
        <v>22</v>
      </c>
      <c r="O1" s="32">
        <f>LN(O2)</f>
        <v>2.4684138354546702E-2</v>
      </c>
      <c r="P1" s="33">
        <f>O4</f>
        <v>0.59823018768382097</v>
      </c>
      <c r="Q1" t="s">
        <v>21</v>
      </c>
      <c r="R1" t="s">
        <v>22</v>
      </c>
      <c r="S1" s="32">
        <f>LN(S2)</f>
        <v>2.4771748241130816E-2</v>
      </c>
      <c r="T1" s="33">
        <f>S4</f>
        <v>0.60998065118800804</v>
      </c>
      <c r="U1" t="s">
        <v>21</v>
      </c>
      <c r="V1" t="s">
        <v>22</v>
      </c>
      <c r="W1" s="32">
        <f>LN(W2)</f>
        <v>2.5265249310677172E-2</v>
      </c>
      <c r="X1" s="33">
        <f>W4</f>
        <v>0.62699779424164137</v>
      </c>
      <c r="Y1" t="s">
        <v>21</v>
      </c>
      <c r="Z1" t="s">
        <v>22</v>
      </c>
      <c r="AA1" s="32">
        <f>LN(AA2)</f>
        <v>2.4805155529540317E-2</v>
      </c>
      <c r="AB1" s="33">
        <f>AA4</f>
        <v>0.61852089068880534</v>
      </c>
      <c r="AC1" t="s">
        <v>21</v>
      </c>
      <c r="AD1" t="s">
        <v>22</v>
      </c>
      <c r="AE1" s="32">
        <f>LN(AE2)</f>
        <v>2.4314768801617166E-2</v>
      </c>
      <c r="AF1" s="33">
        <f>AE4</f>
        <v>0.6164946927966668</v>
      </c>
      <c r="AG1" t="s">
        <v>21</v>
      </c>
      <c r="AH1" t="s">
        <v>22</v>
      </c>
      <c r="AI1" s="32">
        <f>LN(AI2)</f>
        <v>2.434820962664078E-2</v>
      </c>
      <c r="AJ1" s="33">
        <f>AI4</f>
        <v>0.62019771229916554</v>
      </c>
      <c r="AK1" t="s">
        <v>21</v>
      </c>
      <c r="AL1" t="s">
        <v>22</v>
      </c>
      <c r="AM1" s="32">
        <f>LN(AM2)</f>
        <v>2.3785010803858506E-2</v>
      </c>
      <c r="AN1" s="33">
        <f>AM4</f>
        <v>0.61234709923113584</v>
      </c>
      <c r="AO1" t="s">
        <v>21</v>
      </c>
      <c r="AP1" t="s">
        <v>22</v>
      </c>
      <c r="AQ1" s="32">
        <f>LN(AQ2)</f>
        <v>2.4307146987546012E-2</v>
      </c>
      <c r="AR1" s="33">
        <f>AQ4</f>
        <v>0.62199459718589711</v>
      </c>
      <c r="AS1" t="s">
        <v>21</v>
      </c>
      <c r="AT1" t="s">
        <v>22</v>
      </c>
      <c r="AU1" s="32">
        <f>LN(AU2)</f>
        <v>2.3851329831137122E-2</v>
      </c>
      <c r="AV1" s="33">
        <f>AU4</f>
        <v>0.61630102781332541</v>
      </c>
      <c r="AW1" t="s">
        <v>21</v>
      </c>
      <c r="AX1" t="s">
        <v>22</v>
      </c>
      <c r="AY1" s="32">
        <f>LN(AY2)</f>
        <v>2.4112009983148143E-2</v>
      </c>
      <c r="AZ1" s="33">
        <f>AY4</f>
        <v>0.62235612219234648</v>
      </c>
      <c r="BA1" t="s">
        <v>21</v>
      </c>
      <c r="BB1" t="s">
        <v>22</v>
      </c>
      <c r="BC1" s="32">
        <f>LN(BC2)</f>
        <v>2.4083697464835661E-2</v>
      </c>
      <c r="BD1" s="33">
        <f>BC4</f>
        <v>0.62568059369053475</v>
      </c>
      <c r="BE1" t="s">
        <v>21</v>
      </c>
      <c r="BF1" t="s">
        <v>22</v>
      </c>
      <c r="BG1" s="32">
        <f>LN(BG2)</f>
        <v>2.4134670816675568E-2</v>
      </c>
      <c r="BH1" s="33">
        <f>BG4</f>
        <v>0.62459717875173004</v>
      </c>
      <c r="BI1" t="s">
        <v>21</v>
      </c>
      <c r="BJ1" t="s">
        <v>22</v>
      </c>
      <c r="BK1" s="32">
        <f>LN(BK2)</f>
        <v>2.4094872188724709E-2</v>
      </c>
      <c r="BL1" s="33">
        <f>BK4</f>
        <v>0.63482811529595251</v>
      </c>
      <c r="BM1" t="s">
        <v>21</v>
      </c>
      <c r="BN1" t="s">
        <v>22</v>
      </c>
      <c r="BO1" s="32">
        <f>LN(BO2)</f>
        <v>2.4113335008550479E-2</v>
      </c>
      <c r="BP1" s="33">
        <f>BO4</f>
        <v>0.63588229971934895</v>
      </c>
      <c r="BQ1" t="s">
        <v>21</v>
      </c>
      <c r="BR1" t="s">
        <v>22</v>
      </c>
      <c r="BS1" s="32">
        <f>LN(BS2)</f>
        <v>2.4152537627158906E-2</v>
      </c>
      <c r="BT1" s="33">
        <f>BS4</f>
        <v>0.62530230333524395</v>
      </c>
      <c r="BU1" t="s">
        <v>21</v>
      </c>
      <c r="BV1" t="s">
        <v>22</v>
      </c>
      <c r="BW1" s="32">
        <f>LN(BW2)</f>
        <v>2.4154818228952959E-2</v>
      </c>
      <c r="BX1" s="33">
        <f>BW4</f>
        <v>0.63390839312323355</v>
      </c>
      <c r="BY1" t="s">
        <v>21</v>
      </c>
      <c r="BZ1" t="s">
        <v>22</v>
      </c>
      <c r="CA1" s="32">
        <f>LN(CA2)</f>
        <v>2.4172715711695877E-2</v>
      </c>
      <c r="CB1" s="33">
        <f>CA4</f>
        <v>0.63415254034616531</v>
      </c>
      <c r="CC1" t="s">
        <v>21</v>
      </c>
      <c r="CD1" t="s">
        <v>22</v>
      </c>
      <c r="CE1" s="32">
        <f>LN(CE2)</f>
        <v>2.4188952220886527E-2</v>
      </c>
      <c r="CF1" s="33">
        <f>CE4</f>
        <v>0.63332672020467284</v>
      </c>
      <c r="CG1" t="s">
        <v>21</v>
      </c>
      <c r="CH1" t="s">
        <v>22</v>
      </c>
      <c r="CI1" s="32">
        <f>LN(CI2)</f>
        <v>2.4202948587820721E-2</v>
      </c>
      <c r="CJ1" s="33">
        <f>CI4</f>
        <v>0.6324486759227691</v>
      </c>
      <c r="CK1" t="s">
        <v>21</v>
      </c>
      <c r="CL1" t="s">
        <v>22</v>
      </c>
      <c r="CM1" s="32">
        <f>LN(CM2)</f>
        <v>2.4206360808601207E-2</v>
      </c>
      <c r="CN1" s="33">
        <f>CM4</f>
        <v>0.62947182620552222</v>
      </c>
      <c r="CO1" t="s">
        <v>21</v>
      </c>
      <c r="CP1" t="s">
        <v>22</v>
      </c>
      <c r="CQ1" s="32">
        <f>LN(CQ2)</f>
        <v>2.4137050507467644E-2</v>
      </c>
      <c r="CR1" s="33">
        <f>CQ4</f>
        <v>0.62501214015470541</v>
      </c>
      <c r="CS1" t="s">
        <v>21</v>
      </c>
      <c r="CT1" t="s">
        <v>22</v>
      </c>
      <c r="CU1" s="32">
        <f>LN(CU2)</f>
        <v>2.4218444653856652E-2</v>
      </c>
      <c r="CV1" s="33">
        <f>CU4</f>
        <v>0.62962825023269775</v>
      </c>
      <c r="CW1" t="s">
        <v>21</v>
      </c>
      <c r="CX1" t="s">
        <v>22</v>
      </c>
      <c r="CY1" s="32">
        <f>LN(CY2)</f>
        <v>2.4147067402799878E-2</v>
      </c>
      <c r="CZ1" s="33">
        <f>CY4</f>
        <v>0.62396811914048134</v>
      </c>
      <c r="DA1" t="s">
        <v>21</v>
      </c>
      <c r="DB1" t="s">
        <v>22</v>
      </c>
      <c r="DC1" s="32">
        <f>LN(DC2)</f>
        <v>2.4110245589296284E-2</v>
      </c>
      <c r="DD1" s="33">
        <f>DC4</f>
        <v>0.62554581943860366</v>
      </c>
      <c r="DE1" t="s">
        <v>21</v>
      </c>
      <c r="DF1" t="s">
        <v>22</v>
      </c>
      <c r="DG1" s="32">
        <f>LN(DG2)</f>
        <v>2.4276192080029121E-2</v>
      </c>
      <c r="DH1" s="33">
        <f>DG4</f>
        <v>0.63528585184945252</v>
      </c>
      <c r="DI1" t="s">
        <v>21</v>
      </c>
      <c r="DJ1" t="s">
        <v>22</v>
      </c>
      <c r="DK1" s="32">
        <f>LN(DK2)</f>
        <v>2.4081043058925791E-2</v>
      </c>
      <c r="DL1" s="33">
        <f>DK4</f>
        <v>0.62694842359268321</v>
      </c>
      <c r="DM1" t="s">
        <v>21</v>
      </c>
      <c r="DN1" t="s">
        <v>22</v>
      </c>
      <c r="DO1" s="32">
        <f>LN(DO2)</f>
        <v>2.417142264239466E-2</v>
      </c>
      <c r="DP1" s="33">
        <f>DO4</f>
        <v>0.62395493836671434</v>
      </c>
      <c r="DQ1" t="s">
        <v>21</v>
      </c>
      <c r="DR1" t="s">
        <v>22</v>
      </c>
      <c r="DS1" s="32">
        <f>LN(DS2)</f>
        <v>2.4143819804114459E-2</v>
      </c>
      <c r="DT1" s="33">
        <f>DS4</f>
        <v>0.6235589769779063</v>
      </c>
      <c r="DU1" t="s">
        <v>21</v>
      </c>
      <c r="DV1" t="s">
        <v>22</v>
      </c>
      <c r="DW1" s="32">
        <f>LN(DW2)</f>
        <v>2.4074300921083803E-2</v>
      </c>
      <c r="DX1" s="33">
        <f>DW4</f>
        <v>0.62619012657015427</v>
      </c>
      <c r="DY1" t="s">
        <v>21</v>
      </c>
      <c r="DZ1" t="s">
        <v>22</v>
      </c>
      <c r="EA1" s="32">
        <f>LN(EA2)</f>
        <v>2.4085685373149028E-2</v>
      </c>
      <c r="EB1" s="33">
        <f>EA4</f>
        <v>0.62403720330473234</v>
      </c>
      <c r="EC1" t="s">
        <v>21</v>
      </c>
      <c r="ED1" t="s">
        <v>22</v>
      </c>
      <c r="EE1" s="32">
        <f>LN(EE2)</f>
        <v>2.4296124057054225E-2</v>
      </c>
      <c r="EF1" s="33">
        <f>EE4</f>
        <v>0.63095649220277472</v>
      </c>
      <c r="EG1" t="s">
        <v>21</v>
      </c>
      <c r="EH1" t="s">
        <v>22</v>
      </c>
      <c r="EI1" s="32">
        <f>LN(EI2)</f>
        <v>2.4053700185867593E-2</v>
      </c>
      <c r="EJ1" s="33">
        <f>EI4</f>
        <v>0.6245898100887094</v>
      </c>
      <c r="EK1" t="s">
        <v>21</v>
      </c>
      <c r="EL1" t="s">
        <v>22</v>
      </c>
      <c r="EM1" s="32">
        <f>LN(EM2)</f>
        <v>2.4314947370710674E-2</v>
      </c>
      <c r="EN1" s="33">
        <f>EM4</f>
        <v>0.6316288859551048</v>
      </c>
      <c r="EO1" t="s">
        <v>21</v>
      </c>
      <c r="EP1" t="s">
        <v>22</v>
      </c>
      <c r="EQ1" s="32">
        <f>LN(EQ2)</f>
        <v>2.4187223423691801E-2</v>
      </c>
      <c r="ER1" s="33">
        <f>EQ4</f>
        <v>0.6239663408317534</v>
      </c>
      <c r="ES1" t="s">
        <v>21</v>
      </c>
      <c r="ET1" t="s">
        <v>22</v>
      </c>
      <c r="EU1" s="32">
        <f>LN(EU2)</f>
        <v>2.4105904198767937E-2</v>
      </c>
      <c r="EV1" s="33">
        <f>EU4</f>
        <v>0.62297298485200892</v>
      </c>
      <c r="EW1" t="s">
        <v>21</v>
      </c>
      <c r="EX1" t="s">
        <v>22</v>
      </c>
      <c r="EY1" s="32">
        <f>LN(EY2)</f>
        <v>2.4025376433528457E-2</v>
      </c>
      <c r="EZ1" s="33">
        <f>EY4</f>
        <v>0.62499119761935173</v>
      </c>
      <c r="FA1" t="s">
        <v>21</v>
      </c>
      <c r="FB1" t="s">
        <v>22</v>
      </c>
      <c r="FC1" s="32">
        <f>LN(FC2)</f>
        <v>2.4298150407975005E-2</v>
      </c>
      <c r="FD1" s="33">
        <f>FC4</f>
        <v>0.62941660442490399</v>
      </c>
      <c r="FE1" t="s">
        <v>21</v>
      </c>
      <c r="FF1" t="s">
        <v>22</v>
      </c>
      <c r="FG1" s="32">
        <f>LN(FG2)</f>
        <v>2.437722172329989E-2</v>
      </c>
      <c r="FH1" s="33">
        <f>FG4</f>
        <v>0.63636745771701009</v>
      </c>
      <c r="FI1" t="s">
        <v>21</v>
      </c>
      <c r="FJ1" t="s">
        <v>22</v>
      </c>
      <c r="FK1" s="32">
        <f>LN(FK2)</f>
        <v>2.4107634333012211E-2</v>
      </c>
      <c r="FL1" s="33">
        <f>FK4</f>
        <v>0.62273369538786216</v>
      </c>
      <c r="FM1" t="s">
        <v>21</v>
      </c>
      <c r="FN1" t="s">
        <v>22</v>
      </c>
      <c r="FO1" s="32">
        <f>LN(FO2)</f>
        <v>2.4195827116690608E-2</v>
      </c>
      <c r="FP1" s="33">
        <f>FO4</f>
        <v>0.62391980301860894</v>
      </c>
      <c r="FQ1" t="s">
        <v>21</v>
      </c>
      <c r="FR1" t="s">
        <v>22</v>
      </c>
      <c r="FS1" s="32">
        <f>LN(FS2)</f>
        <v>2.3977927643574506E-2</v>
      </c>
      <c r="FT1" s="33">
        <f>FS4</f>
        <v>0.62518803771963571</v>
      </c>
      <c r="FU1" t="s">
        <v>21</v>
      </c>
      <c r="FV1" t="s">
        <v>22</v>
      </c>
      <c r="FW1" s="32">
        <f>LN(FW2)</f>
        <v>2.4092422440117563E-2</v>
      </c>
      <c r="FX1" s="33">
        <f>FW4</f>
        <v>0.62253536391442421</v>
      </c>
      <c r="FY1" t="s">
        <v>21</v>
      </c>
      <c r="FZ1" t="s">
        <v>22</v>
      </c>
      <c r="GA1" s="32">
        <f>LN(GA2)</f>
        <v>2.3977927643574506E-2</v>
      </c>
      <c r="GB1" s="33">
        <f>GA4</f>
        <v>0.62518803771963571</v>
      </c>
      <c r="GC1" t="s">
        <v>21</v>
      </c>
      <c r="GD1" t="s">
        <v>22</v>
      </c>
      <c r="GE1" s="32">
        <f>LN(GE2)</f>
        <v>2.4279461311316388E-2</v>
      </c>
      <c r="GF1" s="33">
        <f>GE4</f>
        <v>0.62677757636482823</v>
      </c>
      <c r="GG1" t="s">
        <v>21</v>
      </c>
      <c r="GH1" t="s">
        <v>22</v>
      </c>
      <c r="GI1" s="32">
        <f>LN(GI2)</f>
        <v>2.4206099306236677E-2</v>
      </c>
      <c r="GJ1" s="33">
        <f>GI4</f>
        <v>0.62387455342114617</v>
      </c>
      <c r="GK1" t="s">
        <v>21</v>
      </c>
      <c r="GL1" t="s">
        <v>22</v>
      </c>
      <c r="GM1" s="32">
        <f>LN(GM2)</f>
        <v>2.392831789413441E-2</v>
      </c>
      <c r="GN1" s="33">
        <f>GM4</f>
        <v>0.62519951768678483</v>
      </c>
      <c r="GO1" t="s">
        <v>21</v>
      </c>
      <c r="GP1" t="s">
        <v>22</v>
      </c>
      <c r="GQ1" s="32">
        <f>LN(GQ2)</f>
        <v>2.4086665585655344E-2</v>
      </c>
      <c r="GR1" s="33">
        <f>GQ4</f>
        <v>0.62203256610802826</v>
      </c>
      <c r="GS1" t="s">
        <v>21</v>
      </c>
      <c r="GT1" t="s">
        <v>22</v>
      </c>
      <c r="GU1" s="32">
        <f>LN(GU2)</f>
        <v>2.3953591821712115E-2</v>
      </c>
      <c r="GV1" s="33">
        <f>GU4</f>
        <v>0.62425231881842913</v>
      </c>
      <c r="GW1" t="s">
        <v>21</v>
      </c>
      <c r="GX1" t="s">
        <v>22</v>
      </c>
      <c r="GY1" s="32">
        <f>LN(GY2)</f>
        <v>2.4425380496392219E-2</v>
      </c>
      <c r="GZ1" s="33">
        <f>GY4</f>
        <v>0.63541958862802694</v>
      </c>
      <c r="HA1" t="s">
        <v>21</v>
      </c>
      <c r="HB1" t="s">
        <v>22</v>
      </c>
      <c r="HC1" s="32">
        <f>LN(HC2)</f>
        <v>2.4212195730373216E-2</v>
      </c>
      <c r="HD1" s="33">
        <f>HC4</f>
        <v>0.62365619508872017</v>
      </c>
      <c r="HE1" t="s">
        <v>21</v>
      </c>
      <c r="HF1" t="s">
        <v>22</v>
      </c>
      <c r="HG1" s="32">
        <f>LN(HG2)</f>
        <v>2.3889917318086682E-2</v>
      </c>
      <c r="HH1" s="33">
        <f>HG4</f>
        <v>0.62455018709937227</v>
      </c>
      <c r="HI1" t="s">
        <v>21</v>
      </c>
      <c r="HJ1" t="s">
        <v>22</v>
      </c>
      <c r="HK1" s="32">
        <f>LN(HK2)</f>
        <v>2.4065945683469633E-2</v>
      </c>
      <c r="HL1" s="33">
        <f>HK4</f>
        <v>0.62148319778728522</v>
      </c>
      <c r="HM1" t="s">
        <v>21</v>
      </c>
      <c r="HN1" t="s">
        <v>22</v>
      </c>
      <c r="HO1" s="32">
        <f>LN(HO2)</f>
        <v>2.3916506215684731E-2</v>
      </c>
      <c r="HP1" s="33">
        <f>HO4</f>
        <v>0.62367570893774027</v>
      </c>
      <c r="HQ1" t="s">
        <v>21</v>
      </c>
      <c r="HR1" t="s">
        <v>22</v>
      </c>
      <c r="HS1" s="32">
        <f>LN(HS2)</f>
        <v>2.4149458123887815E-2</v>
      </c>
      <c r="HT1" s="33">
        <f>HS4</f>
        <v>0.62182260174441761</v>
      </c>
      <c r="HU1" t="s">
        <v>21</v>
      </c>
      <c r="HV1" t="s">
        <v>22</v>
      </c>
      <c r="HW1" s="32">
        <f>LN(HW2)</f>
        <v>2.4238729555295813E-2</v>
      </c>
      <c r="HX1" s="33">
        <f>HW4</f>
        <v>0.62400554248641793</v>
      </c>
      <c r="HY1" t="s">
        <v>21</v>
      </c>
      <c r="HZ1" t="s">
        <v>22</v>
      </c>
      <c r="IA1" s="32">
        <f>LN(IA2)</f>
        <v>2.3825385239995767E-2</v>
      </c>
      <c r="IB1" s="33">
        <f>IA4</f>
        <v>0.624649083464626</v>
      </c>
      <c r="IC1" t="s">
        <v>21</v>
      </c>
      <c r="ID1" t="s">
        <v>22</v>
      </c>
      <c r="IE1" s="32">
        <f>LN(IE2)</f>
        <v>2.4062206751037016E-2</v>
      </c>
      <c r="IF1" s="33">
        <f>IE4</f>
        <v>0.62090508136492162</v>
      </c>
      <c r="IG1" t="s">
        <v>21</v>
      </c>
      <c r="IH1" t="s">
        <v>22</v>
      </c>
      <c r="II1" s="32">
        <f>LN(II2)</f>
        <v>2.3893772720333325E-2</v>
      </c>
      <c r="IJ1" s="33">
        <f>II4</f>
        <v>0.62260485402536547</v>
      </c>
      <c r="IK1" t="s">
        <v>21</v>
      </c>
      <c r="IL1" t="s">
        <v>22</v>
      </c>
      <c r="IM1" s="32">
        <f>LN(IM2)</f>
        <v>2.4419947746715173E-2</v>
      </c>
      <c r="IN1" s="33">
        <f>IM4</f>
        <v>0.63160307692231388</v>
      </c>
      <c r="IO1" t="s">
        <v>21</v>
      </c>
      <c r="IP1" t="s">
        <v>22</v>
      </c>
      <c r="IQ1" s="32">
        <f>LN(IQ2)</f>
        <v>2.4248201514720541E-2</v>
      </c>
      <c r="IR1" s="33">
        <f>IQ4</f>
        <v>0.62378208897826604</v>
      </c>
      <c r="IS1" t="s">
        <v>21</v>
      </c>
      <c r="IT1" t="s">
        <v>22</v>
      </c>
      <c r="IU1" s="32">
        <f>LN(IU2)</f>
        <v>2.376042611317189E-2</v>
      </c>
      <c r="IV1" s="33">
        <f>IU4</f>
        <v>0.62453098224445847</v>
      </c>
      <c r="IW1" t="s">
        <v>21</v>
      </c>
      <c r="IX1" t="s">
        <v>22</v>
      </c>
      <c r="IY1" s="32">
        <f>LN(IY2)</f>
        <v>2.4060398960651277E-2</v>
      </c>
      <c r="IZ1" s="33">
        <f>IY4</f>
        <v>0.62032494037342079</v>
      </c>
      <c r="JA1" t="s">
        <v>21</v>
      </c>
      <c r="JB1" t="s">
        <v>22</v>
      </c>
      <c r="JC1" s="32">
        <f>LN(JC2)</f>
        <v>2.387264294479309E-2</v>
      </c>
      <c r="JD1" s="33">
        <f>JC4</f>
        <v>0.62150578371091758</v>
      </c>
    </row>
    <row r="2" spans="2:264" ht="15.75" thickTop="1" x14ac:dyDescent="0.25">
      <c r="B2">
        <v>2.3938272376044997E-2</v>
      </c>
      <c r="C2" s="34">
        <v>0.56258551389101386</v>
      </c>
      <c r="D2">
        <v>78.455829509956487</v>
      </c>
      <c r="E2">
        <v>1884</v>
      </c>
      <c r="F2">
        <v>4.13</v>
      </c>
      <c r="G2">
        <f t="array" ref="G2:H6">LOGEST(F2:F65,E2:E65,TRUE, TRUE)</f>
        <v>1.024456665906555</v>
      </c>
      <c r="H2">
        <v>7.6182372944183462E-20</v>
      </c>
      <c r="I2">
        <v>1901</v>
      </c>
      <c r="J2">
        <v>8.6999999999999993</v>
      </c>
      <c r="K2">
        <f t="array" ref="K2:L6">LOGEST(J2:J64,I2:I64,TRUE, TRUE)</f>
        <v>1.0242270928344444</v>
      </c>
      <c r="L2">
        <v>1.18995489241948E-19</v>
      </c>
      <c r="M2">
        <v>1884</v>
      </c>
      <c r="N2">
        <v>4.13</v>
      </c>
      <c r="O2">
        <f t="array" ref="O2:P6">LOGEST(N2:N64,M2:M64,TRUE, TRUE)</f>
        <v>1.0249913139450835</v>
      </c>
      <c r="P2">
        <v>2.6954061822258534E-20</v>
      </c>
      <c r="Q2">
        <v>1884</v>
      </c>
      <c r="R2">
        <v>4.13</v>
      </c>
      <c r="S2">
        <f t="array" ref="S2:T6">LOGEST(R2:R64,Q2:Q64,TRUE, TRUE)</f>
        <v>1.0250811172516192</v>
      </c>
      <c r="T2">
        <v>2.2621621920707565E-20</v>
      </c>
      <c r="U2">
        <v>1884</v>
      </c>
      <c r="V2">
        <v>4.13</v>
      </c>
      <c r="W2">
        <f t="array" ref="W2:X6">LOGEST(V2:V64,U2:U64,TRUE, TRUE)</f>
        <v>1.025587120725713</v>
      </c>
      <c r="X2">
        <v>8.4574601154338171E-21</v>
      </c>
      <c r="Y2">
        <v>1884</v>
      </c>
      <c r="Z2">
        <v>4.13</v>
      </c>
      <c r="AA2">
        <f t="array" ref="AA2:AB6">LOGEST(Z2:Z64,Y2:Y64,TRUE, TRUE)</f>
        <v>1.0251153630041721</v>
      </c>
      <c r="AB2">
        <v>2.1144759582959469E-20</v>
      </c>
      <c r="AC2">
        <v>1884</v>
      </c>
      <c r="AD2">
        <v>4.13</v>
      </c>
      <c r="AE2">
        <f t="array" ref="AE2:AF6">LOGEST(AD2:AD64,AC2:AC64,TRUE, TRUE)</f>
        <v>1.0246127832748508</v>
      </c>
      <c r="AF2">
        <v>5.6182525577562031E-20</v>
      </c>
      <c r="AG2">
        <v>1884</v>
      </c>
      <c r="AH2">
        <v>4.13</v>
      </c>
      <c r="AI2">
        <f t="array" ref="AI2:AJ6">LOGEST(AH2:AH64,AG2:AG64,TRUE, TRUE)</f>
        <v>1.0246470477445662</v>
      </c>
      <c r="AJ2">
        <v>5.2526692581302558E-20</v>
      </c>
      <c r="AK2">
        <v>1884</v>
      </c>
      <c r="AL2">
        <v>4.13</v>
      </c>
      <c r="AM2">
        <f t="array" ref="AM2:AN6">LOGEST(AL2:AL64,AK2:AK64,TRUE, TRUE)</f>
        <v>1.0240701302083972</v>
      </c>
      <c r="AN2">
        <v>1.6216355965234229E-19</v>
      </c>
      <c r="AO2">
        <v>1884</v>
      </c>
      <c r="AP2">
        <v>4.13</v>
      </c>
      <c r="AQ2">
        <f t="array" ref="AQ2:AR6">LOGEST(AP2:AP64,AO2:AO64,TRUE, TRUE)</f>
        <v>1.0246049738964826</v>
      </c>
      <c r="AR2">
        <v>5.6991738109363518E-20</v>
      </c>
      <c r="AS2">
        <v>1884</v>
      </c>
      <c r="AT2">
        <v>4.13</v>
      </c>
      <c r="AU2">
        <f t="array" ref="AU2:AV6">LOGEST(AT2:AT64,AS2:AS64,TRUE, TRUE)</f>
        <v>1.024138047795387</v>
      </c>
      <c r="AV2">
        <v>1.4220014295768125E-19</v>
      </c>
      <c r="AW2">
        <v>1884</v>
      </c>
      <c r="AX2">
        <v>4.13</v>
      </c>
      <c r="AY2">
        <f t="array" ref="AY2:AZ6">LOGEST(AX2:AX64,AW2:AW64,TRUE, TRUE)</f>
        <v>1.0244050550576014</v>
      </c>
      <c r="AZ2">
        <v>8.4398602044013403E-20</v>
      </c>
      <c r="BA2">
        <v>1884</v>
      </c>
      <c r="BB2">
        <v>4.13</v>
      </c>
      <c r="BC2">
        <f t="array" ref="BC2:BD6">LOGEST(BB2:BB64,BA2:BA64,TRUE, TRUE)</f>
        <v>1.0243760519812977</v>
      </c>
      <c r="BD2">
        <v>8.9734947146396663E-20</v>
      </c>
      <c r="BE2">
        <v>1884</v>
      </c>
      <c r="BF2">
        <v>4.13</v>
      </c>
      <c r="BG2">
        <f t="array" ref="BG2:BH6">LOGEST(BF2:BF64,BE2:BE64,TRUE, TRUE)</f>
        <v>1.0244282691930435</v>
      </c>
      <c r="BH2">
        <v>8.0854436265520121E-20</v>
      </c>
      <c r="BI2">
        <v>1884</v>
      </c>
      <c r="BJ2">
        <v>4.13</v>
      </c>
      <c r="BK2">
        <f t="array" ref="BK2:BL6">LOGEST(BJ2:BJ64,BI2:BI64,TRUE, TRUE)</f>
        <v>1.0243874991647965</v>
      </c>
      <c r="BL2">
        <v>8.8354842232249881E-20</v>
      </c>
      <c r="BM2">
        <v>1884</v>
      </c>
      <c r="BN2">
        <v>4.13</v>
      </c>
      <c r="BO2">
        <f t="array" ref="BO2:BP6">LOGEST(BN2:BN64,BM2:BM64,TRUE, TRUE)</f>
        <v>1.0244064124212209</v>
      </c>
      <c r="BP2">
        <v>8.521194770494057E-20</v>
      </c>
      <c r="BQ2">
        <v>1884</v>
      </c>
      <c r="BR2">
        <v>4.13</v>
      </c>
      <c r="BS2">
        <f t="array" ref="BS2:BT6">LOGEST(BR2:BR64,BQ2:BQ64,TRUE, TRUE)</f>
        <v>1.0244465726222944</v>
      </c>
      <c r="BT2">
        <v>7.8078312808545147E-20</v>
      </c>
      <c r="BU2">
        <v>1884</v>
      </c>
      <c r="BV2">
        <v>4.13</v>
      </c>
      <c r="BW2">
        <f t="array" ref="BW2:BX6">LOGEST(BV2:BV64,BU2:BU64,TRUE, TRUE)</f>
        <v>1.02444890897965</v>
      </c>
      <c r="BX2">
        <v>7.8352885811373932E-20</v>
      </c>
      <c r="BY2">
        <v>1884</v>
      </c>
      <c r="BZ2">
        <v>4.13</v>
      </c>
      <c r="CA2">
        <f t="array" ref="CA2:CB6">LOGEST(BZ2:BZ64,BY2:BY64,TRUE, TRUE)</f>
        <v>1.0244672442003961</v>
      </c>
      <c r="CB2">
        <v>7.5616828408424545E-20</v>
      </c>
      <c r="CC2">
        <v>1884</v>
      </c>
      <c r="CD2">
        <v>4.13</v>
      </c>
      <c r="CE2">
        <f t="array" ref="CE2:CF6">LOGEST(CD2:CD64,CC2:CC64,TRUE, TRUE)</f>
        <v>1.02448387810726</v>
      </c>
      <c r="CF2">
        <v>7.3166749558519469E-20</v>
      </c>
      <c r="CG2">
        <v>1884</v>
      </c>
      <c r="CH2">
        <v>4.13</v>
      </c>
      <c r="CI2">
        <f t="array" ref="CI2:CJ6">LOGEST(CH2:CH64,CG2:CG64,TRUE, TRUE)</f>
        <v>1.024498217259884</v>
      </c>
      <c r="CJ2">
        <v>7.1107499478188853E-20</v>
      </c>
      <c r="CK2">
        <v>1884</v>
      </c>
      <c r="CL2">
        <v>4.13</v>
      </c>
      <c r="CM2">
        <f t="array" ref="CM2:CN6">LOGEST(CL2:CL64,CK2:CK64,TRUE, TRUE)</f>
        <v>1.0245017130799547</v>
      </c>
      <c r="CN2">
        <v>7.0451090877290706E-20</v>
      </c>
      <c r="CO2">
        <v>1884</v>
      </c>
      <c r="CP2">
        <v>4.13</v>
      </c>
      <c r="CQ2">
        <f t="array" ref="CQ2:CR6">LOGEST(CP2:CP64,CO2:CO64,TRUE, TRUE)</f>
        <v>1.0244307070184635</v>
      </c>
      <c r="CR2">
        <v>7.9694595460790558E-20</v>
      </c>
      <c r="CS2">
        <v>1884</v>
      </c>
      <c r="CT2">
        <v>4.13</v>
      </c>
      <c r="CU2">
        <f t="array" ref="CU2:CV6">LOGEST(CT2:CT64,CS2:CS64,TRUE, TRUE)</f>
        <v>1.0245140930749184</v>
      </c>
      <c r="CV2">
        <v>6.8781224947215383E-20</v>
      </c>
      <c r="CW2">
        <v>1884</v>
      </c>
      <c r="CX2">
        <v>4.13</v>
      </c>
      <c r="CY2">
        <f t="array" ref="CY2:CZ6">LOGEST(CX2:CX64,CW2:CW64,TRUE, TRUE)</f>
        <v>1.0244409686850258</v>
      </c>
      <c r="CZ2">
        <v>7.8340632600986706E-20</v>
      </c>
      <c r="DA2">
        <v>1884</v>
      </c>
      <c r="DB2">
        <v>4.13</v>
      </c>
      <c r="DC2">
        <f t="array" ref="DC2:DD6">LOGEST(DB2:DB64,DA2:DA64,TRUE, TRUE)</f>
        <v>1.024403247605215</v>
      </c>
      <c r="DD2">
        <v>8.3905282027948011E-20</v>
      </c>
      <c r="DE2">
        <v>1884</v>
      </c>
      <c r="DF2">
        <v>4.13</v>
      </c>
      <c r="DG2">
        <f t="array" ref="DG2:DH6">LOGEST(DF2:DF64,DE2:DE64,TRUE, TRUE)</f>
        <v>1.0245732578351607</v>
      </c>
      <c r="DH2">
        <v>6.1567640490151168E-20</v>
      </c>
      <c r="DI2">
        <v>1884</v>
      </c>
      <c r="DJ2">
        <v>4.13</v>
      </c>
      <c r="DK2">
        <f t="array" ref="DK2:DL6">LOGEST(DJ2:DJ64,DI2:DI64,TRUE, TRUE)</f>
        <v>1.0243733328750602</v>
      </c>
      <c r="DL2">
        <v>8.871068021266676E-20</v>
      </c>
      <c r="DM2">
        <v>1884</v>
      </c>
      <c r="DN2">
        <v>4.13</v>
      </c>
      <c r="DO2">
        <f t="array" ref="DO2:DP6">LOGEST(DN2:DN64,DM2:DM64,TRUE, TRUE)</f>
        <v>1.024465919494109</v>
      </c>
      <c r="DP2">
        <v>7.4895395515360923E-20</v>
      </c>
      <c r="DQ2">
        <v>1884</v>
      </c>
      <c r="DR2">
        <v>4.13</v>
      </c>
      <c r="DS2">
        <f t="array" ref="DS2:DT6">LOGEST(DR2:DR64,DQ2:DQ64,TRUE, TRUE)</f>
        <v>1.0244376417172849</v>
      </c>
      <c r="DT2">
        <v>7.8898160364234807E-20</v>
      </c>
      <c r="DU2">
        <v>1884</v>
      </c>
      <c r="DV2">
        <v>4.13</v>
      </c>
      <c r="DW2">
        <f t="array" ref="DW2:DX6">LOGEST(DV2:DV64,DU2:DU64,TRUE, TRUE)</f>
        <v>1.0243664264321304</v>
      </c>
      <c r="DX2">
        <v>8.9952972752302831E-20</v>
      </c>
      <c r="DY2">
        <v>1884</v>
      </c>
      <c r="DZ2">
        <v>4.13</v>
      </c>
      <c r="EA2">
        <f t="array" ref="EA2:EB6">LOGEST(DZ2:DZ64,DY2:DY64,TRUE, TRUE)</f>
        <v>1.0243780883489915</v>
      </c>
      <c r="EB2">
        <v>8.817767281852822E-20</v>
      </c>
      <c r="EC2">
        <v>1884</v>
      </c>
      <c r="ED2">
        <v>4.13</v>
      </c>
      <c r="EE2">
        <f t="array" ref="EE2:EF6">LOGEST(ED2:ED64,EC2:EC64,TRUE, TRUE)</f>
        <v>1.0245936798093209</v>
      </c>
      <c r="EF2">
        <v>5.8981741307840986E-20</v>
      </c>
      <c r="EG2">
        <v>1884</v>
      </c>
      <c r="EH2">
        <v>4.13</v>
      </c>
      <c r="EI2">
        <f t="array" ref="EI2:EJ6">LOGEST(EH2:EH64,EG2:EG64,TRUE, TRUE)</f>
        <v>1.0243453239479792</v>
      </c>
      <c r="EJ2">
        <v>9.3794832517675937E-20</v>
      </c>
      <c r="EK2">
        <v>1884</v>
      </c>
      <c r="EL2">
        <v>4.13</v>
      </c>
      <c r="EM2">
        <f t="array" ref="EM2:EN6">LOGEST(EL2:EL64,EK2:EK64,TRUE, TRUE)</f>
        <v>1.0246129662390431</v>
      </c>
      <c r="EN2">
        <v>5.6843466594112692E-20</v>
      </c>
      <c r="EO2">
        <v>1884</v>
      </c>
      <c r="EP2">
        <v>4.13</v>
      </c>
      <c r="EQ2">
        <f t="array" ref="EQ2:ER6">LOGEST(EP2:EP64,EO2:EO64,TRUE, TRUE)</f>
        <v>1.0244821069839365</v>
      </c>
      <c r="ER2">
        <v>7.263618279742465E-20</v>
      </c>
      <c r="ES2">
        <v>1884</v>
      </c>
      <c r="ET2">
        <v>4.13</v>
      </c>
      <c r="EU2">
        <f t="array" ref="EU2:EV6">LOGEST(ET2:ET64,ES2:ES64,TRUE, TRUE)</f>
        <v>1.0243988002803124</v>
      </c>
      <c r="EV2">
        <v>8.4906677948917398E-20</v>
      </c>
      <c r="EW2">
        <v>1884</v>
      </c>
      <c r="EX2">
        <v>4.13</v>
      </c>
      <c r="EY2">
        <f t="array" ref="EY2:EZ6">LOGEST(EX2:EX64,EW2:EW64,TRUE, TRUE)</f>
        <v>1.0243163110555928</v>
      </c>
      <c r="EZ2">
        <v>9.9099374520801651E-20</v>
      </c>
      <c r="FA2">
        <v>1884</v>
      </c>
      <c r="FB2">
        <v>4.13</v>
      </c>
      <c r="FC2">
        <f t="array" ref="FC2:FD6">LOGEST(FB2:FB64,FA2:FA64,TRUE, TRUE)</f>
        <v>1.024595755997771</v>
      </c>
      <c r="FD2">
        <v>5.8666156390172437E-20</v>
      </c>
      <c r="FE2">
        <v>1884</v>
      </c>
      <c r="FF2">
        <v>4.13</v>
      </c>
      <c r="FG2">
        <f t="array" ref="FG2:FH6">LOGEST(FF2:FF64,FE2:FE64,TRUE, TRUE)</f>
        <v>1.0246767753349846</v>
      </c>
      <c r="FH2">
        <v>5.038494762129366E-20</v>
      </c>
      <c r="FI2">
        <v>1884</v>
      </c>
      <c r="FJ2">
        <v>4.13</v>
      </c>
      <c r="FK2">
        <f t="array" ref="FK2:FL6">LOGEST(FJ2:FJ64,FI2:FI64,TRUE, TRUE)</f>
        <v>1.0244005726292897</v>
      </c>
      <c r="FL2">
        <v>8.4648371446213236E-20</v>
      </c>
      <c r="FM2">
        <v>1884</v>
      </c>
      <c r="FN2">
        <v>4.13</v>
      </c>
      <c r="FO2">
        <f t="array" ref="FO2:FP6">LOGEST(FN2:FN64,FM2:FM64,TRUE, TRUE)</f>
        <v>1.0244909213513858</v>
      </c>
      <c r="FP2">
        <v>7.1424333522592824E-20</v>
      </c>
      <c r="FQ2">
        <v>1884</v>
      </c>
      <c r="FR2">
        <v>4.13</v>
      </c>
      <c r="FS2">
        <f t="array" ref="FS2:FT6">LOGEST(FR2:FR64,FQ2:FQ64,TRUE, TRUE)</f>
        <v>1.0242677096391515</v>
      </c>
      <c r="FT2">
        <v>1.0873459792430569E-19</v>
      </c>
      <c r="FU2">
        <v>1884</v>
      </c>
      <c r="FV2">
        <v>4.13</v>
      </c>
      <c r="FW2">
        <f t="array" ref="FW2:FX6">LOGEST(FV2:FV64,FU2:FU64,TRUE, TRUE)</f>
        <v>1.0243849896760211</v>
      </c>
      <c r="FX2">
        <v>8.7189101968338223E-20</v>
      </c>
      <c r="FY2">
        <v>1884</v>
      </c>
      <c r="FZ2">
        <v>4.13</v>
      </c>
      <c r="GA2">
        <f t="array" ref="GA2:GB6">LOGEST(FZ2:FZ64,FY2:FY64,TRUE, TRUE)</f>
        <v>1.0242677096391515</v>
      </c>
      <c r="GB2">
        <v>1.0873459792430569E-19</v>
      </c>
      <c r="GC2">
        <v>1884</v>
      </c>
      <c r="GD2">
        <v>4.13</v>
      </c>
      <c r="GE2">
        <f t="array" ref="GE2:GF6">LOGEST(GD2:GD64,GC2:GC64,TRUE, TRUE)</f>
        <v>1.0245766074075866</v>
      </c>
      <c r="GF2">
        <v>6.0735183218792251E-20</v>
      </c>
      <c r="GG2">
        <v>1884</v>
      </c>
      <c r="GH2">
        <v>4.13</v>
      </c>
      <c r="GI2">
        <f t="array" ref="GI2:GJ6">LOGEST(GH2:GH64,GG2:GG64,TRUE, TRUE)</f>
        <v>1.0245014451703693</v>
      </c>
      <c r="GJ2">
        <v>7.0002082513779375E-20</v>
      </c>
      <c r="GK2">
        <v>1884</v>
      </c>
      <c r="GL2">
        <v>4.13</v>
      </c>
      <c r="GM2">
        <f t="array" ref="GM2:GN6">LOGEST(GL2:GL64,GK2:GK64,TRUE, TRUE)</f>
        <v>1.0242168972351224</v>
      </c>
      <c r="GN2">
        <v>1.1984599614415585E-19</v>
      </c>
      <c r="GO2">
        <v>1884</v>
      </c>
      <c r="GP2">
        <v>4.13</v>
      </c>
      <c r="GQ2">
        <f t="array" ref="GQ2:GR6">LOGEST(GP2:GP64,GO2:GO64,TRUE, TRUE)</f>
        <v>1.024379092457697</v>
      </c>
      <c r="GR2">
        <v>8.8208621774555512E-20</v>
      </c>
      <c r="GS2">
        <v>1884</v>
      </c>
      <c r="GT2">
        <v>4.13</v>
      </c>
      <c r="GU2">
        <f t="array" ref="GU2:GV6">LOGEST(GT2:GT64,GS2:GS64,TRUE, TRUE)</f>
        <v>1.02424278354593</v>
      </c>
      <c r="GV2">
        <v>1.1412410912478649E-19</v>
      </c>
      <c r="GW2">
        <v>1884</v>
      </c>
      <c r="GX2">
        <v>4.13</v>
      </c>
      <c r="GY2">
        <f t="array" ref="GY2:GZ6">LOGEST(GX2:GX64,GW2:GW64,TRUE, TRUE)</f>
        <v>1.0247261236995697</v>
      </c>
      <c r="GZ2">
        <v>4.5756555156433269E-20</v>
      </c>
      <c r="HA2">
        <v>1884</v>
      </c>
      <c r="HB2">
        <v>4.13</v>
      </c>
      <c r="HC2">
        <f t="array" ref="HC2:HD6">LOGEST(HB2:HB64,HA2:HA64,TRUE, TRUE)</f>
        <v>1.0245076909847461</v>
      </c>
      <c r="HD2">
        <v>6.9162541624011384E-20</v>
      </c>
      <c r="HE2">
        <v>1884</v>
      </c>
      <c r="HF2">
        <v>4.13</v>
      </c>
      <c r="HG2">
        <f t="array" ref="HG2:HH6">LOGEST(HF2:HF64,HE2:HE64,TRUE, TRUE)</f>
        <v>1.0241775674714184</v>
      </c>
      <c r="HH2">
        <v>1.2928089074786369E-19</v>
      </c>
      <c r="HI2">
        <v>1884</v>
      </c>
      <c r="HJ2">
        <v>4.13</v>
      </c>
      <c r="HK2">
        <f t="array" ref="HK2:HL6">LOGEST(HJ2:HJ64,HI2:HI64,TRUE, TRUE)</f>
        <v>1.024357867642989</v>
      </c>
      <c r="HL2">
        <v>9.1865380599220591E-20</v>
      </c>
      <c r="HM2">
        <v>1884</v>
      </c>
      <c r="HN2">
        <v>4.13</v>
      </c>
      <c r="HO2">
        <f t="array" ref="HO2:HP6">LOGEST(HN2:HN64,HM2:HM64,TRUE, TRUE)</f>
        <v>1.0242047995859165</v>
      </c>
      <c r="HP2">
        <v>1.2277821728516142E-19</v>
      </c>
      <c r="HQ2">
        <v>1884</v>
      </c>
      <c r="HR2">
        <v>4.13</v>
      </c>
      <c r="HS2">
        <f t="array" ref="HS2:HT6">LOGEST(HR2:HR64,HQ2:HQ64,TRUE, TRUE)</f>
        <v>1.0244434178405806</v>
      </c>
      <c r="HT2">
        <v>7.8123045891397589E-20</v>
      </c>
      <c r="HU2">
        <v>1884</v>
      </c>
      <c r="HV2">
        <v>4.13</v>
      </c>
      <c r="HW2">
        <f t="array" ref="HW2:HX6">LOGEST(HV2:HV64,HU2:HU64,TRUE, TRUE)</f>
        <v>1.024534875453103</v>
      </c>
      <c r="HX2">
        <v>6.5669531235091002E-20</v>
      </c>
      <c r="HY2">
        <v>1884</v>
      </c>
      <c r="HZ2">
        <v>4.13</v>
      </c>
      <c r="IA2">
        <f t="array" ref="IA2:IB6">LOGEST(HZ2:HZ64,HY2:HY64,TRUE, TRUE)</f>
        <v>1.0241114772971465</v>
      </c>
      <c r="IB2">
        <v>1.4674097054981756E-19</v>
      </c>
      <c r="IC2">
        <v>1884</v>
      </c>
      <c r="ID2">
        <v>4.13</v>
      </c>
      <c r="IE2">
        <f t="array" ref="IE2:IF6">LOGEST(ID2:ID64,IC2:IC64,TRUE, TRUE)</f>
        <v>1.0243540376452951</v>
      </c>
      <c r="IF2">
        <v>9.2573759568387949E-20</v>
      </c>
      <c r="IG2">
        <v>1884</v>
      </c>
      <c r="IH2">
        <v>4.13</v>
      </c>
      <c r="II2">
        <f t="array" ref="II2:IJ6">LOGEST(IH2:IH64,IG2:IG64,TRUE, TRUE)</f>
        <v>1.0241815160955248</v>
      </c>
      <c r="IJ2">
        <v>1.2846316109227763E-19</v>
      </c>
      <c r="IK2">
        <v>1884</v>
      </c>
      <c r="IL2">
        <v>4.13</v>
      </c>
      <c r="IM2">
        <f t="array" ref="IM2:IN6">LOGEST(IL2:IL64,IK2:IK64,TRUE, TRUE)</f>
        <v>1.0247205566341744</v>
      </c>
      <c r="IN2">
        <v>4.6139295815982003E-20</v>
      </c>
      <c r="IO2">
        <v>1884</v>
      </c>
      <c r="IP2">
        <v>4.13</v>
      </c>
      <c r="IQ2">
        <f t="array" ref="IQ2:IR6">LOGEST(IP2:IP64,IO2:IO64,TRUE, TRUE)</f>
        <v>1.0245445798518322</v>
      </c>
      <c r="IR2">
        <v>6.4451575394621621E-20</v>
      </c>
      <c r="IS2">
        <v>1884</v>
      </c>
      <c r="IT2">
        <v>4.13</v>
      </c>
      <c r="IU2">
        <f t="array" ref="IU2:IV6">LOGEST(IT2:IT64,IS2:IS64,TRUE, TRUE)</f>
        <v>1.0240449540704797</v>
      </c>
      <c r="IV2">
        <v>1.6673637083922093E-19</v>
      </c>
      <c r="IW2">
        <v>1884</v>
      </c>
      <c r="IX2">
        <v>4.13</v>
      </c>
      <c r="IY2">
        <f t="array" ref="IY2:IZ6">LOGEST(IX2:IX64,IW2:IW64,TRUE, TRUE)</f>
        <v>1.0243521858295881</v>
      </c>
      <c r="IZ2">
        <v>9.2932569538831664E-20</v>
      </c>
      <c r="JA2">
        <v>1884</v>
      </c>
      <c r="JB2">
        <v>4.13</v>
      </c>
      <c r="JC2">
        <f t="array" ref="JC2:JD6">LOGEST(JB2:JB64,JA2:JA64,TRUE, TRUE)</f>
        <v>1.0241598755986074</v>
      </c>
      <c r="JD2">
        <v>1.339870942590764E-19</v>
      </c>
    </row>
    <row r="3" spans="2:264" x14ac:dyDescent="0.25">
      <c r="B3">
        <v>2.4684138354546702E-2</v>
      </c>
      <c r="C3" s="34">
        <v>0.59823018768382097</v>
      </c>
      <c r="D3">
        <v>90.828231315684562</v>
      </c>
      <c r="E3">
        <v>1901</v>
      </c>
      <c r="F3">
        <v>8.6999999999999993</v>
      </c>
      <c r="G3">
        <v>2.3818707752801698E-3</v>
      </c>
      <c r="H3">
        <v>4.7223105931254254</v>
      </c>
      <c r="I3">
        <v>1911</v>
      </c>
      <c r="J3">
        <v>12.2</v>
      </c>
      <c r="K3">
        <v>2.702590183227869E-3</v>
      </c>
      <c r="L3">
        <v>5.3622939575497872</v>
      </c>
      <c r="M3">
        <v>1911</v>
      </c>
      <c r="N3">
        <v>12.2</v>
      </c>
      <c r="O3">
        <v>2.5900463933582313E-3</v>
      </c>
      <c r="P3">
        <v>5.1383256258788883</v>
      </c>
      <c r="Q3">
        <v>1901</v>
      </c>
      <c r="R3">
        <v>8.6999999999999993</v>
      </c>
      <c r="S3">
        <v>2.5361608072444293E-3</v>
      </c>
      <c r="T3">
        <v>5.0310366361399375</v>
      </c>
      <c r="U3">
        <v>1901</v>
      </c>
      <c r="V3">
        <v>8.6999999999999993</v>
      </c>
      <c r="W3">
        <v>2.4950621274999322E-3</v>
      </c>
      <c r="X3">
        <v>4.9493937547925695</v>
      </c>
      <c r="Y3">
        <v>1901</v>
      </c>
      <c r="Z3">
        <v>8.6999999999999993</v>
      </c>
      <c r="AA3">
        <v>2.4942227181575845E-3</v>
      </c>
      <c r="AB3">
        <v>4.9474990730452166</v>
      </c>
      <c r="AC3">
        <v>1901</v>
      </c>
      <c r="AD3">
        <v>8.6999999999999993</v>
      </c>
      <c r="AE3">
        <v>2.4554225782334005E-3</v>
      </c>
      <c r="AF3">
        <v>4.8698915375487442</v>
      </c>
      <c r="AG3">
        <v>1901</v>
      </c>
      <c r="AH3">
        <v>8.6999999999999993</v>
      </c>
      <c r="AI3">
        <v>2.4395842611300042E-3</v>
      </c>
      <c r="AJ3">
        <v>4.8382517964929326</v>
      </c>
      <c r="AK3">
        <v>1901</v>
      </c>
      <c r="AL3">
        <v>8.6999999999999993</v>
      </c>
      <c r="AM3">
        <v>2.4230430045545518E-3</v>
      </c>
      <c r="AN3">
        <v>4.8053713123385027</v>
      </c>
      <c r="AO3">
        <v>1901</v>
      </c>
      <c r="AP3">
        <v>8.6999999999999993</v>
      </c>
      <c r="AQ3">
        <v>2.4261897698555951E-3</v>
      </c>
      <c r="AR3">
        <v>4.8114228749080556</v>
      </c>
      <c r="AS3">
        <v>1901</v>
      </c>
      <c r="AT3">
        <v>8.6999999999999993</v>
      </c>
      <c r="AU3">
        <v>2.4096088664458219E-3</v>
      </c>
      <c r="AV3">
        <v>4.7784657142027314</v>
      </c>
      <c r="AW3">
        <v>1901</v>
      </c>
      <c r="AX3">
        <v>8.6999999999999993</v>
      </c>
      <c r="AY3">
        <v>2.4048624346510194E-3</v>
      </c>
      <c r="AZ3">
        <v>4.7684494373878188</v>
      </c>
      <c r="BA3">
        <v>1901</v>
      </c>
      <c r="BB3">
        <v>8.6999999999999993</v>
      </c>
      <c r="BC3">
        <v>2.3850806813845403E-3</v>
      </c>
      <c r="BD3">
        <v>4.7289619503430114</v>
      </c>
      <c r="BE3">
        <v>1901</v>
      </c>
      <c r="BF3">
        <v>8.6999999999999993</v>
      </c>
      <c r="BG3">
        <v>2.3956602070151845E-3</v>
      </c>
      <c r="BH3">
        <v>4.7498245307835143</v>
      </c>
      <c r="BI3">
        <v>1901</v>
      </c>
      <c r="BJ3">
        <v>8.6999999999999993</v>
      </c>
      <c r="BK3">
        <v>2.3398084207566124E-3</v>
      </c>
      <c r="BL3">
        <v>4.6390513205876518</v>
      </c>
      <c r="BM3">
        <v>1901</v>
      </c>
      <c r="BN3">
        <v>8.6999999999999993</v>
      </c>
      <c r="BO3">
        <v>2.3362799927573522E-3</v>
      </c>
      <c r="BP3">
        <v>4.6320186125423612</v>
      </c>
      <c r="BQ3">
        <v>1901</v>
      </c>
      <c r="BR3">
        <v>8.6999999999999993</v>
      </c>
      <c r="BS3">
        <v>2.3938302315249728E-3</v>
      </c>
      <c r="BT3">
        <v>4.7460824667842925</v>
      </c>
      <c r="BU3">
        <v>1901</v>
      </c>
      <c r="BV3">
        <v>8.6999999999999993</v>
      </c>
      <c r="BW3">
        <v>2.3502847967475388E-3</v>
      </c>
      <c r="BX3">
        <v>4.6597106448913443</v>
      </c>
      <c r="BY3">
        <v>1901</v>
      </c>
      <c r="BZ3">
        <v>8.6999999999999993</v>
      </c>
      <c r="CA3">
        <v>2.3507891662346556E-3</v>
      </c>
      <c r="CB3">
        <v>4.6606733034708459</v>
      </c>
      <c r="CC3">
        <v>1901</v>
      </c>
      <c r="CD3">
        <v>8.6999999999999993</v>
      </c>
      <c r="CE3">
        <v>2.3565565454026481E-3</v>
      </c>
      <c r="CF3">
        <v>4.6720702834260139</v>
      </c>
      <c r="CG3">
        <v>1901</v>
      </c>
      <c r="CH3">
        <v>8.6999999999999993</v>
      </c>
      <c r="CI3">
        <v>2.3623797579661343E-3</v>
      </c>
      <c r="CJ3">
        <v>4.6835777544772697</v>
      </c>
      <c r="CK3">
        <v>1901</v>
      </c>
      <c r="CL3">
        <v>8.6999999999999993</v>
      </c>
      <c r="CM3">
        <v>2.3778642331822885E-3</v>
      </c>
      <c r="CN3">
        <v>4.7142389747189855</v>
      </c>
      <c r="CO3">
        <v>1901</v>
      </c>
      <c r="CP3">
        <v>8.6999999999999993</v>
      </c>
      <c r="CQ3">
        <v>2.3937768301006963E-3</v>
      </c>
      <c r="CR3">
        <v>4.7457865221083333</v>
      </c>
      <c r="CS3">
        <v>1901</v>
      </c>
      <c r="CT3">
        <v>8.6999999999999993</v>
      </c>
      <c r="CU3">
        <v>2.3782535566713812E-3</v>
      </c>
      <c r="CV3">
        <v>4.71497300330961</v>
      </c>
      <c r="CW3">
        <v>1901</v>
      </c>
      <c r="CX3">
        <v>8.6999999999999993</v>
      </c>
      <c r="CY3">
        <v>2.4001070360851616E-3</v>
      </c>
      <c r="CZ3">
        <v>4.7582983103086551</v>
      </c>
      <c r="DA3">
        <v>1901</v>
      </c>
      <c r="DB3">
        <v>8.6999999999999993</v>
      </c>
      <c r="DC3">
        <v>2.3883968814399936E-3</v>
      </c>
      <c r="DD3">
        <v>4.7350445024459527</v>
      </c>
      <c r="DE3">
        <v>1901</v>
      </c>
      <c r="DF3">
        <v>8.6999999999999993</v>
      </c>
      <c r="DG3">
        <v>2.3550892025776837E-3</v>
      </c>
      <c r="DH3">
        <v>4.6689738688262858</v>
      </c>
      <c r="DI3">
        <v>1901</v>
      </c>
      <c r="DJ3">
        <v>8.6999999999999993</v>
      </c>
      <c r="DK3">
        <v>2.3783672123621931E-3</v>
      </c>
      <c r="DL3">
        <v>4.7151226173676148</v>
      </c>
      <c r="DM3">
        <v>1901</v>
      </c>
      <c r="DN3">
        <v>8.6999999999999993</v>
      </c>
      <c r="DO3">
        <v>2.4025953176260439E-3</v>
      </c>
      <c r="DP3">
        <v>4.7631166628741743</v>
      </c>
      <c r="DQ3">
        <v>1901</v>
      </c>
      <c r="DR3">
        <v>8.6999999999999993</v>
      </c>
      <c r="DS3">
        <v>2.4018770261831561E-3</v>
      </c>
      <c r="DT3">
        <v>4.7616926586253854</v>
      </c>
      <c r="DU3">
        <v>1901</v>
      </c>
      <c r="DV3">
        <v>8.6999999999999993</v>
      </c>
      <c r="DW3">
        <v>2.381557346653121E-3</v>
      </c>
      <c r="DX3">
        <v>4.721409135452034</v>
      </c>
      <c r="DY3">
        <v>1901</v>
      </c>
      <c r="DZ3">
        <v>8.6999999999999993</v>
      </c>
      <c r="EA3">
        <v>2.3936535175570948E-3</v>
      </c>
      <c r="EB3">
        <v>4.7453133346330656</v>
      </c>
      <c r="EC3">
        <v>1901</v>
      </c>
      <c r="ED3">
        <v>8.6999999999999993</v>
      </c>
      <c r="EE3">
        <v>2.3790915642023735E-3</v>
      </c>
      <c r="EF3">
        <v>4.7164069446134382</v>
      </c>
      <c r="EG3">
        <v>1901</v>
      </c>
      <c r="EH3">
        <v>8.6999999999999993</v>
      </c>
      <c r="EI3">
        <v>2.3876604021634551E-3</v>
      </c>
      <c r="EJ3">
        <v>4.7333941541328262</v>
      </c>
      <c r="EK3">
        <v>1901</v>
      </c>
      <c r="EL3">
        <v>8.6999999999999993</v>
      </c>
      <c r="EM3">
        <v>2.3774982642907395E-3</v>
      </c>
      <c r="EN3">
        <v>4.7132103739367084</v>
      </c>
      <c r="EO3">
        <v>1901</v>
      </c>
      <c r="EP3">
        <v>8.6999999999999993</v>
      </c>
      <c r="EQ3">
        <v>2.4041074697112906E-3</v>
      </c>
      <c r="ER3">
        <v>4.7659611098316805</v>
      </c>
      <c r="ES3">
        <v>1901</v>
      </c>
      <c r="ET3">
        <v>8.6999999999999993</v>
      </c>
      <c r="EU3">
        <v>2.4010993861497826E-3</v>
      </c>
      <c r="EV3">
        <v>4.7599978118302841</v>
      </c>
      <c r="EW3">
        <v>1901</v>
      </c>
      <c r="EX3">
        <v>8.6999999999999993</v>
      </c>
      <c r="EY3">
        <v>2.3828080794321498E-3</v>
      </c>
      <c r="EZ3">
        <v>4.7237366805944534</v>
      </c>
      <c r="FA3">
        <v>1901</v>
      </c>
      <c r="FB3">
        <v>8.6999999999999993</v>
      </c>
      <c r="FC3">
        <v>2.3871635738933932E-3</v>
      </c>
      <c r="FD3">
        <v>4.7323329962791902</v>
      </c>
      <c r="FE3">
        <v>1901</v>
      </c>
      <c r="FF3">
        <v>8.6999999999999993</v>
      </c>
      <c r="FG3">
        <v>2.359373404996369E-3</v>
      </c>
      <c r="FH3">
        <v>4.6772415334729507</v>
      </c>
      <c r="FI3">
        <v>1901</v>
      </c>
      <c r="FJ3">
        <v>8.6999999999999993</v>
      </c>
      <c r="FK3">
        <v>2.4024950647547681E-3</v>
      </c>
      <c r="FL3">
        <v>4.7627262717459002</v>
      </c>
      <c r="FM3">
        <v>1901</v>
      </c>
      <c r="FN3">
        <v>8.6999999999999993</v>
      </c>
      <c r="FO3">
        <v>2.4052011507010597E-3</v>
      </c>
      <c r="FP3">
        <v>4.7680524090417418</v>
      </c>
      <c r="FQ3">
        <v>1901</v>
      </c>
      <c r="FR3">
        <v>8.6999999999999993</v>
      </c>
      <c r="FS3">
        <v>2.3771036535447381E-3</v>
      </c>
      <c r="FT3">
        <v>4.7123521450678973</v>
      </c>
      <c r="FU3">
        <v>1901</v>
      </c>
      <c r="FV3">
        <v>8.6999999999999993</v>
      </c>
      <c r="FW3">
        <v>2.4019926454595013E-3</v>
      </c>
      <c r="FX3">
        <v>4.7616918927323368</v>
      </c>
      <c r="FY3">
        <v>1901</v>
      </c>
      <c r="FZ3">
        <v>8.6999999999999993</v>
      </c>
      <c r="GA3">
        <v>2.3771036535447381E-3</v>
      </c>
      <c r="GB3">
        <v>4.7123521450678973</v>
      </c>
      <c r="GC3">
        <v>1901</v>
      </c>
      <c r="GD3">
        <v>8.6999999999999993</v>
      </c>
      <c r="GE3">
        <v>2.3988399246795454E-3</v>
      </c>
      <c r="GF3">
        <v>4.7553652476943231</v>
      </c>
      <c r="GG3">
        <v>1901</v>
      </c>
      <c r="GH3">
        <v>8.6999999999999993</v>
      </c>
      <c r="GI3">
        <v>2.406454282111762E-3</v>
      </c>
      <c r="GJ3">
        <v>4.7704596482602648</v>
      </c>
      <c r="GK3">
        <v>1901</v>
      </c>
      <c r="GL3">
        <v>8.6999999999999993</v>
      </c>
      <c r="GM3">
        <v>2.3721273763219934E-3</v>
      </c>
      <c r="GN3">
        <v>4.702411349924831</v>
      </c>
      <c r="GO3">
        <v>1901</v>
      </c>
      <c r="GP3">
        <v>8.6999999999999993</v>
      </c>
      <c r="GQ3">
        <v>2.4039885528417252E-3</v>
      </c>
      <c r="GR3">
        <v>4.7655716842238469</v>
      </c>
      <c r="GS3">
        <v>1901</v>
      </c>
      <c r="GT3">
        <v>8.6999999999999993</v>
      </c>
      <c r="GU3">
        <v>2.3794347490224401E-3</v>
      </c>
      <c r="GV3">
        <v>4.7168971961182979</v>
      </c>
      <c r="GW3">
        <v>1901</v>
      </c>
      <c r="GX3">
        <v>8.6999999999999993</v>
      </c>
      <c r="GY3">
        <v>2.3688784990842661E-3</v>
      </c>
      <c r="GZ3">
        <v>4.695932996844264</v>
      </c>
      <c r="HA3">
        <v>1901</v>
      </c>
      <c r="HB3">
        <v>8.6999999999999993</v>
      </c>
      <c r="HC3">
        <v>2.4081804360577548E-3</v>
      </c>
      <c r="HD3">
        <v>4.7738044149638128</v>
      </c>
      <c r="HE3">
        <v>1901</v>
      </c>
      <c r="HF3">
        <v>8.6999999999999993</v>
      </c>
      <c r="HG3">
        <v>2.371603070190919E-3</v>
      </c>
      <c r="HH3">
        <v>4.7012960646556889</v>
      </c>
      <c r="HI3">
        <v>1901</v>
      </c>
      <c r="HJ3">
        <v>8.6999999999999993</v>
      </c>
      <c r="HK3">
        <v>2.4047276667218944E-3</v>
      </c>
      <c r="HL3">
        <v>4.7669598923306324</v>
      </c>
      <c r="HM3">
        <v>1901</v>
      </c>
      <c r="HN3">
        <v>8.6999999999999993</v>
      </c>
      <c r="HO3">
        <v>2.3786718388897369E-3</v>
      </c>
      <c r="HP3">
        <v>4.7153086854367201</v>
      </c>
      <c r="HQ3">
        <v>1901</v>
      </c>
      <c r="HR3">
        <v>8.6999999999999993</v>
      </c>
      <c r="HS3">
        <v>2.4113319795515042E-3</v>
      </c>
      <c r="HT3">
        <v>4.7799745371868729</v>
      </c>
      <c r="HU3">
        <v>1901</v>
      </c>
      <c r="HV3">
        <v>8.6999999999999993</v>
      </c>
      <c r="HW3">
        <v>2.4090257019414958E-3</v>
      </c>
      <c r="HX3">
        <v>4.775402811541043</v>
      </c>
      <c r="HY3">
        <v>1901</v>
      </c>
      <c r="HZ3">
        <v>8.6999999999999993</v>
      </c>
      <c r="IA3">
        <v>2.3646980917007157E-3</v>
      </c>
      <c r="IB3">
        <v>4.6875323523748689</v>
      </c>
      <c r="IC3">
        <v>1901</v>
      </c>
      <c r="ID3">
        <v>8.6999999999999993</v>
      </c>
      <c r="IE3">
        <v>2.4073093972484384E-3</v>
      </c>
      <c r="IF3">
        <v>4.7720005870441931</v>
      </c>
      <c r="IG3">
        <v>1901</v>
      </c>
      <c r="IH3">
        <v>8.6999999999999993</v>
      </c>
      <c r="II3">
        <v>2.3818352301448395E-3</v>
      </c>
      <c r="IJ3">
        <v>4.7215032390457248</v>
      </c>
      <c r="IK3">
        <v>1901</v>
      </c>
      <c r="IL3">
        <v>8.6999999999999993</v>
      </c>
      <c r="IM3">
        <v>2.3878975579526254E-3</v>
      </c>
      <c r="IN3">
        <v>4.7334822796182277</v>
      </c>
      <c r="IO3">
        <v>1901</v>
      </c>
      <c r="IP3">
        <v>8.6999999999999993</v>
      </c>
      <c r="IQ3">
        <v>2.4111148544805282E-3</v>
      </c>
      <c r="IR3">
        <v>4.7794667875603229</v>
      </c>
      <c r="IS3">
        <v>1901</v>
      </c>
      <c r="IT3">
        <v>8.6999999999999993</v>
      </c>
      <c r="IU3">
        <v>2.358844795448397E-3</v>
      </c>
      <c r="IV3">
        <v>4.6758537180030393</v>
      </c>
      <c r="IW3">
        <v>1901</v>
      </c>
      <c r="IX3">
        <v>8.6999999999999993</v>
      </c>
      <c r="IY3">
        <v>2.4100958813342475E-3</v>
      </c>
      <c r="IZ3">
        <v>4.7774469135169877</v>
      </c>
      <c r="JA3">
        <v>1901</v>
      </c>
      <c r="JB3">
        <v>8.6999999999999993</v>
      </c>
      <c r="JC3">
        <v>2.3852978760907436E-3</v>
      </c>
      <c r="JD3">
        <v>4.7282907141601509</v>
      </c>
    </row>
    <row r="4" spans="2:264" ht="15.75" thickBot="1" x14ac:dyDescent="0.3">
      <c r="B4">
        <v>2.4771748241130816E-2</v>
      </c>
      <c r="C4" s="34">
        <v>0.60998065118800804</v>
      </c>
      <c r="D4">
        <v>95.402496916646342</v>
      </c>
      <c r="E4">
        <v>1911</v>
      </c>
      <c r="F4">
        <v>12.2</v>
      </c>
      <c r="G4">
        <v>0.62402968803546743</v>
      </c>
      <c r="H4">
        <v>0.51444885096931636</v>
      </c>
      <c r="I4">
        <v>1914</v>
      </c>
      <c r="J4">
        <v>18</v>
      </c>
      <c r="K4">
        <v>0.56258551389101386</v>
      </c>
      <c r="L4">
        <v>0.51850996915288849</v>
      </c>
      <c r="M4">
        <v>1914</v>
      </c>
      <c r="N4">
        <v>18</v>
      </c>
      <c r="O4">
        <v>0.59823018768382097</v>
      </c>
      <c r="P4">
        <v>0.51745767510822505</v>
      </c>
      <c r="Q4">
        <v>1914</v>
      </c>
      <c r="R4">
        <v>18</v>
      </c>
      <c r="S4">
        <v>0.60998065118800804</v>
      </c>
      <c r="T4">
        <v>0.51645323774727325</v>
      </c>
      <c r="U4">
        <v>1911</v>
      </c>
      <c r="V4">
        <v>12.2</v>
      </c>
      <c r="W4">
        <v>0.62699779424164137</v>
      </c>
      <c r="X4">
        <v>0.5106883631863508</v>
      </c>
      <c r="Y4">
        <v>1911</v>
      </c>
      <c r="Z4">
        <v>12.2</v>
      </c>
      <c r="AA4">
        <v>0.61852089068880534</v>
      </c>
      <c r="AB4">
        <v>0.51535295082439603</v>
      </c>
      <c r="AC4">
        <v>1911</v>
      </c>
      <c r="AD4">
        <v>12.2</v>
      </c>
      <c r="AE4">
        <v>0.6164946927966668</v>
      </c>
      <c r="AF4">
        <v>0.51828447833173785</v>
      </c>
      <c r="AG4">
        <v>1911</v>
      </c>
      <c r="AH4">
        <v>12.2</v>
      </c>
      <c r="AI4">
        <v>0.62019771229916554</v>
      </c>
      <c r="AJ4">
        <v>0.51792125160537883</v>
      </c>
      <c r="AK4">
        <v>1911</v>
      </c>
      <c r="AL4">
        <v>12.2</v>
      </c>
      <c r="AM4">
        <v>0.61234709923113584</v>
      </c>
      <c r="AN4">
        <v>0.51529975556370344</v>
      </c>
      <c r="AO4">
        <v>1911</v>
      </c>
      <c r="AP4">
        <v>12.2</v>
      </c>
      <c r="AQ4">
        <v>0.62199459718589711</v>
      </c>
      <c r="AR4">
        <v>0.51798865233723324</v>
      </c>
      <c r="AS4">
        <v>1911</v>
      </c>
      <c r="AT4">
        <v>12.2</v>
      </c>
      <c r="AU4">
        <v>0.61630102781332541</v>
      </c>
      <c r="AV4">
        <v>0.51516867601857896</v>
      </c>
      <c r="AW4">
        <v>1911</v>
      </c>
      <c r="AX4">
        <v>12.2</v>
      </c>
      <c r="AY4">
        <v>0.62235612219234648</v>
      </c>
      <c r="AZ4">
        <v>0.51823707151082943</v>
      </c>
      <c r="BA4">
        <v>1911</v>
      </c>
      <c r="BB4">
        <v>12.2</v>
      </c>
      <c r="BC4">
        <v>0.62568059369053475</v>
      </c>
      <c r="BD4">
        <v>0.51483308087674395</v>
      </c>
      <c r="BE4">
        <v>1911</v>
      </c>
      <c r="BF4">
        <v>12.2</v>
      </c>
      <c r="BG4">
        <v>0.62459717875173004</v>
      </c>
      <c r="BH4">
        <v>0.51731699259128905</v>
      </c>
      <c r="BI4">
        <v>1911</v>
      </c>
      <c r="BJ4">
        <v>12.2</v>
      </c>
      <c r="BK4">
        <v>0.63482811529595251</v>
      </c>
      <c r="BL4">
        <v>0.50529956966760536</v>
      </c>
      <c r="BM4">
        <v>1911</v>
      </c>
      <c r="BN4">
        <v>12.2</v>
      </c>
      <c r="BO4">
        <v>0.63588229971934895</v>
      </c>
      <c r="BP4">
        <v>0.50456968882192454</v>
      </c>
      <c r="BQ4">
        <v>1911</v>
      </c>
      <c r="BR4">
        <v>12.2</v>
      </c>
      <c r="BS4">
        <v>0.62530230333524395</v>
      </c>
      <c r="BT4">
        <v>0.5170205349141167</v>
      </c>
      <c r="BU4">
        <v>1911</v>
      </c>
      <c r="BV4">
        <v>12.2</v>
      </c>
      <c r="BW4">
        <v>0.63390839312323355</v>
      </c>
      <c r="BX4">
        <v>0.50762576315176366</v>
      </c>
      <c r="BY4">
        <v>1911</v>
      </c>
      <c r="BZ4">
        <v>12.2</v>
      </c>
      <c r="CA4">
        <v>0.63415254034616531</v>
      </c>
      <c r="CB4">
        <v>0.50773383547422002</v>
      </c>
      <c r="CC4">
        <v>1911</v>
      </c>
      <c r="CD4">
        <v>12.2</v>
      </c>
      <c r="CE4">
        <v>0.63332672020467284</v>
      </c>
      <c r="CF4">
        <v>0.50896754948854839</v>
      </c>
      <c r="CG4">
        <v>1911</v>
      </c>
      <c r="CH4">
        <v>12.2</v>
      </c>
      <c r="CI4">
        <v>0.6324486759227691</v>
      </c>
      <c r="CJ4">
        <v>0.51020215131664315</v>
      </c>
      <c r="CK4">
        <v>1911</v>
      </c>
      <c r="CL4">
        <v>12.2</v>
      </c>
      <c r="CM4">
        <v>0.62947182620552222</v>
      </c>
      <c r="CN4">
        <v>0.51351189702442146</v>
      </c>
      <c r="CO4">
        <v>1911</v>
      </c>
      <c r="CP4">
        <v>12.2</v>
      </c>
      <c r="CQ4">
        <v>0.62501214015470541</v>
      </c>
      <c r="CR4">
        <v>0.51694830340798559</v>
      </c>
      <c r="CS4">
        <v>1911</v>
      </c>
      <c r="CT4">
        <v>12.2</v>
      </c>
      <c r="CU4">
        <v>0.62962825023269775</v>
      </c>
      <c r="CV4">
        <v>0.51355034725250759</v>
      </c>
      <c r="CW4">
        <v>1911</v>
      </c>
      <c r="CX4">
        <v>12.2</v>
      </c>
      <c r="CY4">
        <v>0.62396811914048134</v>
      </c>
      <c r="CZ4">
        <v>0.51826929822816825</v>
      </c>
      <c r="DA4">
        <v>1911</v>
      </c>
      <c r="DB4">
        <v>12.2</v>
      </c>
      <c r="DC4">
        <v>0.62554581943860366</v>
      </c>
      <c r="DD4">
        <v>0.5156835931289917</v>
      </c>
      <c r="DE4">
        <v>1911</v>
      </c>
      <c r="DF4">
        <v>12.2</v>
      </c>
      <c r="DG4">
        <v>0.63528585184945252</v>
      </c>
      <c r="DH4">
        <v>0.50842471016347768</v>
      </c>
      <c r="DI4">
        <v>1911</v>
      </c>
      <c r="DJ4">
        <v>12.2</v>
      </c>
      <c r="DK4">
        <v>0.62694842359268321</v>
      </c>
      <c r="DL4">
        <v>0.51345004651376025</v>
      </c>
      <c r="DM4">
        <v>1911</v>
      </c>
      <c r="DN4">
        <v>12.2</v>
      </c>
      <c r="DO4">
        <v>0.62395493836671434</v>
      </c>
      <c r="DP4">
        <v>0.51860046278394889</v>
      </c>
      <c r="DQ4">
        <v>1911</v>
      </c>
      <c r="DR4">
        <v>12.2</v>
      </c>
      <c r="DS4">
        <v>0.6235589769779063</v>
      </c>
      <c r="DT4">
        <v>0.518445419497232</v>
      </c>
      <c r="DU4">
        <v>1911</v>
      </c>
      <c r="DV4">
        <v>12.2</v>
      </c>
      <c r="DW4">
        <v>0.62619012657015427</v>
      </c>
      <c r="DX4">
        <v>0.51405941444236902</v>
      </c>
      <c r="DY4">
        <v>1911</v>
      </c>
      <c r="DZ4">
        <v>12.2</v>
      </c>
      <c r="EA4">
        <v>0.62403720330473234</v>
      </c>
      <c r="EB4">
        <v>0.51647706526694326</v>
      </c>
      <c r="EC4">
        <v>1911</v>
      </c>
      <c r="ED4">
        <v>12.2</v>
      </c>
      <c r="EE4">
        <v>0.63095649220277472</v>
      </c>
      <c r="EF4">
        <v>0.51322214350624251</v>
      </c>
      <c r="EG4">
        <v>1911</v>
      </c>
      <c r="EH4">
        <v>12.2</v>
      </c>
      <c r="EI4">
        <v>0.6245898100887094</v>
      </c>
      <c r="EJ4">
        <v>0.51507062947959281</v>
      </c>
      <c r="EK4">
        <v>1911</v>
      </c>
      <c r="EL4">
        <v>12.2</v>
      </c>
      <c r="EM4">
        <v>0.6316288859551048</v>
      </c>
      <c r="EN4">
        <v>0.51275438742140811</v>
      </c>
      <c r="EO4">
        <v>1911</v>
      </c>
      <c r="EP4">
        <v>12.2</v>
      </c>
      <c r="EQ4">
        <v>0.6239663408317534</v>
      </c>
      <c r="ER4">
        <v>0.51849318733142846</v>
      </c>
      <c r="ES4">
        <v>1911</v>
      </c>
      <c r="ET4">
        <v>12.2</v>
      </c>
      <c r="EU4">
        <v>0.62297298485200892</v>
      </c>
      <c r="EV4">
        <v>0.51784443478886721</v>
      </c>
      <c r="EW4">
        <v>1911</v>
      </c>
      <c r="EX4">
        <v>12.2</v>
      </c>
      <c r="EY4">
        <v>0.62499119761935173</v>
      </c>
      <c r="EZ4">
        <v>0.51389955377170482</v>
      </c>
      <c r="FA4">
        <v>1911</v>
      </c>
      <c r="FB4">
        <v>12.2</v>
      </c>
      <c r="FC4">
        <v>0.62941660442490399</v>
      </c>
      <c r="FD4">
        <v>0.51470307406786842</v>
      </c>
      <c r="FE4">
        <v>1911</v>
      </c>
      <c r="FF4">
        <v>12.2</v>
      </c>
      <c r="FG4">
        <v>0.63636745771701009</v>
      </c>
      <c r="FH4">
        <v>0.50871115733598116</v>
      </c>
      <c r="FI4">
        <v>1911</v>
      </c>
      <c r="FJ4">
        <v>12.2</v>
      </c>
      <c r="FK4">
        <v>0.62273369538786216</v>
      </c>
      <c r="FL4">
        <v>0.51800874007362219</v>
      </c>
      <c r="FM4">
        <v>1911</v>
      </c>
      <c r="FN4">
        <v>12.2</v>
      </c>
      <c r="FO4">
        <v>0.62391980301860894</v>
      </c>
      <c r="FP4">
        <v>0.51844398110184864</v>
      </c>
      <c r="FQ4">
        <v>1911</v>
      </c>
      <c r="FR4">
        <v>12.2</v>
      </c>
      <c r="FS4">
        <v>0.62518803771963571</v>
      </c>
      <c r="FT4">
        <v>0.51238753202669518</v>
      </c>
      <c r="FU4">
        <v>1911</v>
      </c>
      <c r="FV4">
        <v>12.2</v>
      </c>
      <c r="FW4">
        <v>0.62253536391442421</v>
      </c>
      <c r="FX4">
        <v>0.51775238396439716</v>
      </c>
      <c r="FY4">
        <v>1911</v>
      </c>
      <c r="FZ4">
        <v>12.2</v>
      </c>
      <c r="GA4">
        <v>0.62518803771963571</v>
      </c>
      <c r="GB4">
        <v>0.51238753202669518</v>
      </c>
      <c r="GC4">
        <v>1911</v>
      </c>
      <c r="GD4">
        <v>12.2</v>
      </c>
      <c r="GE4">
        <v>0.62677757636482823</v>
      </c>
      <c r="GF4">
        <v>0.51674307974907585</v>
      </c>
      <c r="GG4">
        <v>1911</v>
      </c>
      <c r="GH4">
        <v>12.2</v>
      </c>
      <c r="GI4">
        <v>0.62387455342114617</v>
      </c>
      <c r="GJ4">
        <v>0.51838331696096884</v>
      </c>
      <c r="GK4">
        <v>1911</v>
      </c>
      <c r="GL4">
        <v>12.2</v>
      </c>
      <c r="GM4">
        <v>0.62519951768678483</v>
      </c>
      <c r="GN4">
        <v>0.51098882980341864</v>
      </c>
      <c r="GO4">
        <v>1911</v>
      </c>
      <c r="GP4">
        <v>12.2</v>
      </c>
      <c r="GQ4">
        <v>0.62203256610802826</v>
      </c>
      <c r="GR4">
        <v>0.51785216499717257</v>
      </c>
      <c r="GS4">
        <v>1911</v>
      </c>
      <c r="GT4">
        <v>12.2</v>
      </c>
      <c r="GU4">
        <v>0.62425231881842913</v>
      </c>
      <c r="GV4">
        <v>0.51256293828612942</v>
      </c>
      <c r="GW4">
        <v>1911</v>
      </c>
      <c r="GX4">
        <v>12.2</v>
      </c>
      <c r="GY4">
        <v>0.63541958862802694</v>
      </c>
      <c r="GZ4">
        <v>0.5101093297195437</v>
      </c>
      <c r="HA4">
        <v>1911</v>
      </c>
      <c r="HB4">
        <v>12.2</v>
      </c>
      <c r="HC4">
        <v>0.62365619508872017</v>
      </c>
      <c r="HD4">
        <v>0.51837846938319954</v>
      </c>
      <c r="HE4">
        <v>1911</v>
      </c>
      <c r="HF4">
        <v>12.2</v>
      </c>
      <c r="HG4">
        <v>0.62455018709937227</v>
      </c>
      <c r="HH4">
        <v>0.51050492359393174</v>
      </c>
      <c r="HI4">
        <v>1911</v>
      </c>
      <c r="HJ4">
        <v>12.2</v>
      </c>
      <c r="HK4">
        <v>0.62148319778728522</v>
      </c>
      <c r="HL4">
        <v>0.51763523550559754</v>
      </c>
      <c r="HM4">
        <v>1911</v>
      </c>
      <c r="HN4">
        <v>12.2</v>
      </c>
      <c r="HO4">
        <v>0.62367570893774027</v>
      </c>
      <c r="HP4">
        <v>0.51202652780749136</v>
      </c>
      <c r="HQ4">
        <v>1911</v>
      </c>
      <c r="HR4">
        <v>12.2</v>
      </c>
      <c r="HS4">
        <v>0.62182260174441761</v>
      </c>
      <c r="HT4">
        <v>0.51863385536618889</v>
      </c>
      <c r="HU4">
        <v>1911</v>
      </c>
      <c r="HV4">
        <v>12.2</v>
      </c>
      <c r="HW4">
        <v>0.62400554248641793</v>
      </c>
      <c r="HX4">
        <v>0.5181378168038645</v>
      </c>
      <c r="HY4">
        <v>1911</v>
      </c>
      <c r="HZ4">
        <v>12.2</v>
      </c>
      <c r="IA4">
        <v>0.624649083464626</v>
      </c>
      <c r="IB4">
        <v>0.50860375032388472</v>
      </c>
      <c r="IC4">
        <v>1911</v>
      </c>
      <c r="ID4">
        <v>12.2</v>
      </c>
      <c r="IE4">
        <v>0.62090508136492162</v>
      </c>
      <c r="IF4">
        <v>0.51776867073542943</v>
      </c>
      <c r="IG4">
        <v>1911</v>
      </c>
      <c r="IH4">
        <v>12.2</v>
      </c>
      <c r="II4">
        <v>0.62260485402536547</v>
      </c>
      <c r="IJ4">
        <v>0.51228963856183407</v>
      </c>
      <c r="IK4">
        <v>1911</v>
      </c>
      <c r="IL4">
        <v>12.2</v>
      </c>
      <c r="IM4">
        <v>0.63160307692231388</v>
      </c>
      <c r="IN4">
        <v>0.51336703449101939</v>
      </c>
      <c r="IO4">
        <v>1911</v>
      </c>
      <c r="IP4">
        <v>12.2</v>
      </c>
      <c r="IQ4">
        <v>0.62378208897826604</v>
      </c>
      <c r="IR4">
        <v>0.51811824984392363</v>
      </c>
      <c r="IS4">
        <v>1911</v>
      </c>
      <c r="IT4">
        <v>12.2</v>
      </c>
      <c r="IU4">
        <v>0.62453098224445847</v>
      </c>
      <c r="IV4">
        <v>0.50688607172738109</v>
      </c>
      <c r="IW4">
        <v>1911</v>
      </c>
      <c r="IX4">
        <v>12.2</v>
      </c>
      <c r="IY4">
        <v>0.62032494037342079</v>
      </c>
      <c r="IZ4">
        <v>0.51789928533370622</v>
      </c>
      <c r="JA4">
        <v>1911</v>
      </c>
      <c r="JB4">
        <v>12.2</v>
      </c>
      <c r="JC4">
        <v>0.62150578371091758</v>
      </c>
      <c r="JD4">
        <v>0.5125705059715332</v>
      </c>
    </row>
    <row r="5" spans="2:264" ht="17.25" thickTop="1" thickBot="1" x14ac:dyDescent="0.3">
      <c r="B5">
        <v>2.5265249310677172E-2</v>
      </c>
      <c r="C5" s="34">
        <v>0.62699779424164137</v>
      </c>
      <c r="D5">
        <v>102.53790690320346</v>
      </c>
      <c r="E5">
        <v>1914</v>
      </c>
      <c r="F5">
        <v>18</v>
      </c>
      <c r="G5">
        <v>102.90663764390209</v>
      </c>
      <c r="H5">
        <v>62</v>
      </c>
      <c r="I5">
        <v>1920</v>
      </c>
      <c r="J5">
        <v>16.5</v>
      </c>
      <c r="K5" s="31">
        <v>78.455829509956487</v>
      </c>
      <c r="L5">
        <v>61</v>
      </c>
      <c r="M5">
        <v>1920</v>
      </c>
      <c r="N5">
        <v>16.5</v>
      </c>
      <c r="O5" s="31">
        <v>90.828231315684562</v>
      </c>
      <c r="P5">
        <v>61</v>
      </c>
      <c r="Q5">
        <v>1920</v>
      </c>
      <c r="R5">
        <v>16.5</v>
      </c>
      <c r="S5" s="31">
        <v>95.402496916646342</v>
      </c>
      <c r="T5">
        <v>61</v>
      </c>
      <c r="U5">
        <v>1920</v>
      </c>
      <c r="V5">
        <v>16.5</v>
      </c>
      <c r="W5" s="31">
        <v>102.53790690320346</v>
      </c>
      <c r="X5">
        <v>61</v>
      </c>
      <c r="Y5">
        <v>1914</v>
      </c>
      <c r="Z5">
        <v>18</v>
      </c>
      <c r="AA5" s="31">
        <v>98.903906953496531</v>
      </c>
      <c r="AB5">
        <v>61</v>
      </c>
      <c r="AC5">
        <v>1914</v>
      </c>
      <c r="AD5">
        <v>18</v>
      </c>
      <c r="AE5" s="31">
        <v>98.059076508836938</v>
      </c>
      <c r="AF5">
        <v>61</v>
      </c>
      <c r="AG5">
        <v>1914</v>
      </c>
      <c r="AH5">
        <v>18</v>
      </c>
      <c r="AI5" s="31">
        <v>99.609880391370737</v>
      </c>
      <c r="AJ5">
        <v>61</v>
      </c>
      <c r="AK5">
        <v>1914</v>
      </c>
      <c r="AL5">
        <v>18</v>
      </c>
      <c r="AM5" s="31">
        <v>96.357264395580799</v>
      </c>
      <c r="AN5">
        <v>61</v>
      </c>
      <c r="AO5">
        <v>1914</v>
      </c>
      <c r="AP5">
        <v>18</v>
      </c>
      <c r="AQ5" s="31">
        <v>100.37335484064191</v>
      </c>
      <c r="AR5">
        <v>61</v>
      </c>
      <c r="AS5">
        <v>1914</v>
      </c>
      <c r="AT5">
        <v>18</v>
      </c>
      <c r="AU5" s="31">
        <v>97.978794371965918</v>
      </c>
      <c r="AV5">
        <v>61</v>
      </c>
      <c r="AW5">
        <v>1914</v>
      </c>
      <c r="AX5">
        <v>18</v>
      </c>
      <c r="AY5" s="31">
        <v>100.52784034028301</v>
      </c>
      <c r="AZ5">
        <v>61</v>
      </c>
      <c r="BA5">
        <v>1914</v>
      </c>
      <c r="BB5">
        <v>18</v>
      </c>
      <c r="BC5" s="31">
        <v>101.96242987083818</v>
      </c>
      <c r="BD5">
        <v>61</v>
      </c>
      <c r="BE5">
        <v>1914</v>
      </c>
      <c r="BF5">
        <v>18</v>
      </c>
      <c r="BG5" s="31">
        <v>101.49211925783077</v>
      </c>
      <c r="BH5">
        <v>61</v>
      </c>
      <c r="BI5">
        <v>1914</v>
      </c>
      <c r="BJ5">
        <v>18</v>
      </c>
      <c r="BK5" s="31">
        <v>106.04462351869529</v>
      </c>
      <c r="BL5">
        <v>61</v>
      </c>
      <c r="BM5">
        <v>1914</v>
      </c>
      <c r="BN5">
        <v>18</v>
      </c>
      <c r="BO5" s="31">
        <v>106.52824691846354</v>
      </c>
      <c r="BP5">
        <v>61</v>
      </c>
      <c r="BQ5">
        <v>1914</v>
      </c>
      <c r="BR5">
        <v>18</v>
      </c>
      <c r="BS5" s="31">
        <v>101.79790493235143</v>
      </c>
      <c r="BT5">
        <v>61</v>
      </c>
      <c r="BU5">
        <v>1914</v>
      </c>
      <c r="BV5">
        <v>18</v>
      </c>
      <c r="BW5" s="31">
        <v>105.62496176956545</v>
      </c>
      <c r="BX5">
        <v>61</v>
      </c>
      <c r="BY5">
        <v>1914</v>
      </c>
      <c r="BZ5">
        <v>18</v>
      </c>
      <c r="CA5" s="31">
        <v>105.73615844625041</v>
      </c>
      <c r="CB5">
        <v>61</v>
      </c>
      <c r="CC5">
        <v>1914</v>
      </c>
      <c r="CD5">
        <v>18</v>
      </c>
      <c r="CE5" s="31">
        <v>105.36063591557452</v>
      </c>
      <c r="CF5">
        <v>61</v>
      </c>
      <c r="CG5">
        <v>1914</v>
      </c>
      <c r="CH5">
        <v>18</v>
      </c>
      <c r="CI5" s="31">
        <v>104.96321657429945</v>
      </c>
      <c r="CJ5">
        <v>61</v>
      </c>
      <c r="CK5">
        <v>1914</v>
      </c>
      <c r="CL5">
        <v>18</v>
      </c>
      <c r="CM5" s="31">
        <v>103.6298562814149</v>
      </c>
      <c r="CN5">
        <v>61</v>
      </c>
      <c r="CO5">
        <v>1914</v>
      </c>
      <c r="CP5">
        <v>18</v>
      </c>
      <c r="CQ5" s="31">
        <v>101.67193296648651</v>
      </c>
      <c r="CR5">
        <v>61</v>
      </c>
      <c r="CS5">
        <v>1914</v>
      </c>
      <c r="CT5">
        <v>18</v>
      </c>
      <c r="CU5" s="31">
        <v>103.69938659826289</v>
      </c>
      <c r="CV5">
        <v>61</v>
      </c>
      <c r="CW5">
        <v>1914</v>
      </c>
      <c r="CX5">
        <v>18</v>
      </c>
      <c r="CY5" s="31">
        <v>101.22028797284058</v>
      </c>
      <c r="CZ5">
        <v>61</v>
      </c>
      <c r="DA5">
        <v>1914</v>
      </c>
      <c r="DB5">
        <v>18</v>
      </c>
      <c r="DC5" s="31">
        <v>101.90377612701884</v>
      </c>
      <c r="DD5">
        <v>61</v>
      </c>
      <c r="DE5">
        <v>1914</v>
      </c>
      <c r="DF5">
        <v>18</v>
      </c>
      <c r="DG5" s="31">
        <v>106.25427381780726</v>
      </c>
      <c r="DH5">
        <v>61</v>
      </c>
      <c r="DI5">
        <v>1914</v>
      </c>
      <c r="DJ5">
        <v>18</v>
      </c>
      <c r="DK5" s="31">
        <v>102.51626385676248</v>
      </c>
      <c r="DL5">
        <v>61</v>
      </c>
      <c r="DM5">
        <v>1914</v>
      </c>
      <c r="DN5">
        <v>18</v>
      </c>
      <c r="DO5" s="31">
        <v>101.21460198162748</v>
      </c>
      <c r="DP5">
        <v>61</v>
      </c>
      <c r="DQ5">
        <v>1914</v>
      </c>
      <c r="DR5">
        <v>18</v>
      </c>
      <c r="DS5" s="31">
        <v>101.04397573433394</v>
      </c>
      <c r="DT5">
        <v>61</v>
      </c>
      <c r="DU5">
        <v>1914</v>
      </c>
      <c r="DV5">
        <v>18</v>
      </c>
      <c r="DW5" s="31">
        <v>102.18456075090295</v>
      </c>
      <c r="DX5">
        <v>61</v>
      </c>
      <c r="DY5">
        <v>1914</v>
      </c>
      <c r="DZ5">
        <v>18</v>
      </c>
      <c r="EA5" s="31">
        <v>101.25009638238978</v>
      </c>
      <c r="EB5">
        <v>61</v>
      </c>
      <c r="EC5">
        <v>1914</v>
      </c>
      <c r="ED5">
        <v>18</v>
      </c>
      <c r="EE5" s="31">
        <v>104.2921639621881</v>
      </c>
      <c r="EF5">
        <v>61</v>
      </c>
      <c r="EG5">
        <v>1914</v>
      </c>
      <c r="EH5">
        <v>18</v>
      </c>
      <c r="EI5" s="31">
        <v>101.48892981411691</v>
      </c>
      <c r="EJ5">
        <v>61</v>
      </c>
      <c r="EK5">
        <v>1914</v>
      </c>
      <c r="EL5">
        <v>18</v>
      </c>
      <c r="EM5" s="31">
        <v>104.59387442242726</v>
      </c>
      <c r="EN5">
        <v>61</v>
      </c>
      <c r="EO5">
        <v>1914</v>
      </c>
      <c r="EP5">
        <v>18</v>
      </c>
      <c r="EQ5" s="31">
        <v>101.21952081344695</v>
      </c>
      <c r="ER5">
        <v>61</v>
      </c>
      <c r="ES5">
        <v>1914</v>
      </c>
      <c r="ET5">
        <v>18</v>
      </c>
      <c r="EU5" s="31">
        <v>100.79211979294428</v>
      </c>
      <c r="EV5">
        <v>61</v>
      </c>
      <c r="EW5">
        <v>1914</v>
      </c>
      <c r="EX5">
        <v>18</v>
      </c>
      <c r="EY5" s="31">
        <v>101.66284847917427</v>
      </c>
      <c r="EZ5">
        <v>61</v>
      </c>
      <c r="FA5">
        <v>1914</v>
      </c>
      <c r="FB5">
        <v>18</v>
      </c>
      <c r="FC5" s="31">
        <v>103.60532427616229</v>
      </c>
      <c r="FD5">
        <v>61</v>
      </c>
      <c r="FE5">
        <v>1914</v>
      </c>
      <c r="FF5">
        <v>18</v>
      </c>
      <c r="FG5" s="31">
        <v>106.75176285660359</v>
      </c>
      <c r="FH5">
        <v>61</v>
      </c>
      <c r="FI5">
        <v>1914</v>
      </c>
      <c r="FJ5">
        <v>18</v>
      </c>
      <c r="FK5" s="31">
        <v>100.68949957699837</v>
      </c>
      <c r="FL5">
        <v>61</v>
      </c>
      <c r="FM5">
        <v>1914</v>
      </c>
      <c r="FN5">
        <v>18</v>
      </c>
      <c r="FO5" s="31">
        <v>101.19944705841122</v>
      </c>
      <c r="FP5">
        <v>61</v>
      </c>
      <c r="FQ5">
        <v>1914</v>
      </c>
      <c r="FR5">
        <v>18</v>
      </c>
      <c r="FS5" s="31">
        <v>101.74827417159968</v>
      </c>
      <c r="FT5">
        <v>61</v>
      </c>
      <c r="FU5">
        <v>1914</v>
      </c>
      <c r="FV5">
        <v>18</v>
      </c>
      <c r="FW5" s="31">
        <v>100.60454296484231</v>
      </c>
      <c r="FX5">
        <v>61</v>
      </c>
      <c r="FY5">
        <v>1914</v>
      </c>
      <c r="FZ5">
        <v>18</v>
      </c>
      <c r="GA5" s="31">
        <v>101.74827417159968</v>
      </c>
      <c r="GB5">
        <v>61</v>
      </c>
      <c r="GC5">
        <v>1914</v>
      </c>
      <c r="GD5">
        <v>18</v>
      </c>
      <c r="GE5" s="31">
        <v>102.44141224383681</v>
      </c>
      <c r="GF5">
        <v>61</v>
      </c>
      <c r="GG5">
        <v>1914</v>
      </c>
      <c r="GH5">
        <v>18</v>
      </c>
      <c r="GI5" s="31">
        <v>101.1799337291355</v>
      </c>
      <c r="GJ5">
        <v>61</v>
      </c>
      <c r="GK5">
        <v>1914</v>
      </c>
      <c r="GL5">
        <v>18</v>
      </c>
      <c r="GM5" s="31">
        <v>101.75325907671382</v>
      </c>
      <c r="GN5">
        <v>61</v>
      </c>
      <c r="GO5">
        <v>1914</v>
      </c>
      <c r="GP5">
        <v>18</v>
      </c>
      <c r="GQ5" s="31">
        <v>100.38956568791222</v>
      </c>
      <c r="GR5">
        <v>61</v>
      </c>
      <c r="GS5">
        <v>1914</v>
      </c>
      <c r="GT5">
        <v>18</v>
      </c>
      <c r="GU5" s="31">
        <v>101.34298454798245</v>
      </c>
      <c r="GV5">
        <v>61</v>
      </c>
      <c r="GW5">
        <v>1914</v>
      </c>
      <c r="GX5">
        <v>18</v>
      </c>
      <c r="GY5" s="31">
        <v>106.31562666915504</v>
      </c>
      <c r="GZ5">
        <v>61</v>
      </c>
      <c r="HA5">
        <v>1914</v>
      </c>
      <c r="HB5">
        <v>18</v>
      </c>
      <c r="HC5" s="31">
        <v>101.08583535573355</v>
      </c>
      <c r="HD5">
        <v>61</v>
      </c>
      <c r="HE5">
        <v>1914</v>
      </c>
      <c r="HF5">
        <v>18</v>
      </c>
      <c r="HG5" s="31">
        <v>101.47178159107298</v>
      </c>
      <c r="HH5">
        <v>61</v>
      </c>
      <c r="HI5">
        <v>1914</v>
      </c>
      <c r="HJ5">
        <v>18</v>
      </c>
      <c r="HK5" s="31">
        <v>100.15532954788061</v>
      </c>
      <c r="HL5">
        <v>61</v>
      </c>
      <c r="HM5">
        <v>1914</v>
      </c>
      <c r="HN5">
        <v>18</v>
      </c>
      <c r="HO5" s="31">
        <v>101.09424012415943</v>
      </c>
      <c r="HP5">
        <v>61</v>
      </c>
      <c r="HQ5">
        <v>1914</v>
      </c>
      <c r="HR5">
        <v>18</v>
      </c>
      <c r="HS5" s="31">
        <v>100.2999620849223</v>
      </c>
      <c r="HT5">
        <v>61</v>
      </c>
      <c r="HU5">
        <v>1914</v>
      </c>
      <c r="HV5">
        <v>18</v>
      </c>
      <c r="HW5" s="31">
        <v>101.23643402455339</v>
      </c>
      <c r="HX5">
        <v>61</v>
      </c>
      <c r="HY5">
        <v>1914</v>
      </c>
      <c r="HZ5">
        <v>18</v>
      </c>
      <c r="IA5" s="31">
        <v>101.51458918244364</v>
      </c>
      <c r="IB5">
        <v>61</v>
      </c>
      <c r="IC5">
        <v>1914</v>
      </c>
      <c r="ID5">
        <v>18</v>
      </c>
      <c r="IE5" s="31">
        <v>99.909569085307041</v>
      </c>
      <c r="IF5">
        <v>61</v>
      </c>
      <c r="IG5">
        <v>1914</v>
      </c>
      <c r="IH5">
        <v>18</v>
      </c>
      <c r="II5" s="31">
        <v>100.6342993560917</v>
      </c>
      <c r="IJ5">
        <v>61</v>
      </c>
      <c r="IK5">
        <v>1914</v>
      </c>
      <c r="IL5">
        <v>18</v>
      </c>
      <c r="IM5" s="31">
        <v>104.58227330019406</v>
      </c>
      <c r="IN5">
        <v>61</v>
      </c>
      <c r="IO5">
        <v>1914</v>
      </c>
      <c r="IP5">
        <v>18</v>
      </c>
      <c r="IQ5" s="31">
        <v>101.14007417758494</v>
      </c>
      <c r="IR5">
        <v>61</v>
      </c>
      <c r="IS5">
        <v>1914</v>
      </c>
      <c r="IT5">
        <v>18</v>
      </c>
      <c r="IU5" s="31">
        <v>101.46347132618961</v>
      </c>
      <c r="IV5">
        <v>61</v>
      </c>
      <c r="IW5">
        <v>1914</v>
      </c>
      <c r="IX5">
        <v>18</v>
      </c>
      <c r="IY5" s="31">
        <v>99.663700323100414</v>
      </c>
      <c r="IZ5">
        <v>61</v>
      </c>
      <c r="JA5">
        <v>1914</v>
      </c>
      <c r="JB5">
        <v>18</v>
      </c>
      <c r="JC5" s="31">
        <v>100.16494618615268</v>
      </c>
      <c r="JD5">
        <v>61</v>
      </c>
    </row>
    <row r="6" spans="2:264" ht="15.75" thickTop="1" x14ac:dyDescent="0.25">
      <c r="B6">
        <v>2.4805155529540317E-2</v>
      </c>
      <c r="C6" s="34">
        <v>0.61852089068880534</v>
      </c>
      <c r="D6">
        <v>98.903906953496531</v>
      </c>
      <c r="E6">
        <v>1920</v>
      </c>
      <c r="F6">
        <v>16.5</v>
      </c>
      <c r="G6">
        <v>27.235025828168862</v>
      </c>
      <c r="H6">
        <v>16.408772456346295</v>
      </c>
      <c r="I6">
        <v>1937</v>
      </c>
      <c r="J6">
        <v>18.7</v>
      </c>
      <c r="K6">
        <v>21.093052816141633</v>
      </c>
      <c r="L6">
        <v>16.400007874766697</v>
      </c>
      <c r="M6">
        <v>1937</v>
      </c>
      <c r="N6">
        <v>18.7</v>
      </c>
      <c r="O6">
        <v>24.320389340107756</v>
      </c>
      <c r="P6">
        <v>16.333509177232973</v>
      </c>
      <c r="Q6">
        <v>1937</v>
      </c>
      <c r="R6">
        <v>18.7</v>
      </c>
      <c r="S6">
        <v>25.446130510240494</v>
      </c>
      <c r="T6">
        <v>16.27016075355813</v>
      </c>
      <c r="U6">
        <v>1937</v>
      </c>
      <c r="V6">
        <v>18.7</v>
      </c>
      <c r="W6">
        <v>26.742153159206481</v>
      </c>
      <c r="X6">
        <v>15.908958861931202</v>
      </c>
      <c r="Y6">
        <v>1937</v>
      </c>
      <c r="Z6">
        <v>18.7</v>
      </c>
      <c r="AA6">
        <v>26.267756504584636</v>
      </c>
      <c r="AB6">
        <v>16.200908499328154</v>
      </c>
      <c r="AC6">
        <v>1920</v>
      </c>
      <c r="AD6">
        <v>16.5</v>
      </c>
      <c r="AE6">
        <v>26.340511507941262</v>
      </c>
      <c r="AF6">
        <v>16.385746829255698</v>
      </c>
      <c r="AG6">
        <v>1920</v>
      </c>
      <c r="AH6">
        <v>16.5</v>
      </c>
      <c r="AI6">
        <v>26.719595657422555</v>
      </c>
      <c r="AJ6">
        <v>16.362787794733411</v>
      </c>
      <c r="AK6">
        <v>1920</v>
      </c>
      <c r="AL6">
        <v>16.5</v>
      </c>
      <c r="AM6">
        <v>25.586114242234537</v>
      </c>
      <c r="AN6">
        <v>16.197564123124764</v>
      </c>
      <c r="AO6">
        <v>1920</v>
      </c>
      <c r="AP6">
        <v>16.5</v>
      </c>
      <c r="AQ6">
        <v>26.931400070096593</v>
      </c>
      <c r="AR6">
        <v>16.367046880958732</v>
      </c>
      <c r="AS6">
        <v>1920</v>
      </c>
      <c r="AT6">
        <v>16.5</v>
      </c>
      <c r="AU6">
        <v>26.003450998086073</v>
      </c>
      <c r="AV6">
        <v>16.18932464979487</v>
      </c>
      <c r="AW6">
        <v>1920</v>
      </c>
      <c r="AX6">
        <v>16.5</v>
      </c>
      <c r="AY6">
        <v>26.998728130743906</v>
      </c>
      <c r="AZ6">
        <v>16.382749399575353</v>
      </c>
      <c r="BA6">
        <v>1920</v>
      </c>
      <c r="BB6">
        <v>16.5</v>
      </c>
      <c r="BC6">
        <v>27.025458239588566</v>
      </c>
      <c r="BD6">
        <v>16.168239171067441</v>
      </c>
      <c r="BE6">
        <v>1920</v>
      </c>
      <c r="BF6">
        <v>16.5</v>
      </c>
      <c r="BG6">
        <v>27.161003369046025</v>
      </c>
      <c r="BH6">
        <v>16.324629120245444</v>
      </c>
      <c r="BI6">
        <v>1920</v>
      </c>
      <c r="BJ6">
        <v>16.5</v>
      </c>
      <c r="BK6">
        <v>27.076125059655382</v>
      </c>
      <c r="BL6">
        <v>15.574986961482301</v>
      </c>
      <c r="BM6">
        <v>1920</v>
      </c>
      <c r="BN6">
        <v>16.5</v>
      </c>
      <c r="BO6">
        <v>27.121087197588601</v>
      </c>
      <c r="BP6">
        <v>15.530024823549082</v>
      </c>
      <c r="BQ6">
        <v>1920</v>
      </c>
      <c r="BR6">
        <v>16.5</v>
      </c>
      <c r="BS6">
        <v>27.211621739606734</v>
      </c>
      <c r="BT6">
        <v>16.305924244895643</v>
      </c>
      <c r="BU6">
        <v>1920</v>
      </c>
      <c r="BV6">
        <v>16.5</v>
      </c>
      <c r="BW6">
        <v>27.217853714384667</v>
      </c>
      <c r="BX6">
        <v>15.718718840340038</v>
      </c>
      <c r="BY6">
        <v>1920</v>
      </c>
      <c r="BZ6">
        <v>16.5</v>
      </c>
      <c r="CA6">
        <v>27.258109978096321</v>
      </c>
      <c r="CB6">
        <v>15.725412508807098</v>
      </c>
      <c r="CC6">
        <v>1920</v>
      </c>
      <c r="CD6">
        <v>16.5</v>
      </c>
      <c r="CE6">
        <v>27.293458475951745</v>
      </c>
      <c r="CF6">
        <v>15.801925952375056</v>
      </c>
      <c r="CG6">
        <v>1920</v>
      </c>
      <c r="CH6">
        <v>16.5</v>
      </c>
      <c r="CI6">
        <v>27.322579741791571</v>
      </c>
      <c r="CJ6">
        <v>15.878680347695981</v>
      </c>
      <c r="CK6">
        <v>1920</v>
      </c>
      <c r="CL6">
        <v>16.5</v>
      </c>
      <c r="CM6">
        <v>27.326619861005906</v>
      </c>
      <c r="CN6">
        <v>16.085362571522818</v>
      </c>
      <c r="CO6">
        <v>1920</v>
      </c>
      <c r="CP6">
        <v>16.5</v>
      </c>
      <c r="CQ6">
        <v>27.170354762820509</v>
      </c>
      <c r="CR6">
        <v>16.301368452180078</v>
      </c>
      <c r="CS6">
        <v>1920</v>
      </c>
      <c r="CT6">
        <v>16.5</v>
      </c>
      <c r="CU6">
        <v>27.349049790352165</v>
      </c>
      <c r="CV6">
        <v>16.087771508953441</v>
      </c>
      <c r="CW6">
        <v>1920</v>
      </c>
      <c r="CX6">
        <v>16.5</v>
      </c>
      <c r="CY6">
        <v>27.18807963887237</v>
      </c>
      <c r="CZ6">
        <v>16.384786994640994</v>
      </c>
      <c r="DA6">
        <v>1920</v>
      </c>
      <c r="DB6">
        <v>16.5</v>
      </c>
      <c r="DC6">
        <v>27.099227185693035</v>
      </c>
      <c r="DD6">
        <v>16.221703661568075</v>
      </c>
      <c r="DE6">
        <v>1920</v>
      </c>
      <c r="DF6">
        <v>16.5</v>
      </c>
      <c r="DG6">
        <v>27.466271390852246</v>
      </c>
      <c r="DH6">
        <v>15.76823684019379</v>
      </c>
      <c r="DI6">
        <v>1920</v>
      </c>
      <c r="DJ6">
        <v>16.5</v>
      </c>
      <c r="DK6">
        <v>27.026460058173978</v>
      </c>
      <c r="DL6">
        <v>16.081487966163937</v>
      </c>
      <c r="DM6">
        <v>1920</v>
      </c>
      <c r="DN6">
        <v>16.5</v>
      </c>
      <c r="DO6">
        <v>27.221306878947917</v>
      </c>
      <c r="DP6">
        <v>16.405732839983283</v>
      </c>
      <c r="DQ6">
        <v>1920</v>
      </c>
      <c r="DR6">
        <v>16.5</v>
      </c>
      <c r="DS6">
        <v>27.159170999232742</v>
      </c>
      <c r="DT6">
        <v>16.395924832857311</v>
      </c>
      <c r="DU6">
        <v>1920</v>
      </c>
      <c r="DV6">
        <v>16.5</v>
      </c>
      <c r="DW6">
        <v>27.002993806244042</v>
      </c>
      <c r="DX6">
        <v>16.119681976186712</v>
      </c>
      <c r="DY6">
        <v>1920</v>
      </c>
      <c r="DZ6">
        <v>16.5</v>
      </c>
      <c r="EA6">
        <v>27.008317303222469</v>
      </c>
      <c r="EB6">
        <v>16.271662095752021</v>
      </c>
      <c r="EC6">
        <v>1920</v>
      </c>
      <c r="ED6">
        <v>16.5</v>
      </c>
      <c r="EE6">
        <v>27.470239834824959</v>
      </c>
      <c r="EF6">
        <v>16.067215083693675</v>
      </c>
      <c r="EG6">
        <v>1920</v>
      </c>
      <c r="EH6">
        <v>16.5</v>
      </c>
      <c r="EI6">
        <v>26.924785069835174</v>
      </c>
      <c r="EJ6">
        <v>16.183162954502741</v>
      </c>
      <c r="EK6">
        <v>1920</v>
      </c>
      <c r="EL6">
        <v>16.5</v>
      </c>
      <c r="EM6">
        <v>27.499514147504524</v>
      </c>
      <c r="EN6">
        <v>16.03794077101411</v>
      </c>
      <c r="EO6">
        <v>1920</v>
      </c>
      <c r="EP6">
        <v>16.5</v>
      </c>
      <c r="EQ6">
        <v>27.211368634781696</v>
      </c>
      <c r="ER6">
        <v>16.398946303855329</v>
      </c>
      <c r="ES6">
        <v>1920</v>
      </c>
      <c r="ET6">
        <v>16.5</v>
      </c>
      <c r="EU6">
        <v>27.028702972242829</v>
      </c>
      <c r="EV6">
        <v>16.357934377149885</v>
      </c>
      <c r="EW6">
        <v>1920</v>
      </c>
      <c r="EX6">
        <v>16.5</v>
      </c>
      <c r="EY6">
        <v>26.8484213666469</v>
      </c>
      <c r="EZ6">
        <v>16.1096578333722</v>
      </c>
      <c r="FA6">
        <v>1920</v>
      </c>
      <c r="FB6">
        <v>16.5</v>
      </c>
      <c r="FC6">
        <v>27.447045264800476</v>
      </c>
      <c r="FD6">
        <v>16.160074521749731</v>
      </c>
      <c r="FE6">
        <v>1920</v>
      </c>
      <c r="FF6">
        <v>16.5</v>
      </c>
      <c r="FG6">
        <v>27.625972895043809</v>
      </c>
      <c r="FH6">
        <v>15.786009537484917</v>
      </c>
      <c r="FI6">
        <v>1920</v>
      </c>
      <c r="FJ6">
        <v>16.5</v>
      </c>
      <c r="FK6">
        <v>27.018321007040367</v>
      </c>
      <c r="FL6">
        <v>16.368316342352347</v>
      </c>
      <c r="FM6">
        <v>1920</v>
      </c>
      <c r="FN6">
        <v>16.5</v>
      </c>
      <c r="FO6">
        <v>27.200808525980957</v>
      </c>
      <c r="FP6">
        <v>16.395833853984772</v>
      </c>
      <c r="FQ6">
        <v>1920</v>
      </c>
      <c r="FR6">
        <v>16.5</v>
      </c>
      <c r="FS6">
        <v>26.713091917164796</v>
      </c>
      <c r="FT6">
        <v>16.014999961560861</v>
      </c>
      <c r="FU6">
        <v>1920</v>
      </c>
      <c r="FV6">
        <v>16.5</v>
      </c>
      <c r="FW6">
        <v>26.9688114501113</v>
      </c>
      <c r="FX6">
        <v>16.35211939714981</v>
      </c>
      <c r="FY6">
        <v>1920</v>
      </c>
      <c r="FZ6">
        <v>16.5</v>
      </c>
      <c r="GA6">
        <v>26.713091917164796</v>
      </c>
      <c r="GB6">
        <v>16.014999961560861</v>
      </c>
      <c r="GC6">
        <v>1920</v>
      </c>
      <c r="GD6">
        <v>16.5</v>
      </c>
      <c r="GE6">
        <v>27.354255270564973</v>
      </c>
      <c r="GF6">
        <v>16.288428038582143</v>
      </c>
      <c r="GG6">
        <v>1920</v>
      </c>
      <c r="GH6">
        <v>16.5</v>
      </c>
      <c r="GI6">
        <v>27.189199612653272</v>
      </c>
      <c r="GJ6">
        <v>16.391997061510832</v>
      </c>
      <c r="GK6">
        <v>1920</v>
      </c>
      <c r="GL6">
        <v>16.5</v>
      </c>
      <c r="GM6">
        <v>26.568751166874051</v>
      </c>
      <c r="GN6">
        <v>15.927684635215897</v>
      </c>
      <c r="GO6">
        <v>1920</v>
      </c>
      <c r="GP6">
        <v>16.5</v>
      </c>
      <c r="GQ6">
        <v>26.9215566466467</v>
      </c>
      <c r="GR6">
        <v>16.35842275232779</v>
      </c>
      <c r="GS6">
        <v>1920</v>
      </c>
      <c r="GT6">
        <v>16.5</v>
      </c>
      <c r="GU6">
        <v>26.624906499226324</v>
      </c>
      <c r="GV6">
        <v>16.02596670797514</v>
      </c>
      <c r="GW6">
        <v>1920</v>
      </c>
      <c r="GX6">
        <v>16.5</v>
      </c>
      <c r="GY6">
        <v>27.66455169423638</v>
      </c>
      <c r="GZ6">
        <v>15.872903224282252</v>
      </c>
      <c r="HA6">
        <v>1920</v>
      </c>
      <c r="HB6">
        <v>16.5</v>
      </c>
      <c r="HC6">
        <v>27.163405343365859</v>
      </c>
      <c r="HD6">
        <v>16.391690488724194</v>
      </c>
      <c r="HE6">
        <v>1920</v>
      </c>
      <c r="HF6">
        <v>16.5</v>
      </c>
      <c r="HG6">
        <v>26.445096468425675</v>
      </c>
      <c r="HH6">
        <v>15.89753189783241</v>
      </c>
      <c r="HI6">
        <v>1920</v>
      </c>
      <c r="HJ6">
        <v>16.5</v>
      </c>
      <c r="HK6">
        <v>26.8362436715488</v>
      </c>
      <c r="HL6">
        <v>16.344720459253061</v>
      </c>
      <c r="HM6">
        <v>1920</v>
      </c>
      <c r="HN6">
        <v>16.5</v>
      </c>
      <c r="HO6">
        <v>26.503994726195614</v>
      </c>
      <c r="HP6">
        <v>15.992441075894336</v>
      </c>
      <c r="HQ6">
        <v>1920</v>
      </c>
      <c r="HR6">
        <v>16.5</v>
      </c>
      <c r="HS6">
        <v>26.978791717540901</v>
      </c>
      <c r="HT6">
        <v>16.407845631851814</v>
      </c>
      <c r="HU6">
        <v>1920</v>
      </c>
      <c r="HV6">
        <v>16.5</v>
      </c>
      <c r="HW6">
        <v>27.178621202751273</v>
      </c>
      <c r="HX6">
        <v>16.37647462933878</v>
      </c>
      <c r="HY6">
        <v>1920</v>
      </c>
      <c r="HZ6">
        <v>16.5</v>
      </c>
      <c r="IA6">
        <v>26.259568043868633</v>
      </c>
      <c r="IB6">
        <v>15.779344265454748</v>
      </c>
      <c r="IC6">
        <v>1920</v>
      </c>
      <c r="ID6">
        <v>16.5</v>
      </c>
      <c r="IE6">
        <v>26.784196522332426</v>
      </c>
      <c r="IF6">
        <v>16.353148180103144</v>
      </c>
      <c r="IG6">
        <v>1920</v>
      </c>
      <c r="IH6">
        <v>16.5</v>
      </c>
      <c r="II6">
        <v>26.410533328171002</v>
      </c>
      <c r="IJ6">
        <v>16.00888110044669</v>
      </c>
      <c r="IK6">
        <v>1920</v>
      </c>
      <c r="IL6">
        <v>16.5</v>
      </c>
      <c r="IM6">
        <v>27.562209690156454</v>
      </c>
      <c r="IN6">
        <v>16.076288438228314</v>
      </c>
      <c r="IO6">
        <v>1920</v>
      </c>
      <c r="IP6">
        <v>16.5</v>
      </c>
      <c r="IQ6">
        <v>27.150701028583956</v>
      </c>
      <c r="IR6">
        <v>16.375237770101155</v>
      </c>
      <c r="IS6">
        <v>1920</v>
      </c>
      <c r="IT6">
        <v>16.5</v>
      </c>
      <c r="IU6">
        <v>26.069363766051772</v>
      </c>
      <c r="IV6">
        <v>15.67294287238416</v>
      </c>
      <c r="IW6">
        <v>1920</v>
      </c>
      <c r="IX6">
        <v>16.5</v>
      </c>
      <c r="IY6">
        <v>26.731764786641605</v>
      </c>
      <c r="IZ6">
        <v>16.361399854698981</v>
      </c>
      <c r="JA6">
        <v>1920</v>
      </c>
      <c r="JB6">
        <v>16.5</v>
      </c>
      <c r="JC6">
        <v>26.31618842715136</v>
      </c>
      <c r="JD6">
        <v>16.026439939106723</v>
      </c>
    </row>
    <row r="7" spans="2:264" x14ac:dyDescent="0.25">
      <c r="B7">
        <v>2.4314768801617166E-2</v>
      </c>
      <c r="C7" s="34">
        <v>0.6164946927966668</v>
      </c>
      <c r="D7">
        <v>98.059076508836938</v>
      </c>
      <c r="E7">
        <v>1937</v>
      </c>
      <c r="F7">
        <v>18.7</v>
      </c>
      <c r="G7" t="s">
        <v>37</v>
      </c>
      <c r="H7">
        <f>TINV(0.0455,H5)</f>
        <v>2.0411339762329948</v>
      </c>
      <c r="I7">
        <v>1943</v>
      </c>
      <c r="J7">
        <v>23</v>
      </c>
      <c r="K7" t="s">
        <v>37</v>
      </c>
      <c r="L7">
        <f>TINV(0.0455,L5)</f>
        <v>2.0418219479157256</v>
      </c>
      <c r="M7">
        <v>1943</v>
      </c>
      <c r="N7">
        <v>23</v>
      </c>
      <c r="O7" t="s">
        <v>37</v>
      </c>
      <c r="P7">
        <f>TINV(0.0455,P5)</f>
        <v>2.0418219479157256</v>
      </c>
      <c r="Q7">
        <v>1943</v>
      </c>
      <c r="R7">
        <v>23</v>
      </c>
      <c r="S7" t="s">
        <v>37</v>
      </c>
      <c r="T7">
        <f>TINV(0.0455,T5)</f>
        <v>2.0418219479157256</v>
      </c>
      <c r="U7">
        <v>1943</v>
      </c>
      <c r="V7">
        <v>23</v>
      </c>
      <c r="W7" t="s">
        <v>37</v>
      </c>
      <c r="X7">
        <f>TINV(0.0455,X5)</f>
        <v>2.0418219479157256</v>
      </c>
      <c r="Y7">
        <v>1943</v>
      </c>
      <c r="Z7">
        <v>23</v>
      </c>
      <c r="AA7" t="s">
        <v>37</v>
      </c>
      <c r="AB7">
        <f>TINV(0.0455,AB5)</f>
        <v>2.0418219479157256</v>
      </c>
      <c r="AC7">
        <v>1943</v>
      </c>
      <c r="AD7">
        <v>23</v>
      </c>
      <c r="AE7" t="s">
        <v>37</v>
      </c>
      <c r="AF7">
        <f>TINV(0.0455,AF5)</f>
        <v>2.0418219479157256</v>
      </c>
      <c r="AG7">
        <v>1937</v>
      </c>
      <c r="AH7">
        <v>18.7</v>
      </c>
      <c r="AI7" t="s">
        <v>37</v>
      </c>
      <c r="AJ7">
        <f>TINV(0.0455,AJ5)</f>
        <v>2.0418219479157256</v>
      </c>
      <c r="AK7">
        <v>1937</v>
      </c>
      <c r="AL7">
        <v>18.7</v>
      </c>
      <c r="AM7" t="s">
        <v>37</v>
      </c>
      <c r="AN7">
        <f>TINV(0.0455,AN5)</f>
        <v>2.0418219479157256</v>
      </c>
      <c r="AO7">
        <v>1937</v>
      </c>
      <c r="AP7">
        <v>18.7</v>
      </c>
      <c r="AQ7" t="s">
        <v>37</v>
      </c>
      <c r="AR7">
        <f>TINV(0.0455,AR5)</f>
        <v>2.0418219479157256</v>
      </c>
      <c r="AS7">
        <v>1937</v>
      </c>
      <c r="AT7">
        <v>18.7</v>
      </c>
      <c r="AU7" t="s">
        <v>37</v>
      </c>
      <c r="AV7">
        <f>TINV(0.0455,AV5)</f>
        <v>2.0418219479157256</v>
      </c>
      <c r="AW7">
        <v>1937</v>
      </c>
      <c r="AX7">
        <v>18.7</v>
      </c>
      <c r="AY7" t="s">
        <v>37</v>
      </c>
      <c r="AZ7">
        <f>TINV(0.0455,AZ5)</f>
        <v>2.0418219479157256</v>
      </c>
      <c r="BA7">
        <v>1937</v>
      </c>
      <c r="BB7">
        <v>18.7</v>
      </c>
      <c r="BC7" t="s">
        <v>37</v>
      </c>
      <c r="BD7">
        <f>TINV(0.0455,BD5)</f>
        <v>2.0418219479157256</v>
      </c>
      <c r="BE7">
        <v>1937</v>
      </c>
      <c r="BF7">
        <v>18.7</v>
      </c>
      <c r="BG7" t="s">
        <v>37</v>
      </c>
      <c r="BH7">
        <f>TINV(0.0455,BH5)</f>
        <v>2.0418219479157256</v>
      </c>
      <c r="BI7">
        <v>1937</v>
      </c>
      <c r="BJ7">
        <v>18.7</v>
      </c>
      <c r="BK7" t="s">
        <v>37</v>
      </c>
      <c r="BL7">
        <f>TINV(0.0455,BL5)</f>
        <v>2.0418219479157256</v>
      </c>
      <c r="BM7">
        <v>1937</v>
      </c>
      <c r="BN7">
        <v>18.7</v>
      </c>
      <c r="BO7" t="s">
        <v>37</v>
      </c>
      <c r="BP7">
        <f>TINV(0.0455,BP5)</f>
        <v>2.0418219479157256</v>
      </c>
      <c r="BQ7">
        <v>1937</v>
      </c>
      <c r="BR7">
        <v>18.7</v>
      </c>
      <c r="BS7" t="s">
        <v>37</v>
      </c>
      <c r="BT7">
        <f>TINV(0.0455,BT5)</f>
        <v>2.0418219479157256</v>
      </c>
      <c r="BU7">
        <v>1937</v>
      </c>
      <c r="BV7">
        <v>18.7</v>
      </c>
      <c r="BW7" t="s">
        <v>37</v>
      </c>
      <c r="BX7">
        <f>TINV(0.0455,BX5)</f>
        <v>2.0418219479157256</v>
      </c>
      <c r="BY7">
        <v>1937</v>
      </c>
      <c r="BZ7">
        <v>18.7</v>
      </c>
      <c r="CA7" t="s">
        <v>37</v>
      </c>
      <c r="CB7">
        <f>TINV(0.0455,CB5)</f>
        <v>2.0418219479157256</v>
      </c>
      <c r="CC7">
        <v>1937</v>
      </c>
      <c r="CD7">
        <v>18.7</v>
      </c>
      <c r="CE7" t="s">
        <v>37</v>
      </c>
      <c r="CF7">
        <f>TINV(0.0455,CF5)</f>
        <v>2.0418219479157256</v>
      </c>
      <c r="CG7">
        <v>1937</v>
      </c>
      <c r="CH7">
        <v>18.7</v>
      </c>
      <c r="CI7" t="s">
        <v>37</v>
      </c>
      <c r="CJ7">
        <f>TINV(0.0455,CJ5)</f>
        <v>2.0418219479157256</v>
      </c>
      <c r="CK7">
        <v>1937</v>
      </c>
      <c r="CL7">
        <v>18.7</v>
      </c>
      <c r="CM7" t="s">
        <v>37</v>
      </c>
      <c r="CN7">
        <f>TINV(0.0455,CN5)</f>
        <v>2.0418219479157256</v>
      </c>
      <c r="CO7">
        <v>1937</v>
      </c>
      <c r="CP7">
        <v>18.7</v>
      </c>
      <c r="CQ7" t="s">
        <v>37</v>
      </c>
      <c r="CR7">
        <f>TINV(0.0455,CR5)</f>
        <v>2.0418219479157256</v>
      </c>
      <c r="CS7">
        <v>1937</v>
      </c>
      <c r="CT7">
        <v>18.7</v>
      </c>
      <c r="CU7" t="s">
        <v>37</v>
      </c>
      <c r="CV7">
        <f>TINV(0.0455,CV5)</f>
        <v>2.0418219479157256</v>
      </c>
      <c r="CW7">
        <v>1937</v>
      </c>
      <c r="CX7">
        <v>18.7</v>
      </c>
      <c r="CY7" t="s">
        <v>37</v>
      </c>
      <c r="CZ7">
        <f>TINV(0.0455,CZ5)</f>
        <v>2.0418219479157256</v>
      </c>
      <c r="DA7">
        <v>1937</v>
      </c>
      <c r="DB7">
        <v>18.7</v>
      </c>
      <c r="DC7" t="s">
        <v>37</v>
      </c>
      <c r="DD7">
        <f>TINV(0.0455,DD5)</f>
        <v>2.0418219479157256</v>
      </c>
      <c r="DE7">
        <v>1937</v>
      </c>
      <c r="DF7">
        <v>18.7</v>
      </c>
      <c r="DG7" t="s">
        <v>37</v>
      </c>
      <c r="DH7">
        <f>TINV(0.0455,DH5)</f>
        <v>2.0418219479157256</v>
      </c>
      <c r="DI7">
        <v>1937</v>
      </c>
      <c r="DJ7">
        <v>18.7</v>
      </c>
      <c r="DK7" t="s">
        <v>37</v>
      </c>
      <c r="DL7">
        <f>TINV(0.0455,DL5)</f>
        <v>2.0418219479157256</v>
      </c>
      <c r="DM7">
        <v>1937</v>
      </c>
      <c r="DN7">
        <v>18.7</v>
      </c>
      <c r="DO7" t="s">
        <v>37</v>
      </c>
      <c r="DP7">
        <f>TINV(0.0455,DP5)</f>
        <v>2.0418219479157256</v>
      </c>
      <c r="DQ7">
        <v>1937</v>
      </c>
      <c r="DR7">
        <v>18.7</v>
      </c>
      <c r="DS7" t="s">
        <v>37</v>
      </c>
      <c r="DT7">
        <f>TINV(0.0455,DT5)</f>
        <v>2.0418219479157256</v>
      </c>
      <c r="DU7">
        <v>1937</v>
      </c>
      <c r="DV7">
        <v>18.7</v>
      </c>
      <c r="DW7" t="s">
        <v>37</v>
      </c>
      <c r="DX7">
        <f>TINV(0.0455,DX5)</f>
        <v>2.0418219479157256</v>
      </c>
      <c r="DY7">
        <v>1937</v>
      </c>
      <c r="DZ7">
        <v>18.7</v>
      </c>
      <c r="EA7" t="s">
        <v>37</v>
      </c>
      <c r="EB7">
        <f>TINV(0.0455,EB5)</f>
        <v>2.0418219479157256</v>
      </c>
      <c r="EC7">
        <v>1937</v>
      </c>
      <c r="ED7">
        <v>18.7</v>
      </c>
      <c r="EE7" t="s">
        <v>37</v>
      </c>
      <c r="EF7">
        <f>TINV(0.0455,EF5)</f>
        <v>2.0418219479157256</v>
      </c>
      <c r="EG7">
        <v>1937</v>
      </c>
      <c r="EH7">
        <v>18.7</v>
      </c>
      <c r="EI7" t="s">
        <v>37</v>
      </c>
      <c r="EJ7">
        <f>TINV(0.0455,EJ5)</f>
        <v>2.0418219479157256</v>
      </c>
      <c r="EK7">
        <v>1937</v>
      </c>
      <c r="EL7">
        <v>18.7</v>
      </c>
      <c r="EM7" t="s">
        <v>37</v>
      </c>
      <c r="EN7">
        <f>TINV(0.0455,EN5)</f>
        <v>2.0418219479157256</v>
      </c>
      <c r="EO7">
        <v>1937</v>
      </c>
      <c r="EP7">
        <v>18.7</v>
      </c>
      <c r="EQ7" t="s">
        <v>37</v>
      </c>
      <c r="ER7">
        <f>TINV(0.0455,ER5)</f>
        <v>2.0418219479157256</v>
      </c>
      <c r="ES7">
        <v>1937</v>
      </c>
      <c r="ET7">
        <v>18.7</v>
      </c>
      <c r="EU7" t="s">
        <v>37</v>
      </c>
      <c r="EV7">
        <f>TINV(0.0455,EV5)</f>
        <v>2.0418219479157256</v>
      </c>
      <c r="EW7">
        <v>1937</v>
      </c>
      <c r="EX7">
        <v>18.7</v>
      </c>
      <c r="EY7" t="s">
        <v>37</v>
      </c>
      <c r="EZ7">
        <f>TINV(0.0455,EZ5)</f>
        <v>2.0418219479157256</v>
      </c>
      <c r="FA7">
        <v>1937</v>
      </c>
      <c r="FB7">
        <v>18.7</v>
      </c>
      <c r="FC7" t="s">
        <v>37</v>
      </c>
      <c r="FD7">
        <f>TINV(0.0455,FD5)</f>
        <v>2.0418219479157256</v>
      </c>
      <c r="FE7">
        <v>1937</v>
      </c>
      <c r="FF7">
        <v>18.7</v>
      </c>
      <c r="FG7" t="s">
        <v>37</v>
      </c>
      <c r="FH7">
        <f>TINV(0.0455,FH5)</f>
        <v>2.0418219479157256</v>
      </c>
      <c r="FI7">
        <v>1937</v>
      </c>
      <c r="FJ7">
        <v>18.7</v>
      </c>
      <c r="FK7" t="s">
        <v>37</v>
      </c>
      <c r="FL7">
        <f>TINV(0.0455,FL5)</f>
        <v>2.0418219479157256</v>
      </c>
      <c r="FM7">
        <v>1937</v>
      </c>
      <c r="FN7">
        <v>18.7</v>
      </c>
      <c r="FO7" t="s">
        <v>37</v>
      </c>
      <c r="FP7">
        <f>TINV(0.0455,FP5)</f>
        <v>2.0418219479157256</v>
      </c>
      <c r="FQ7">
        <v>1937</v>
      </c>
      <c r="FR7">
        <v>18.7</v>
      </c>
      <c r="FS7" t="s">
        <v>37</v>
      </c>
      <c r="FT7">
        <f>TINV(0.0455,FT5)</f>
        <v>2.0418219479157256</v>
      </c>
      <c r="FU7">
        <v>1937</v>
      </c>
      <c r="FV7">
        <v>18.7</v>
      </c>
      <c r="FW7" t="s">
        <v>37</v>
      </c>
      <c r="FX7">
        <f>TINV(0.0455,FX5)</f>
        <v>2.0418219479157256</v>
      </c>
      <c r="FY7">
        <v>1937</v>
      </c>
      <c r="FZ7">
        <v>18.7</v>
      </c>
      <c r="GA7" t="s">
        <v>37</v>
      </c>
      <c r="GB7">
        <f>TINV(0.0455,GB5)</f>
        <v>2.0418219479157256</v>
      </c>
      <c r="GC7">
        <v>1937</v>
      </c>
      <c r="GD7">
        <v>18.7</v>
      </c>
      <c r="GE7" t="s">
        <v>37</v>
      </c>
      <c r="GF7">
        <f>TINV(0.0455,GF5)</f>
        <v>2.0418219479157256</v>
      </c>
      <c r="GG7">
        <v>1937</v>
      </c>
      <c r="GH7">
        <v>18.7</v>
      </c>
      <c r="GI7" t="s">
        <v>37</v>
      </c>
      <c r="GJ7">
        <f>TINV(0.0455,GJ5)</f>
        <v>2.0418219479157256</v>
      </c>
      <c r="GK7">
        <v>1937</v>
      </c>
      <c r="GL7">
        <v>18.7</v>
      </c>
      <c r="GM7" t="s">
        <v>37</v>
      </c>
      <c r="GN7">
        <f>TINV(0.0455,GN5)</f>
        <v>2.0418219479157256</v>
      </c>
      <c r="GO7">
        <v>1937</v>
      </c>
      <c r="GP7">
        <v>18.7</v>
      </c>
      <c r="GQ7" t="s">
        <v>37</v>
      </c>
      <c r="GR7">
        <f>TINV(0.0455,GR5)</f>
        <v>2.0418219479157256</v>
      </c>
      <c r="GS7">
        <v>1937</v>
      </c>
      <c r="GT7">
        <v>18.7</v>
      </c>
      <c r="GU7" t="s">
        <v>37</v>
      </c>
      <c r="GV7">
        <f>TINV(0.0455,GV5)</f>
        <v>2.0418219479157256</v>
      </c>
      <c r="GW7">
        <v>1937</v>
      </c>
      <c r="GX7">
        <v>18.7</v>
      </c>
      <c r="GY7" t="s">
        <v>37</v>
      </c>
      <c r="GZ7">
        <f>TINV(0.0455,GZ5)</f>
        <v>2.0418219479157256</v>
      </c>
      <c r="HA7">
        <v>1937</v>
      </c>
      <c r="HB7">
        <v>18.7</v>
      </c>
      <c r="HC7" t="s">
        <v>37</v>
      </c>
      <c r="HD7">
        <f>TINV(0.0455,HD5)</f>
        <v>2.0418219479157256</v>
      </c>
      <c r="HE7">
        <v>1937</v>
      </c>
      <c r="HF7">
        <v>18.7</v>
      </c>
      <c r="HG7" t="s">
        <v>37</v>
      </c>
      <c r="HH7">
        <f>TINV(0.0455,HH5)</f>
        <v>2.0418219479157256</v>
      </c>
      <c r="HI7">
        <v>1937</v>
      </c>
      <c r="HJ7">
        <v>18.7</v>
      </c>
      <c r="HK7" t="s">
        <v>37</v>
      </c>
      <c r="HL7">
        <f>TINV(0.0455,HL5)</f>
        <v>2.0418219479157256</v>
      </c>
      <c r="HM7">
        <v>1937</v>
      </c>
      <c r="HN7">
        <v>18.7</v>
      </c>
      <c r="HO7" t="s">
        <v>37</v>
      </c>
      <c r="HP7">
        <f>TINV(0.0455,HP5)</f>
        <v>2.0418219479157256</v>
      </c>
      <c r="HQ7">
        <v>1937</v>
      </c>
      <c r="HR7">
        <v>18.7</v>
      </c>
      <c r="HS7" t="s">
        <v>37</v>
      </c>
      <c r="HT7">
        <f>TINV(0.0455,HT5)</f>
        <v>2.0418219479157256</v>
      </c>
      <c r="HU7">
        <v>1937</v>
      </c>
      <c r="HV7">
        <v>18.7</v>
      </c>
      <c r="HW7" t="s">
        <v>37</v>
      </c>
      <c r="HX7">
        <f>TINV(0.0455,HX5)</f>
        <v>2.0418219479157256</v>
      </c>
      <c r="HY7">
        <v>1937</v>
      </c>
      <c r="HZ7">
        <v>18.7</v>
      </c>
      <c r="IA7" t="s">
        <v>37</v>
      </c>
      <c r="IB7">
        <f>TINV(0.0455,IB5)</f>
        <v>2.0418219479157256</v>
      </c>
      <c r="IC7">
        <v>1937</v>
      </c>
      <c r="ID7">
        <v>18.7</v>
      </c>
      <c r="IE7" t="s">
        <v>37</v>
      </c>
      <c r="IF7">
        <f>TINV(0.0455,IF5)</f>
        <v>2.0418219479157256</v>
      </c>
      <c r="IG7">
        <v>1937</v>
      </c>
      <c r="IH7">
        <v>18.7</v>
      </c>
      <c r="II7" t="s">
        <v>37</v>
      </c>
      <c r="IJ7">
        <f>TINV(0.0455,IJ5)</f>
        <v>2.0418219479157256</v>
      </c>
      <c r="IK7">
        <v>1937</v>
      </c>
      <c r="IL7">
        <v>18.7</v>
      </c>
      <c r="IM7" t="s">
        <v>37</v>
      </c>
      <c r="IN7">
        <f>TINV(0.0455,IN5)</f>
        <v>2.0418219479157256</v>
      </c>
      <c r="IO7">
        <v>1937</v>
      </c>
      <c r="IP7">
        <v>18.7</v>
      </c>
      <c r="IQ7" t="s">
        <v>37</v>
      </c>
      <c r="IR7">
        <f>TINV(0.0455,IR5)</f>
        <v>2.0418219479157256</v>
      </c>
      <c r="IS7">
        <v>1937</v>
      </c>
      <c r="IT7">
        <v>18.7</v>
      </c>
      <c r="IU7" t="s">
        <v>37</v>
      </c>
      <c r="IV7">
        <f>TINV(0.0455,IV5)</f>
        <v>2.0418219479157256</v>
      </c>
      <c r="IW7">
        <v>1937</v>
      </c>
      <c r="IX7">
        <v>18.7</v>
      </c>
      <c r="IY7" t="s">
        <v>37</v>
      </c>
      <c r="IZ7">
        <f>TINV(0.0455,IZ5)</f>
        <v>2.0418219479157256</v>
      </c>
      <c r="JA7">
        <v>1937</v>
      </c>
      <c r="JB7">
        <v>18.7</v>
      </c>
    </row>
    <row r="8" spans="2:264" x14ac:dyDescent="0.25">
      <c r="B8">
        <v>2.434820962664078E-2</v>
      </c>
      <c r="C8" s="34">
        <v>0.62019771229916554</v>
      </c>
      <c r="D8">
        <v>99.609880391370737</v>
      </c>
      <c r="E8">
        <v>1943</v>
      </c>
      <c r="F8">
        <v>23</v>
      </c>
      <c r="G8" t="s">
        <v>38</v>
      </c>
      <c r="H8">
        <f>H7*G3</f>
        <v>4.8617173664207789E-3</v>
      </c>
      <c r="I8">
        <v>1945</v>
      </c>
      <c r="J8">
        <v>12.5</v>
      </c>
      <c r="K8" t="s">
        <v>38</v>
      </c>
      <c r="L8">
        <f>L7*K3</f>
        <v>5.5182079523362453E-3</v>
      </c>
      <c r="M8">
        <v>1945</v>
      </c>
      <c r="N8">
        <v>12.5</v>
      </c>
      <c r="O8" t="s">
        <v>38</v>
      </c>
      <c r="P8">
        <f>P7*O3</f>
        <v>5.2884135720788032E-3</v>
      </c>
      <c r="Q8">
        <v>1945</v>
      </c>
      <c r="R8">
        <v>12.5</v>
      </c>
      <c r="S8" t="s">
        <v>38</v>
      </c>
      <c r="T8">
        <f>T7*S3</f>
        <v>5.1783887996753398E-3</v>
      </c>
      <c r="U8">
        <v>1945</v>
      </c>
      <c r="V8">
        <v>12.5</v>
      </c>
      <c r="W8" t="s">
        <v>38</v>
      </c>
      <c r="X8">
        <f>X7*W3</f>
        <v>5.0944726133426658E-3</v>
      </c>
      <c r="Y8">
        <v>1945</v>
      </c>
      <c r="Z8">
        <v>12.5</v>
      </c>
      <c r="AA8" t="s">
        <v>38</v>
      </c>
      <c r="AB8">
        <f>AB7*AA3</f>
        <v>5.0927586889241748E-3</v>
      </c>
      <c r="AC8">
        <v>1945</v>
      </c>
      <c r="AD8">
        <v>12.5</v>
      </c>
      <c r="AE8" t="s">
        <v>38</v>
      </c>
      <c r="AF8">
        <f>AF7*AE3</f>
        <v>5.0135357116447747E-3</v>
      </c>
      <c r="AG8">
        <v>1945</v>
      </c>
      <c r="AH8">
        <v>12.5</v>
      </c>
      <c r="AI8" t="s">
        <v>38</v>
      </c>
      <c r="AJ8">
        <f>AJ7*AI3</f>
        <v>4.9811966881650113E-3</v>
      </c>
      <c r="AK8">
        <v>1943</v>
      </c>
      <c r="AL8">
        <v>23</v>
      </c>
      <c r="AM8" t="s">
        <v>38</v>
      </c>
      <c r="AN8">
        <f>AN7*AM3</f>
        <v>4.9474223874431469E-3</v>
      </c>
      <c r="AO8">
        <v>1943</v>
      </c>
      <c r="AP8">
        <v>23</v>
      </c>
      <c r="AQ8" t="s">
        <v>38</v>
      </c>
      <c r="AR8">
        <f>AR7*AQ3</f>
        <v>4.9538475218997569E-3</v>
      </c>
      <c r="AS8">
        <v>1943</v>
      </c>
      <c r="AT8">
        <v>23</v>
      </c>
      <c r="AU8" t="s">
        <v>38</v>
      </c>
      <c r="AV8">
        <f>AV7*AU3</f>
        <v>4.9199922694014115E-3</v>
      </c>
      <c r="AW8">
        <v>1943</v>
      </c>
      <c r="AX8">
        <v>23</v>
      </c>
      <c r="AY8" t="s">
        <v>38</v>
      </c>
      <c r="AZ8">
        <f>AZ7*AY3</f>
        <v>4.9103009007884987E-3</v>
      </c>
      <c r="BA8">
        <v>1943</v>
      </c>
      <c r="BB8">
        <v>23</v>
      </c>
      <c r="BC8" t="s">
        <v>38</v>
      </c>
      <c r="BD8">
        <f>BD7*BC3</f>
        <v>4.8699100828007479E-3</v>
      </c>
      <c r="BE8">
        <v>1943</v>
      </c>
      <c r="BF8">
        <v>23</v>
      </c>
      <c r="BG8" t="s">
        <v>38</v>
      </c>
      <c r="BH8">
        <f>BH7*BG3</f>
        <v>4.8915115904319345E-3</v>
      </c>
      <c r="BI8">
        <v>1943</v>
      </c>
      <c r="BJ8">
        <v>23</v>
      </c>
      <c r="BK8" t="s">
        <v>38</v>
      </c>
      <c r="BL8">
        <f>BL7*BK3</f>
        <v>4.7774721874188839E-3</v>
      </c>
      <c r="BM8">
        <v>1943</v>
      </c>
      <c r="BN8">
        <v>23</v>
      </c>
      <c r="BO8" t="s">
        <v>38</v>
      </c>
      <c r="BP8">
        <f>BP7*BO3</f>
        <v>4.7702677656883538E-3</v>
      </c>
      <c r="BQ8">
        <v>1943</v>
      </c>
      <c r="BR8">
        <v>23</v>
      </c>
      <c r="BS8" t="s">
        <v>38</v>
      </c>
      <c r="BT8">
        <f>BT7*BS3</f>
        <v>4.8877751063118721E-3</v>
      </c>
      <c r="BU8">
        <v>1943</v>
      </c>
      <c r="BV8">
        <v>23</v>
      </c>
      <c r="BW8" t="s">
        <v>38</v>
      </c>
      <c r="BX8">
        <f>BX7*BW3</f>
        <v>4.7988630818517749E-3</v>
      </c>
      <c r="BY8">
        <v>1943</v>
      </c>
      <c r="BZ8">
        <v>23</v>
      </c>
      <c r="CA8" t="s">
        <v>38</v>
      </c>
      <c r="CB8">
        <f>CB7*CA3</f>
        <v>4.7998929145404287E-3</v>
      </c>
      <c r="CC8">
        <v>1943</v>
      </c>
      <c r="CD8">
        <v>23</v>
      </c>
      <c r="CE8" t="s">
        <v>38</v>
      </c>
      <c r="CF8">
        <f>CF7*CE3</f>
        <v>4.8116688759075876E-3</v>
      </c>
      <c r="CG8">
        <v>1943</v>
      </c>
      <c r="CH8">
        <v>23</v>
      </c>
      <c r="CI8" t="s">
        <v>38</v>
      </c>
      <c r="CJ8">
        <f>CJ7*CI3</f>
        <v>4.8235588391270928E-3</v>
      </c>
      <c r="CK8">
        <v>1943</v>
      </c>
      <c r="CL8">
        <v>23</v>
      </c>
      <c r="CM8" t="s">
        <v>38</v>
      </c>
      <c r="CN8">
        <f>CN7*CM3</f>
        <v>4.8551753804753931E-3</v>
      </c>
      <c r="CO8">
        <v>1943</v>
      </c>
      <c r="CP8">
        <v>23</v>
      </c>
      <c r="CQ8" t="s">
        <v>38</v>
      </c>
      <c r="CR8">
        <f>CR7*CQ3</f>
        <v>4.8876660701117347E-3</v>
      </c>
      <c r="CS8">
        <v>1943</v>
      </c>
      <c r="CT8">
        <v>23</v>
      </c>
      <c r="CU8" t="s">
        <v>38</v>
      </c>
      <c r="CV8">
        <f>CV7*CU3</f>
        <v>4.8559703097202618E-3</v>
      </c>
      <c r="CW8">
        <v>1943</v>
      </c>
      <c r="CX8">
        <v>23</v>
      </c>
      <c r="CY8" t="s">
        <v>38</v>
      </c>
      <c r="CZ8">
        <f>CZ7*CY3</f>
        <v>4.9005912236256433E-3</v>
      </c>
      <c r="DA8">
        <v>1943</v>
      </c>
      <c r="DB8">
        <v>23</v>
      </c>
      <c r="DC8" t="s">
        <v>38</v>
      </c>
      <c r="DD8">
        <f>DD7*DC3</f>
        <v>4.8766811728576517E-3</v>
      </c>
      <c r="DE8">
        <v>1943</v>
      </c>
      <c r="DF8">
        <v>23</v>
      </c>
      <c r="DG8" t="s">
        <v>38</v>
      </c>
      <c r="DH8">
        <f>DH7*DG3</f>
        <v>4.808672823122459E-3</v>
      </c>
      <c r="DI8">
        <v>1943</v>
      </c>
      <c r="DJ8">
        <v>23</v>
      </c>
      <c r="DK8" t="s">
        <v>38</v>
      </c>
      <c r="DL8">
        <f>DL7*DK3</f>
        <v>4.8562023744042676E-3</v>
      </c>
      <c r="DM8">
        <v>1943</v>
      </c>
      <c r="DN8">
        <v>23</v>
      </c>
      <c r="DO8" t="s">
        <v>38</v>
      </c>
      <c r="DP8">
        <f>DP7*DO3</f>
        <v>4.9056718514884105E-3</v>
      </c>
      <c r="DQ8">
        <v>1943</v>
      </c>
      <c r="DR8">
        <v>23</v>
      </c>
      <c r="DS8" t="s">
        <v>38</v>
      </c>
      <c r="DT8">
        <f>DT7*DS3</f>
        <v>4.9042052282553218E-3</v>
      </c>
      <c r="DU8">
        <v>1943</v>
      </c>
      <c r="DV8">
        <v>23</v>
      </c>
      <c r="DW8" t="s">
        <v>38</v>
      </c>
      <c r="DX8">
        <f>DX7*DW3</f>
        <v>4.8627160606162824E-3</v>
      </c>
      <c r="DY8">
        <v>1943</v>
      </c>
      <c r="DZ8">
        <v>23</v>
      </c>
      <c r="EA8" t="s">
        <v>38</v>
      </c>
      <c r="EB8">
        <f>EB7*EA3</f>
        <v>4.8874142878537552E-3</v>
      </c>
      <c r="EC8">
        <v>1943</v>
      </c>
      <c r="ED8">
        <v>23</v>
      </c>
      <c r="EE8" t="s">
        <v>38</v>
      </c>
      <c r="EF8">
        <f>EF7*EE3</f>
        <v>4.8576813718895608E-3</v>
      </c>
      <c r="EG8">
        <v>1943</v>
      </c>
      <c r="EH8">
        <v>23</v>
      </c>
      <c r="EI8" t="s">
        <v>38</v>
      </c>
      <c r="EJ8">
        <f>EJ7*EI3</f>
        <v>4.8751774133066307E-3</v>
      </c>
      <c r="EK8">
        <v>1943</v>
      </c>
      <c r="EL8">
        <v>23</v>
      </c>
      <c r="EM8" t="s">
        <v>38</v>
      </c>
      <c r="EN8">
        <f>EN7*EM3</f>
        <v>4.8544281371603742E-3</v>
      </c>
      <c r="EO8">
        <v>1943</v>
      </c>
      <c r="EP8">
        <v>23</v>
      </c>
      <c r="EQ8" t="s">
        <v>38</v>
      </c>
      <c r="ER8">
        <f>ER7*EQ3</f>
        <v>4.9087593968046538E-3</v>
      </c>
      <c r="ES8">
        <v>1943</v>
      </c>
      <c r="ET8">
        <v>23</v>
      </c>
      <c r="EU8" t="s">
        <v>38</v>
      </c>
      <c r="EV8">
        <f>EV7*EU3</f>
        <v>4.9026174257676023E-3</v>
      </c>
      <c r="EW8">
        <v>1943</v>
      </c>
      <c r="EX8">
        <v>23</v>
      </c>
      <c r="EY8" t="s">
        <v>38</v>
      </c>
      <c r="EZ8">
        <f>EZ7*EY3</f>
        <v>4.8652698342554809E-3</v>
      </c>
      <c r="FA8">
        <v>1943</v>
      </c>
      <c r="FB8">
        <v>23</v>
      </c>
      <c r="FC8" t="s">
        <v>38</v>
      </c>
      <c r="FD8">
        <f>FD7*FC3</f>
        <v>4.8741629784404732E-3</v>
      </c>
      <c r="FE8">
        <v>1943</v>
      </c>
      <c r="FF8">
        <v>23</v>
      </c>
      <c r="FG8" t="s">
        <v>38</v>
      </c>
      <c r="FH8">
        <f>FH7*FG3</f>
        <v>4.8174204016502445E-3</v>
      </c>
      <c r="FI8">
        <v>1943</v>
      </c>
      <c r="FJ8">
        <v>23</v>
      </c>
      <c r="FK8" t="s">
        <v>38</v>
      </c>
      <c r="FL8">
        <f>FL7*FK3</f>
        <v>4.9054671529754979E-3</v>
      </c>
      <c r="FM8">
        <v>1943</v>
      </c>
      <c r="FN8">
        <v>23</v>
      </c>
      <c r="FO8" t="s">
        <v>38</v>
      </c>
      <c r="FP8">
        <f>FP7*FO3</f>
        <v>4.9109924986535823E-3</v>
      </c>
      <c r="FQ8">
        <v>1943</v>
      </c>
      <c r="FR8">
        <v>23</v>
      </c>
      <c r="FS8" t="s">
        <v>38</v>
      </c>
      <c r="FT8">
        <f>FT7*FS3</f>
        <v>4.8536224122783054E-3</v>
      </c>
      <c r="FU8">
        <v>1943</v>
      </c>
      <c r="FV8">
        <v>23</v>
      </c>
      <c r="FW8" t="s">
        <v>38</v>
      </c>
      <c r="FX8">
        <f>FX7*FW3</f>
        <v>4.9044413022313656E-3</v>
      </c>
      <c r="FY8">
        <v>1943</v>
      </c>
      <c r="FZ8">
        <v>23</v>
      </c>
      <c r="GA8" t="s">
        <v>38</v>
      </c>
      <c r="GB8">
        <f>GB7*GA3</f>
        <v>4.8536224122783054E-3</v>
      </c>
      <c r="GC8">
        <v>1943</v>
      </c>
      <c r="GD8">
        <v>23</v>
      </c>
      <c r="GE8" t="s">
        <v>38</v>
      </c>
      <c r="GF8">
        <f>GF7*GE3</f>
        <v>4.8980040077472023E-3</v>
      </c>
      <c r="GG8">
        <v>1943</v>
      </c>
      <c r="GH8">
        <v>23</v>
      </c>
      <c r="GI8" t="s">
        <v>38</v>
      </c>
      <c r="GJ8">
        <f>GJ7*GI3</f>
        <v>4.9135511698715773E-3</v>
      </c>
      <c r="GK8">
        <v>1943</v>
      </c>
      <c r="GL8">
        <v>23</v>
      </c>
      <c r="GM8" t="s">
        <v>38</v>
      </c>
      <c r="GN8">
        <f>GN7*GM3</f>
        <v>4.8434617402259919E-3</v>
      </c>
      <c r="GO8">
        <v>1943</v>
      </c>
      <c r="GP8">
        <v>23</v>
      </c>
      <c r="GQ8" t="s">
        <v>38</v>
      </c>
      <c r="GR8">
        <f>GR7*GQ3</f>
        <v>4.9085165897303972E-3</v>
      </c>
      <c r="GS8">
        <v>1943</v>
      </c>
      <c r="GT8">
        <v>23</v>
      </c>
      <c r="GU8" t="s">
        <v>38</v>
      </c>
      <c r="GV8">
        <f>GV7*GU3</f>
        <v>4.8583820941873641E-3</v>
      </c>
      <c r="GW8">
        <v>1943</v>
      </c>
      <c r="GX8">
        <v>23</v>
      </c>
      <c r="GY8" t="s">
        <v>38</v>
      </c>
      <c r="GZ8">
        <f>GZ7*GY3</f>
        <v>4.8368281113759168E-3</v>
      </c>
      <c r="HA8">
        <v>1943</v>
      </c>
      <c r="HB8">
        <v>23</v>
      </c>
      <c r="HC8" t="s">
        <v>38</v>
      </c>
      <c r="HD8">
        <f>HD7*HC3</f>
        <v>4.9170756688839863E-3</v>
      </c>
      <c r="HE8">
        <v>1943</v>
      </c>
      <c r="HF8">
        <v>23</v>
      </c>
      <c r="HG8" t="s">
        <v>38</v>
      </c>
      <c r="HH8">
        <f>HH7*HG3</f>
        <v>4.8423912004601378E-3</v>
      </c>
      <c r="HI8">
        <v>1943</v>
      </c>
      <c r="HJ8">
        <v>23</v>
      </c>
      <c r="HK8" t="s">
        <v>38</v>
      </c>
      <c r="HL8">
        <f>HL7*HK3</f>
        <v>4.9100257286729364E-3</v>
      </c>
      <c r="HM8">
        <v>1943</v>
      </c>
      <c r="HN8">
        <v>23</v>
      </c>
      <c r="HO8" t="s">
        <v>38</v>
      </c>
      <c r="HP8">
        <f>HP7*HO3</f>
        <v>4.8568243675341238E-3</v>
      </c>
      <c r="HQ8">
        <v>1943</v>
      </c>
      <c r="HR8">
        <v>23</v>
      </c>
      <c r="HS8" t="s">
        <v>38</v>
      </c>
      <c r="HT8">
        <f>HT7*HS3</f>
        <v>4.9235105595593345E-3</v>
      </c>
      <c r="HU8">
        <v>1943</v>
      </c>
      <c r="HV8">
        <v>23</v>
      </c>
      <c r="HW8" t="s">
        <v>38</v>
      </c>
      <c r="HX8">
        <f>HX7*HW3</f>
        <v>4.9188015513172327E-3</v>
      </c>
      <c r="HY8">
        <v>1943</v>
      </c>
      <c r="HZ8">
        <v>23</v>
      </c>
      <c r="IA8" t="s">
        <v>38</v>
      </c>
      <c r="IB8">
        <f>IB7*IA3</f>
        <v>4.8282924638289541E-3</v>
      </c>
      <c r="IC8">
        <v>1943</v>
      </c>
      <c r="ID8">
        <v>23</v>
      </c>
      <c r="IE8" t="s">
        <v>38</v>
      </c>
      <c r="IF8">
        <f>IF7*IE3</f>
        <v>4.9152971627256375E-3</v>
      </c>
      <c r="IG8">
        <v>1943</v>
      </c>
      <c r="IH8">
        <v>23</v>
      </c>
      <c r="II8" t="s">
        <v>38</v>
      </c>
      <c r="IJ8">
        <f>IJ7*II3</f>
        <v>4.8632834492286364E-3</v>
      </c>
      <c r="IK8">
        <v>1943</v>
      </c>
      <c r="IL8">
        <v>23</v>
      </c>
      <c r="IM8" t="s">
        <v>38</v>
      </c>
      <c r="IN8">
        <f>IN7*IM3</f>
        <v>4.8756616432020341E-3</v>
      </c>
      <c r="IO8">
        <v>1943</v>
      </c>
      <c r="IP8">
        <v>23</v>
      </c>
      <c r="IQ8" t="s">
        <v>38</v>
      </c>
      <c r="IR8">
        <f>IR7*IQ3</f>
        <v>4.9230672288239734E-3</v>
      </c>
      <c r="IS8">
        <v>1943</v>
      </c>
      <c r="IT8">
        <v>23</v>
      </c>
      <c r="IU8" t="s">
        <v>38</v>
      </c>
      <c r="IV8">
        <f>IV7*IU3</f>
        <v>4.8163410750733174E-3</v>
      </c>
      <c r="IW8">
        <v>1943</v>
      </c>
      <c r="IX8">
        <v>23</v>
      </c>
      <c r="IY8" t="s">
        <v>38</v>
      </c>
      <c r="IZ8">
        <f>IZ7*IY3</f>
        <v>4.9209866670895603E-3</v>
      </c>
      <c r="JA8">
        <v>1943</v>
      </c>
      <c r="JB8">
        <v>23</v>
      </c>
    </row>
    <row r="9" spans="2:264" x14ac:dyDescent="0.25">
      <c r="B9">
        <v>2.3785010803858506E-2</v>
      </c>
      <c r="C9" s="34">
        <v>0.61234709923113584</v>
      </c>
      <c r="D9">
        <v>96.357264395580799</v>
      </c>
      <c r="E9">
        <v>1945</v>
      </c>
      <c r="F9">
        <v>12.5</v>
      </c>
      <c r="G9" t="s">
        <v>39</v>
      </c>
      <c r="H9">
        <f>G2+H8</f>
        <v>1.0293183832729758</v>
      </c>
      <c r="I9">
        <v>1950</v>
      </c>
      <c r="J9">
        <v>27</v>
      </c>
      <c r="K9" t="s">
        <v>39</v>
      </c>
      <c r="L9">
        <f>K2+L8</f>
        <v>1.0297453007867805</v>
      </c>
      <c r="M9">
        <v>1950</v>
      </c>
      <c r="N9">
        <v>27</v>
      </c>
      <c r="O9" t="s">
        <v>39</v>
      </c>
      <c r="P9">
        <f>O2+P8</f>
        <v>1.0302797275171622</v>
      </c>
      <c r="Q9">
        <v>1950</v>
      </c>
      <c r="R9">
        <v>27</v>
      </c>
      <c r="S9" t="s">
        <v>39</v>
      </c>
      <c r="T9">
        <f>S2+T8</f>
        <v>1.0302595060512945</v>
      </c>
      <c r="U9">
        <v>1950</v>
      </c>
      <c r="V9">
        <v>27</v>
      </c>
      <c r="W9" t="s">
        <v>39</v>
      </c>
      <c r="X9">
        <f>W2+X8</f>
        <v>1.0306815933390556</v>
      </c>
      <c r="Y9">
        <v>1950</v>
      </c>
      <c r="Z9">
        <v>27</v>
      </c>
      <c r="AA9" t="s">
        <v>39</v>
      </c>
      <c r="AB9">
        <f>AA2+AB8</f>
        <v>1.0302081216930963</v>
      </c>
      <c r="AC9">
        <v>1950</v>
      </c>
      <c r="AD9">
        <v>27</v>
      </c>
      <c r="AE9" t="s">
        <v>39</v>
      </c>
      <c r="AF9">
        <f>AE2+AF8</f>
        <v>1.0296263189864956</v>
      </c>
      <c r="AG9">
        <v>1950</v>
      </c>
      <c r="AH9">
        <v>27</v>
      </c>
      <c r="AI9" t="s">
        <v>39</v>
      </c>
      <c r="AJ9">
        <f>AI2+AJ8</f>
        <v>1.0296282444327312</v>
      </c>
      <c r="AK9">
        <v>1950</v>
      </c>
      <c r="AL9">
        <v>27</v>
      </c>
      <c r="AM9" t="s">
        <v>39</v>
      </c>
      <c r="AN9">
        <f>AM2+AN8</f>
        <v>1.0290175525958403</v>
      </c>
      <c r="AO9">
        <v>1945</v>
      </c>
      <c r="AP9">
        <v>12.5</v>
      </c>
      <c r="AQ9" t="s">
        <v>39</v>
      </c>
      <c r="AR9">
        <f>AQ2+AR8</f>
        <v>1.0295588214183824</v>
      </c>
      <c r="AS9">
        <v>1945</v>
      </c>
      <c r="AT9">
        <v>12.5</v>
      </c>
      <c r="AU9" t="s">
        <v>39</v>
      </c>
      <c r="AV9">
        <f>AU2+AV8</f>
        <v>1.0290580400647884</v>
      </c>
      <c r="AW9">
        <v>1945</v>
      </c>
      <c r="AX9">
        <v>12.5</v>
      </c>
      <c r="AY9" t="s">
        <v>39</v>
      </c>
      <c r="AZ9">
        <f>AY2+AZ8</f>
        <v>1.0293153559583899</v>
      </c>
      <c r="BA9">
        <v>1945</v>
      </c>
      <c r="BB9">
        <v>12.5</v>
      </c>
      <c r="BC9" t="s">
        <v>39</v>
      </c>
      <c r="BD9">
        <f>BC2+BD8</f>
        <v>1.0292459620640984</v>
      </c>
      <c r="BE9">
        <v>1945</v>
      </c>
      <c r="BF9">
        <v>12.5</v>
      </c>
      <c r="BG9" t="s">
        <v>39</v>
      </c>
      <c r="BH9">
        <f>BG2+BH8</f>
        <v>1.0293197807834755</v>
      </c>
      <c r="BI9">
        <v>1945</v>
      </c>
      <c r="BJ9">
        <v>12.5</v>
      </c>
      <c r="BK9" t="s">
        <v>39</v>
      </c>
      <c r="BL9">
        <f>BK2+BL8</f>
        <v>1.0291649713522155</v>
      </c>
      <c r="BM9">
        <v>1945</v>
      </c>
      <c r="BN9">
        <v>12.5</v>
      </c>
      <c r="BO9" t="s">
        <v>39</v>
      </c>
      <c r="BP9">
        <f>BO2+BP8</f>
        <v>1.0291766801869093</v>
      </c>
      <c r="BQ9">
        <v>1945</v>
      </c>
      <c r="BR9">
        <v>12.5</v>
      </c>
      <c r="BS9" t="s">
        <v>39</v>
      </c>
      <c r="BT9">
        <f>BS2+BT8</f>
        <v>1.0293343477286063</v>
      </c>
      <c r="BU9">
        <v>1945</v>
      </c>
      <c r="BV9">
        <v>12.5</v>
      </c>
      <c r="BW9" t="s">
        <v>39</v>
      </c>
      <c r="BX9">
        <f>BW2+BX8</f>
        <v>1.0292477720615019</v>
      </c>
      <c r="BY9">
        <v>1945</v>
      </c>
      <c r="BZ9">
        <v>12.5</v>
      </c>
      <c r="CA9" t="s">
        <v>39</v>
      </c>
      <c r="CB9">
        <f>CA2+CB8</f>
        <v>1.0292671371149367</v>
      </c>
      <c r="CC9">
        <v>1945</v>
      </c>
      <c r="CD9">
        <v>12.5</v>
      </c>
      <c r="CE9" t="s">
        <v>39</v>
      </c>
      <c r="CF9">
        <f>CE2+CF8</f>
        <v>1.0292955469831677</v>
      </c>
      <c r="CG9">
        <v>1945</v>
      </c>
      <c r="CH9">
        <v>12.5</v>
      </c>
      <c r="CI9" t="s">
        <v>39</v>
      </c>
      <c r="CJ9">
        <f>CI2+CJ8</f>
        <v>1.029321776099011</v>
      </c>
      <c r="CK9">
        <v>1945</v>
      </c>
      <c r="CL9">
        <v>12.5</v>
      </c>
      <c r="CM9" t="s">
        <v>39</v>
      </c>
      <c r="CN9">
        <f>CM2+CN8</f>
        <v>1.0293568884604301</v>
      </c>
      <c r="CO9">
        <v>1945</v>
      </c>
      <c r="CP9">
        <v>12.5</v>
      </c>
      <c r="CQ9" t="s">
        <v>39</v>
      </c>
      <c r="CR9">
        <f>CQ2+CR8</f>
        <v>1.0293183730885753</v>
      </c>
      <c r="CS9">
        <v>1945</v>
      </c>
      <c r="CT9">
        <v>12.5</v>
      </c>
      <c r="CU9" t="s">
        <v>39</v>
      </c>
      <c r="CV9">
        <f>CU2+CV8</f>
        <v>1.0293700633846385</v>
      </c>
      <c r="CW9">
        <v>1945</v>
      </c>
      <c r="CX9">
        <v>12.5</v>
      </c>
      <c r="CY9" t="s">
        <v>39</v>
      </c>
      <c r="CZ9">
        <f>CY2+CZ8</f>
        <v>1.0293415599086515</v>
      </c>
      <c r="DA9">
        <v>1945</v>
      </c>
      <c r="DB9">
        <v>12.5</v>
      </c>
      <c r="DC9" t="s">
        <v>39</v>
      </c>
      <c r="DD9">
        <f>DC2+DD8</f>
        <v>1.0292799287780725</v>
      </c>
      <c r="DE9">
        <v>1945</v>
      </c>
      <c r="DF9">
        <v>12.5</v>
      </c>
      <c r="DG9" t="s">
        <v>39</v>
      </c>
      <c r="DH9">
        <f>DG2+DH8</f>
        <v>1.0293819306582832</v>
      </c>
      <c r="DI9">
        <v>1945</v>
      </c>
      <c r="DJ9">
        <v>12.5</v>
      </c>
      <c r="DK9" t="s">
        <v>39</v>
      </c>
      <c r="DL9">
        <f>DK2+DL8</f>
        <v>1.0292295352494645</v>
      </c>
      <c r="DM9">
        <v>1945</v>
      </c>
      <c r="DN9">
        <v>12.5</v>
      </c>
      <c r="DO9" t="s">
        <v>39</v>
      </c>
      <c r="DP9">
        <f>DO2+DP8</f>
        <v>1.0293715913455974</v>
      </c>
      <c r="DQ9">
        <v>1945</v>
      </c>
      <c r="DR9">
        <v>12.5</v>
      </c>
      <c r="DS9" t="s">
        <v>39</v>
      </c>
      <c r="DT9">
        <f>DS2+DT8</f>
        <v>1.0293418469455402</v>
      </c>
      <c r="DU9">
        <v>1945</v>
      </c>
      <c r="DV9">
        <v>12.5</v>
      </c>
      <c r="DW9" t="s">
        <v>39</v>
      </c>
      <c r="DX9">
        <f>DW2+DX8</f>
        <v>1.0292291424927467</v>
      </c>
      <c r="DY9">
        <v>1945</v>
      </c>
      <c r="DZ9">
        <v>12.5</v>
      </c>
      <c r="EA9" t="s">
        <v>39</v>
      </c>
      <c r="EB9">
        <f>EA2+EB8</f>
        <v>1.0292655026368451</v>
      </c>
      <c r="EC9">
        <v>1945</v>
      </c>
      <c r="ED9">
        <v>12.5</v>
      </c>
      <c r="EE9" t="s">
        <v>39</v>
      </c>
      <c r="EF9">
        <f>EE2+EF8</f>
        <v>1.0294513611812104</v>
      </c>
      <c r="EG9">
        <v>1945</v>
      </c>
      <c r="EH9">
        <v>12.5</v>
      </c>
      <c r="EI9" t="s">
        <v>39</v>
      </c>
      <c r="EJ9">
        <f>EI2+EJ8</f>
        <v>1.0292205013612858</v>
      </c>
      <c r="EK9">
        <v>1945</v>
      </c>
      <c r="EL9">
        <v>12.5</v>
      </c>
      <c r="EM9" t="s">
        <v>39</v>
      </c>
      <c r="EN9">
        <f>EM2+EN8</f>
        <v>1.0294673943762034</v>
      </c>
      <c r="EO9">
        <v>1945</v>
      </c>
      <c r="EP9">
        <v>12.5</v>
      </c>
      <c r="EQ9" t="s">
        <v>39</v>
      </c>
      <c r="ER9">
        <f>EQ2+ER8</f>
        <v>1.0293908663807412</v>
      </c>
      <c r="ES9">
        <v>1945</v>
      </c>
      <c r="ET9">
        <v>12.5</v>
      </c>
      <c r="EU9" t="s">
        <v>39</v>
      </c>
      <c r="EV9">
        <f>EU2+EV8</f>
        <v>1.02930141770608</v>
      </c>
      <c r="EW9">
        <v>1945</v>
      </c>
      <c r="EX9">
        <v>12.5</v>
      </c>
      <c r="EY9" t="s">
        <v>39</v>
      </c>
      <c r="EZ9">
        <f>EY2+EZ8</f>
        <v>1.0291815808898483</v>
      </c>
      <c r="FA9">
        <v>1945</v>
      </c>
      <c r="FB9">
        <v>12.5</v>
      </c>
      <c r="FC9" t="s">
        <v>39</v>
      </c>
      <c r="FD9">
        <f>FC2+FD8</f>
        <v>1.0294699189762115</v>
      </c>
      <c r="FE9">
        <v>1945</v>
      </c>
      <c r="FF9">
        <v>12.5</v>
      </c>
      <c r="FG9" t="s">
        <v>39</v>
      </c>
      <c r="FH9">
        <f>FG2+FH8</f>
        <v>1.0294941957366348</v>
      </c>
      <c r="FI9">
        <v>1945</v>
      </c>
      <c r="FJ9">
        <v>12.5</v>
      </c>
      <c r="FK9" t="s">
        <v>39</v>
      </c>
      <c r="FL9">
        <f>FK2+FL8</f>
        <v>1.0293060397822653</v>
      </c>
      <c r="FM9">
        <v>1945</v>
      </c>
      <c r="FN9">
        <v>12.5</v>
      </c>
      <c r="FO9" t="s">
        <v>39</v>
      </c>
      <c r="FP9">
        <f>FO2+FP8</f>
        <v>1.0294019138500394</v>
      </c>
      <c r="FQ9">
        <v>1945</v>
      </c>
      <c r="FR9">
        <v>12.5</v>
      </c>
      <c r="FS9" t="s">
        <v>39</v>
      </c>
      <c r="FT9">
        <f>FS2+FT8</f>
        <v>1.0291213320514299</v>
      </c>
      <c r="FU9">
        <v>1945</v>
      </c>
      <c r="FV9">
        <v>12.5</v>
      </c>
      <c r="FW9" t="s">
        <v>39</v>
      </c>
      <c r="FX9">
        <f>FW2+FX8</f>
        <v>1.0292894309782525</v>
      </c>
      <c r="FY9">
        <v>1945</v>
      </c>
      <c r="FZ9">
        <v>12.5</v>
      </c>
      <c r="GA9" t="s">
        <v>39</v>
      </c>
      <c r="GB9">
        <f>GA2+GB8</f>
        <v>1.0291213320514299</v>
      </c>
      <c r="GC9">
        <v>1945</v>
      </c>
      <c r="GD9">
        <v>12.5</v>
      </c>
      <c r="GE9" t="s">
        <v>39</v>
      </c>
      <c r="GF9">
        <f>GE2+GF8</f>
        <v>1.0294746114153337</v>
      </c>
      <c r="GG9">
        <v>1945</v>
      </c>
      <c r="GH9">
        <v>12.5</v>
      </c>
      <c r="GI9" t="s">
        <v>39</v>
      </c>
      <c r="GJ9">
        <f>GI2+GJ8</f>
        <v>1.029414996340241</v>
      </c>
      <c r="GK9">
        <v>1945</v>
      </c>
      <c r="GL9">
        <v>12.5</v>
      </c>
      <c r="GM9" t="s">
        <v>39</v>
      </c>
      <c r="GN9">
        <f>GM2+GN8</f>
        <v>1.0290603589753484</v>
      </c>
      <c r="GO9">
        <v>1945</v>
      </c>
      <c r="GP9">
        <v>12.5</v>
      </c>
      <c r="GQ9" t="s">
        <v>39</v>
      </c>
      <c r="GR9">
        <f>GQ2+GR8</f>
        <v>1.0292876090474274</v>
      </c>
      <c r="GS9">
        <v>1945</v>
      </c>
      <c r="GT9">
        <v>12.5</v>
      </c>
      <c r="GU9" t="s">
        <v>39</v>
      </c>
      <c r="GV9">
        <f>GU2+GV8</f>
        <v>1.0291011656401174</v>
      </c>
      <c r="GW9">
        <v>1945</v>
      </c>
      <c r="GX9">
        <v>12.5</v>
      </c>
      <c r="GY9" t="s">
        <v>39</v>
      </c>
      <c r="GZ9">
        <f>GY2+GZ8</f>
        <v>1.0295629518109457</v>
      </c>
      <c r="HA9">
        <v>1945</v>
      </c>
      <c r="HB9">
        <v>12.5</v>
      </c>
      <c r="HC9" t="s">
        <v>39</v>
      </c>
      <c r="HD9">
        <f>HC2+HD8</f>
        <v>1.02942476665363</v>
      </c>
      <c r="HE9">
        <v>1945</v>
      </c>
      <c r="HF9">
        <v>12.5</v>
      </c>
      <c r="HG9" t="s">
        <v>39</v>
      </c>
      <c r="HH9">
        <f>HG2+HH8</f>
        <v>1.0290199586718785</v>
      </c>
      <c r="HI9">
        <v>1945</v>
      </c>
      <c r="HJ9">
        <v>12.5</v>
      </c>
      <c r="HK9" t="s">
        <v>39</v>
      </c>
      <c r="HL9">
        <f>HK2+HL8</f>
        <v>1.0292678933716619</v>
      </c>
      <c r="HM9">
        <v>1945</v>
      </c>
      <c r="HN9">
        <v>12.5</v>
      </c>
      <c r="HO9" t="s">
        <v>39</v>
      </c>
      <c r="HP9">
        <f>HO2+HP8</f>
        <v>1.0290616239534507</v>
      </c>
      <c r="HQ9">
        <v>1945</v>
      </c>
      <c r="HR9">
        <v>12.5</v>
      </c>
      <c r="HS9" t="s">
        <v>39</v>
      </c>
      <c r="HT9">
        <f>HS2+HT8</f>
        <v>1.0293669284001399</v>
      </c>
      <c r="HU9">
        <v>1945</v>
      </c>
      <c r="HV9">
        <v>12.5</v>
      </c>
      <c r="HW9" t="s">
        <v>39</v>
      </c>
      <c r="HX9">
        <f>HW2+HX8</f>
        <v>1.0294536770044203</v>
      </c>
      <c r="HY9">
        <v>1945</v>
      </c>
      <c r="HZ9">
        <v>12.5</v>
      </c>
      <c r="IA9" t="s">
        <v>39</v>
      </c>
      <c r="IB9">
        <f>IA2+IB8</f>
        <v>1.0289397697609755</v>
      </c>
      <c r="IC9">
        <v>1945</v>
      </c>
      <c r="ID9">
        <v>12.5</v>
      </c>
      <c r="IE9" t="s">
        <v>39</v>
      </c>
      <c r="IF9">
        <f>IE2+IF8</f>
        <v>1.0292693348080206</v>
      </c>
      <c r="IG9">
        <v>1945</v>
      </c>
      <c r="IH9">
        <v>12.5</v>
      </c>
      <c r="II9" t="s">
        <v>39</v>
      </c>
      <c r="IJ9">
        <f>II2+IJ8</f>
        <v>1.0290447995447534</v>
      </c>
      <c r="IK9">
        <v>1945</v>
      </c>
      <c r="IL9">
        <v>12.5</v>
      </c>
      <c r="IM9" t="s">
        <v>39</v>
      </c>
      <c r="IN9">
        <f>IM2+IN8</f>
        <v>1.0295962182773764</v>
      </c>
      <c r="IO9">
        <v>1945</v>
      </c>
      <c r="IP9">
        <v>12.5</v>
      </c>
      <c r="IQ9" t="s">
        <v>39</v>
      </c>
      <c r="IR9">
        <f>IQ2+IR8</f>
        <v>1.0294676470806563</v>
      </c>
      <c r="IS9">
        <v>1945</v>
      </c>
      <c r="IT9">
        <v>12.5</v>
      </c>
      <c r="IU9" t="s">
        <v>39</v>
      </c>
      <c r="IV9">
        <f>IU2+IV8</f>
        <v>1.0288612951455529</v>
      </c>
      <c r="IW9">
        <v>1945</v>
      </c>
      <c r="IX9">
        <v>12.5</v>
      </c>
      <c r="IY9" t="s">
        <v>39</v>
      </c>
      <c r="IZ9">
        <f>IY2+IZ8</f>
        <v>1.0292731724966777</v>
      </c>
      <c r="JA9">
        <v>1945</v>
      </c>
      <c r="JB9">
        <v>12.5</v>
      </c>
    </row>
    <row r="10" spans="2:264" x14ac:dyDescent="0.25">
      <c r="B10">
        <v>2.4307146987546012E-2</v>
      </c>
      <c r="C10" s="34">
        <v>0.62199459718589711</v>
      </c>
      <c r="D10">
        <v>100.37335484064191</v>
      </c>
      <c r="E10">
        <v>1950</v>
      </c>
      <c r="F10">
        <v>27</v>
      </c>
      <c r="G10" t="s">
        <v>40</v>
      </c>
      <c r="H10">
        <f>G2-H8</f>
        <v>1.0195949485401343</v>
      </c>
      <c r="I10">
        <v>1952</v>
      </c>
      <c r="J10">
        <v>14.64</v>
      </c>
      <c r="K10" t="s">
        <v>40</v>
      </c>
      <c r="L10">
        <f>K2-L8</f>
        <v>1.0187088848821082</v>
      </c>
      <c r="M10">
        <v>1952</v>
      </c>
      <c r="N10">
        <v>14.64</v>
      </c>
      <c r="O10" t="s">
        <v>40</v>
      </c>
      <c r="P10">
        <f>O2-P8</f>
        <v>1.0197029003730047</v>
      </c>
      <c r="Q10">
        <v>1952</v>
      </c>
      <c r="R10">
        <v>14.64</v>
      </c>
      <c r="S10" t="s">
        <v>40</v>
      </c>
      <c r="T10">
        <f>S2-T8</f>
        <v>1.019902728451944</v>
      </c>
      <c r="U10">
        <v>1952</v>
      </c>
      <c r="V10">
        <v>14.64</v>
      </c>
      <c r="W10" t="s">
        <v>40</v>
      </c>
      <c r="X10">
        <f>W2-X8</f>
        <v>1.0204926481123704</v>
      </c>
      <c r="Y10">
        <v>1952</v>
      </c>
      <c r="Z10">
        <v>14.64</v>
      </c>
      <c r="AA10" t="s">
        <v>40</v>
      </c>
      <c r="AB10">
        <f>AA2-AB8</f>
        <v>1.0200226043152478</v>
      </c>
      <c r="AC10">
        <v>1952</v>
      </c>
      <c r="AD10">
        <v>14.64</v>
      </c>
      <c r="AE10" t="s">
        <v>40</v>
      </c>
      <c r="AF10">
        <f>AE2-AF8</f>
        <v>1.0195992475632061</v>
      </c>
      <c r="AG10">
        <v>1952</v>
      </c>
      <c r="AH10">
        <v>14.64</v>
      </c>
      <c r="AI10" t="s">
        <v>40</v>
      </c>
      <c r="AJ10">
        <f>AI2-AJ8</f>
        <v>1.0196658510564012</v>
      </c>
      <c r="AK10">
        <v>1952</v>
      </c>
      <c r="AL10">
        <v>14.64</v>
      </c>
      <c r="AM10" t="s">
        <v>40</v>
      </c>
      <c r="AN10">
        <f>AM2-AN8</f>
        <v>1.0191227078209542</v>
      </c>
      <c r="AO10">
        <v>1952</v>
      </c>
      <c r="AP10">
        <v>14.64</v>
      </c>
      <c r="AQ10" t="s">
        <v>40</v>
      </c>
      <c r="AR10">
        <f>AQ2-AR8</f>
        <v>1.0196511263745829</v>
      </c>
      <c r="AS10">
        <v>1950</v>
      </c>
      <c r="AT10">
        <v>27</v>
      </c>
      <c r="AU10" t="s">
        <v>40</v>
      </c>
      <c r="AV10">
        <f>AU2-AV8</f>
        <v>1.0192180555259855</v>
      </c>
      <c r="AW10">
        <v>1950</v>
      </c>
      <c r="AX10">
        <v>27</v>
      </c>
      <c r="AY10" t="s">
        <v>40</v>
      </c>
      <c r="AZ10">
        <f>AY2-AZ8</f>
        <v>1.0194947541568129</v>
      </c>
      <c r="BA10">
        <v>1950</v>
      </c>
      <c r="BB10">
        <v>27</v>
      </c>
      <c r="BC10" t="s">
        <v>40</v>
      </c>
      <c r="BD10">
        <f>BC2-BD8</f>
        <v>1.019506141898497</v>
      </c>
      <c r="BE10">
        <v>1950</v>
      </c>
      <c r="BF10">
        <v>27</v>
      </c>
      <c r="BG10" t="s">
        <v>40</v>
      </c>
      <c r="BH10">
        <f>BG2-BH8</f>
        <v>1.0195367576026115</v>
      </c>
      <c r="BI10">
        <v>1950</v>
      </c>
      <c r="BJ10">
        <v>27</v>
      </c>
      <c r="BK10" t="s">
        <v>40</v>
      </c>
      <c r="BL10">
        <f>BK2-BL8</f>
        <v>1.0196100269773776</v>
      </c>
      <c r="BM10">
        <v>1950</v>
      </c>
      <c r="BN10">
        <v>27</v>
      </c>
      <c r="BO10" t="s">
        <v>40</v>
      </c>
      <c r="BP10">
        <f>BO2-BP8</f>
        <v>1.0196361446555324</v>
      </c>
      <c r="BQ10">
        <v>1950</v>
      </c>
      <c r="BR10">
        <v>27</v>
      </c>
      <c r="BS10" t="s">
        <v>40</v>
      </c>
      <c r="BT10">
        <f>BS2-BT8</f>
        <v>1.0195587975159826</v>
      </c>
      <c r="BU10">
        <v>1950</v>
      </c>
      <c r="BV10">
        <v>27</v>
      </c>
      <c r="BW10" t="s">
        <v>40</v>
      </c>
      <c r="BX10">
        <f>BW2-BX8</f>
        <v>1.0196500458977982</v>
      </c>
      <c r="BY10">
        <v>1950</v>
      </c>
      <c r="BZ10">
        <v>27</v>
      </c>
      <c r="CA10" t="s">
        <v>40</v>
      </c>
      <c r="CB10">
        <f>CA2-CB8</f>
        <v>1.0196673512858556</v>
      </c>
      <c r="CC10">
        <v>1950</v>
      </c>
      <c r="CD10">
        <v>27</v>
      </c>
      <c r="CE10" t="s">
        <v>40</v>
      </c>
      <c r="CF10">
        <f>CE2-CF8</f>
        <v>1.0196722092313524</v>
      </c>
      <c r="CG10">
        <v>1950</v>
      </c>
      <c r="CH10">
        <v>27</v>
      </c>
      <c r="CI10" t="s">
        <v>40</v>
      </c>
      <c r="CJ10">
        <f>CI2-CJ8</f>
        <v>1.019674658420757</v>
      </c>
      <c r="CK10">
        <v>1950</v>
      </c>
      <c r="CL10">
        <v>27</v>
      </c>
      <c r="CM10" t="s">
        <v>40</v>
      </c>
      <c r="CN10">
        <f>CM2-CN8</f>
        <v>1.0196465376994794</v>
      </c>
      <c r="CO10">
        <v>1950</v>
      </c>
      <c r="CP10">
        <v>27</v>
      </c>
      <c r="CQ10" t="s">
        <v>40</v>
      </c>
      <c r="CR10">
        <f>CQ2-CR8</f>
        <v>1.0195430409483517</v>
      </c>
      <c r="CS10">
        <v>1950</v>
      </c>
      <c r="CT10">
        <v>27</v>
      </c>
      <c r="CU10" t="s">
        <v>40</v>
      </c>
      <c r="CV10">
        <f>CU2-CV8</f>
        <v>1.0196581227651982</v>
      </c>
      <c r="CW10">
        <v>1950</v>
      </c>
      <c r="CX10">
        <v>27</v>
      </c>
      <c r="CY10" t="s">
        <v>40</v>
      </c>
      <c r="CZ10">
        <f>CY2-CZ8</f>
        <v>1.0195403774614</v>
      </c>
      <c r="DA10">
        <v>1950</v>
      </c>
      <c r="DB10">
        <v>27</v>
      </c>
      <c r="DC10" t="s">
        <v>40</v>
      </c>
      <c r="DD10">
        <f>DC2-DD8</f>
        <v>1.0195265664323574</v>
      </c>
      <c r="DE10">
        <v>1950</v>
      </c>
      <c r="DF10">
        <v>27</v>
      </c>
      <c r="DG10" t="s">
        <v>40</v>
      </c>
      <c r="DH10">
        <f>DG2-DH8</f>
        <v>1.0197645850120383</v>
      </c>
      <c r="DI10">
        <v>1950</v>
      </c>
      <c r="DJ10">
        <v>27</v>
      </c>
      <c r="DK10" t="s">
        <v>40</v>
      </c>
      <c r="DL10">
        <f>DK2-DL8</f>
        <v>1.0195171305006558</v>
      </c>
      <c r="DM10">
        <v>1950</v>
      </c>
      <c r="DN10">
        <v>27</v>
      </c>
      <c r="DO10" t="s">
        <v>40</v>
      </c>
      <c r="DP10">
        <f>DO2-DP8</f>
        <v>1.0195602476426207</v>
      </c>
      <c r="DQ10">
        <v>1950</v>
      </c>
      <c r="DR10">
        <v>27</v>
      </c>
      <c r="DS10" t="s">
        <v>40</v>
      </c>
      <c r="DT10">
        <f>DS2-DT8</f>
        <v>1.0195334364890296</v>
      </c>
      <c r="DU10">
        <v>1950</v>
      </c>
      <c r="DV10">
        <v>27</v>
      </c>
      <c r="DW10" t="s">
        <v>40</v>
      </c>
      <c r="DX10">
        <f>DW2-DX8</f>
        <v>1.0195037103715141</v>
      </c>
      <c r="DY10">
        <v>1950</v>
      </c>
      <c r="DZ10">
        <v>27</v>
      </c>
      <c r="EA10" t="s">
        <v>40</v>
      </c>
      <c r="EB10">
        <f>EA2-EB8</f>
        <v>1.0194906740611378</v>
      </c>
      <c r="EC10">
        <v>1950</v>
      </c>
      <c r="ED10">
        <v>27</v>
      </c>
      <c r="EE10" t="s">
        <v>40</v>
      </c>
      <c r="EF10">
        <f>EE2-EF8</f>
        <v>1.0197359984374315</v>
      </c>
      <c r="EG10">
        <v>1950</v>
      </c>
      <c r="EH10">
        <v>27</v>
      </c>
      <c r="EI10" t="s">
        <v>40</v>
      </c>
      <c r="EJ10">
        <f>EI2-EJ8</f>
        <v>1.0194701465346725</v>
      </c>
      <c r="EK10">
        <v>1950</v>
      </c>
      <c r="EL10">
        <v>27</v>
      </c>
      <c r="EM10" t="s">
        <v>40</v>
      </c>
      <c r="EN10">
        <f>EM2-EN8</f>
        <v>1.0197585381018828</v>
      </c>
      <c r="EO10">
        <v>1950</v>
      </c>
      <c r="EP10">
        <v>27</v>
      </c>
      <c r="EQ10" t="s">
        <v>40</v>
      </c>
      <c r="ER10">
        <f>EQ2-ER8</f>
        <v>1.0195733475871318</v>
      </c>
      <c r="ES10">
        <v>1950</v>
      </c>
      <c r="ET10">
        <v>27</v>
      </c>
      <c r="EU10" t="s">
        <v>40</v>
      </c>
      <c r="EV10">
        <f>EU2-EV8</f>
        <v>1.0194961828545448</v>
      </c>
      <c r="EW10">
        <v>1950</v>
      </c>
      <c r="EX10">
        <v>27</v>
      </c>
      <c r="EY10" t="s">
        <v>40</v>
      </c>
      <c r="EZ10">
        <f>EY2-EZ8</f>
        <v>1.0194510412213373</v>
      </c>
      <c r="FA10">
        <v>1950</v>
      </c>
      <c r="FB10">
        <v>27</v>
      </c>
      <c r="FC10" t="s">
        <v>40</v>
      </c>
      <c r="FD10">
        <f>FC2-FD8</f>
        <v>1.0197215930193304</v>
      </c>
      <c r="FE10">
        <v>1950</v>
      </c>
      <c r="FF10">
        <v>27</v>
      </c>
      <c r="FG10" t="s">
        <v>40</v>
      </c>
      <c r="FH10">
        <f>FG2-FH8</f>
        <v>1.0198593549333343</v>
      </c>
      <c r="FI10">
        <v>1950</v>
      </c>
      <c r="FJ10">
        <v>27</v>
      </c>
      <c r="FK10" t="s">
        <v>40</v>
      </c>
      <c r="FL10">
        <f>FK2-FL8</f>
        <v>1.0194951054763142</v>
      </c>
      <c r="FM10">
        <v>1950</v>
      </c>
      <c r="FN10">
        <v>27</v>
      </c>
      <c r="FO10" t="s">
        <v>40</v>
      </c>
      <c r="FP10">
        <f>FO2-FP8</f>
        <v>1.0195799288527321</v>
      </c>
      <c r="FQ10">
        <v>1950</v>
      </c>
      <c r="FR10">
        <v>27</v>
      </c>
      <c r="FS10" t="s">
        <v>40</v>
      </c>
      <c r="FT10">
        <f>FS2-FT8</f>
        <v>1.0194140872268731</v>
      </c>
      <c r="FU10">
        <v>1950</v>
      </c>
      <c r="FV10">
        <v>27</v>
      </c>
      <c r="FW10" t="s">
        <v>40</v>
      </c>
      <c r="FX10">
        <f>FW2-FX8</f>
        <v>1.0194805483737897</v>
      </c>
      <c r="FY10">
        <v>1950</v>
      </c>
      <c r="FZ10">
        <v>27</v>
      </c>
      <c r="GA10" t="s">
        <v>40</v>
      </c>
      <c r="GB10">
        <f>GA2-GB8</f>
        <v>1.0194140872268731</v>
      </c>
      <c r="GC10">
        <v>1950</v>
      </c>
      <c r="GD10">
        <v>27</v>
      </c>
      <c r="GE10" t="s">
        <v>40</v>
      </c>
      <c r="GF10">
        <f>GE2-GF8</f>
        <v>1.0196786033998395</v>
      </c>
      <c r="GG10">
        <v>1950</v>
      </c>
      <c r="GH10">
        <v>27</v>
      </c>
      <c r="GI10" t="s">
        <v>40</v>
      </c>
      <c r="GJ10">
        <f>GI2-GJ8</f>
        <v>1.0195878940004977</v>
      </c>
      <c r="GK10">
        <v>1950</v>
      </c>
      <c r="GL10">
        <v>27</v>
      </c>
      <c r="GM10" t="s">
        <v>40</v>
      </c>
      <c r="GN10">
        <f>GM2-GN8</f>
        <v>1.0193734354948965</v>
      </c>
      <c r="GO10">
        <v>1950</v>
      </c>
      <c r="GP10">
        <v>27</v>
      </c>
      <c r="GQ10" t="s">
        <v>40</v>
      </c>
      <c r="GR10">
        <f>GQ2-GR8</f>
        <v>1.0194705758679665</v>
      </c>
      <c r="GS10">
        <v>1950</v>
      </c>
      <c r="GT10">
        <v>27</v>
      </c>
      <c r="GU10" t="s">
        <v>40</v>
      </c>
      <c r="GV10">
        <f>GU2-GV8</f>
        <v>1.0193844014517426</v>
      </c>
      <c r="GW10">
        <v>1950</v>
      </c>
      <c r="GX10">
        <v>27</v>
      </c>
      <c r="GY10" t="s">
        <v>40</v>
      </c>
      <c r="GZ10">
        <f>GY2-GZ8</f>
        <v>1.0198892955881937</v>
      </c>
      <c r="HA10">
        <v>1950</v>
      </c>
      <c r="HB10">
        <v>27</v>
      </c>
      <c r="HC10" t="s">
        <v>40</v>
      </c>
      <c r="HD10">
        <f>HC2-HD8</f>
        <v>1.0195906153158623</v>
      </c>
      <c r="HE10">
        <v>1950</v>
      </c>
      <c r="HF10">
        <v>27</v>
      </c>
      <c r="HG10" t="s">
        <v>40</v>
      </c>
      <c r="HH10">
        <f>HG2-HH8</f>
        <v>1.0193351762709584</v>
      </c>
      <c r="HI10">
        <v>1950</v>
      </c>
      <c r="HJ10">
        <v>27</v>
      </c>
      <c r="HK10" t="s">
        <v>40</v>
      </c>
      <c r="HL10">
        <f>HK2-HL8</f>
        <v>1.019447841914316</v>
      </c>
      <c r="HM10">
        <v>1950</v>
      </c>
      <c r="HN10">
        <v>27</v>
      </c>
      <c r="HO10" t="s">
        <v>40</v>
      </c>
      <c r="HP10">
        <f>HO2-HP8</f>
        <v>1.0193479752183823</v>
      </c>
      <c r="HQ10">
        <v>1950</v>
      </c>
      <c r="HR10">
        <v>27</v>
      </c>
      <c r="HS10" t="s">
        <v>40</v>
      </c>
      <c r="HT10">
        <f>HS2-HT8</f>
        <v>1.0195199072810213</v>
      </c>
      <c r="HU10">
        <v>1950</v>
      </c>
      <c r="HV10">
        <v>27</v>
      </c>
      <c r="HW10" t="s">
        <v>40</v>
      </c>
      <c r="HX10">
        <f>HW2-HX8</f>
        <v>1.0196160739017857</v>
      </c>
      <c r="HY10">
        <v>1950</v>
      </c>
      <c r="HZ10">
        <v>27</v>
      </c>
      <c r="IA10" t="s">
        <v>40</v>
      </c>
      <c r="IB10">
        <f>IA2-IB8</f>
        <v>1.0192831848333175</v>
      </c>
      <c r="IC10">
        <v>1950</v>
      </c>
      <c r="ID10">
        <v>27</v>
      </c>
      <c r="IE10" t="s">
        <v>40</v>
      </c>
      <c r="IF10">
        <f>IE2-IF8</f>
        <v>1.0194387404825695</v>
      </c>
      <c r="IG10">
        <v>1950</v>
      </c>
      <c r="IH10">
        <v>27</v>
      </c>
      <c r="II10" t="s">
        <v>40</v>
      </c>
      <c r="IJ10">
        <f>II2-IJ8</f>
        <v>1.0193182326462962</v>
      </c>
      <c r="IK10">
        <v>1950</v>
      </c>
      <c r="IL10">
        <v>27</v>
      </c>
      <c r="IM10" t="s">
        <v>40</v>
      </c>
      <c r="IN10">
        <f>IM2-IN8</f>
        <v>1.0198448949909724</v>
      </c>
      <c r="IO10">
        <v>1950</v>
      </c>
      <c r="IP10">
        <v>27</v>
      </c>
      <c r="IQ10" t="s">
        <v>40</v>
      </c>
      <c r="IR10">
        <f>IQ2-IR8</f>
        <v>1.0196215126230082</v>
      </c>
      <c r="IS10">
        <v>1950</v>
      </c>
      <c r="IT10">
        <v>27</v>
      </c>
      <c r="IU10" t="s">
        <v>40</v>
      </c>
      <c r="IV10">
        <f>IU2-IV8</f>
        <v>1.0192286129954065</v>
      </c>
      <c r="IW10">
        <v>1950</v>
      </c>
      <c r="IX10">
        <v>27</v>
      </c>
      <c r="IY10" t="s">
        <v>40</v>
      </c>
      <c r="IZ10">
        <f>IY2-IZ8</f>
        <v>1.0194311991624985</v>
      </c>
      <c r="JA10">
        <v>1950</v>
      </c>
      <c r="JB10">
        <v>27</v>
      </c>
    </row>
    <row r="11" spans="2:264" x14ac:dyDescent="0.25">
      <c r="B11">
        <v>2.3851329831137122E-2</v>
      </c>
      <c r="C11" s="34">
        <v>0.61630102781332541</v>
      </c>
      <c r="D11">
        <v>97.978794371965918</v>
      </c>
      <c r="E11">
        <v>1952</v>
      </c>
      <c r="F11">
        <v>14.64</v>
      </c>
      <c r="G11" t="s">
        <v>41</v>
      </c>
      <c r="H11" s="35">
        <f>LN(G2)</f>
        <v>2.4162390004831884E-2</v>
      </c>
      <c r="I11">
        <v>1968</v>
      </c>
      <c r="J11">
        <v>29.1</v>
      </c>
      <c r="K11" t="s">
        <v>41</v>
      </c>
      <c r="L11" s="35">
        <f>LN(K2)</f>
        <v>2.3938272376044997E-2</v>
      </c>
      <c r="M11">
        <v>1968</v>
      </c>
      <c r="N11">
        <v>29.1</v>
      </c>
      <c r="O11" t="s">
        <v>41</v>
      </c>
      <c r="P11" s="35">
        <f>LN(O2)</f>
        <v>2.4684138354546702E-2</v>
      </c>
      <c r="Q11">
        <v>1968</v>
      </c>
      <c r="R11">
        <v>29.1</v>
      </c>
      <c r="S11" t="s">
        <v>41</v>
      </c>
      <c r="T11" s="35">
        <f>LN(S2)</f>
        <v>2.4771748241130816E-2</v>
      </c>
      <c r="U11">
        <v>1968</v>
      </c>
      <c r="V11">
        <v>29.1</v>
      </c>
      <c r="W11" t="s">
        <v>41</v>
      </c>
      <c r="X11" s="35">
        <f>LN(W2)</f>
        <v>2.5265249310677172E-2</v>
      </c>
      <c r="Y11">
        <v>1968</v>
      </c>
      <c r="Z11">
        <v>29.1</v>
      </c>
      <c r="AA11" t="s">
        <v>41</v>
      </c>
      <c r="AB11" s="35">
        <f>LN(AA2)</f>
        <v>2.4805155529540317E-2</v>
      </c>
      <c r="AC11">
        <v>1968</v>
      </c>
      <c r="AD11">
        <v>29.1</v>
      </c>
      <c r="AE11" t="s">
        <v>41</v>
      </c>
      <c r="AF11" s="35">
        <f>LN(AE2)</f>
        <v>2.4314768801617166E-2</v>
      </c>
      <c r="AG11">
        <v>1968</v>
      </c>
      <c r="AH11">
        <v>29.1</v>
      </c>
      <c r="AI11" t="s">
        <v>41</v>
      </c>
      <c r="AJ11" s="35">
        <f>LN(AI2)</f>
        <v>2.434820962664078E-2</v>
      </c>
      <c r="AK11">
        <v>1968</v>
      </c>
      <c r="AL11">
        <v>29.1</v>
      </c>
      <c r="AM11" t="s">
        <v>41</v>
      </c>
      <c r="AN11" s="35">
        <f>LN(AM2)</f>
        <v>2.3785010803858506E-2</v>
      </c>
      <c r="AO11">
        <v>1968</v>
      </c>
      <c r="AP11">
        <v>29.1</v>
      </c>
      <c r="AQ11" t="s">
        <v>41</v>
      </c>
      <c r="AR11" s="35">
        <f>LN(AQ2)</f>
        <v>2.4307146987546012E-2</v>
      </c>
      <c r="AS11">
        <v>1968</v>
      </c>
      <c r="AT11">
        <v>29.1</v>
      </c>
      <c r="AU11" t="s">
        <v>41</v>
      </c>
      <c r="AV11" s="35">
        <f>LN(AU2)</f>
        <v>2.3851329831137122E-2</v>
      </c>
      <c r="AW11">
        <v>1952</v>
      </c>
      <c r="AX11">
        <v>14.64</v>
      </c>
      <c r="AY11" t="s">
        <v>41</v>
      </c>
      <c r="AZ11" s="35">
        <f>LN(AY2)</f>
        <v>2.4112009983148143E-2</v>
      </c>
      <c r="BA11">
        <v>1952</v>
      </c>
      <c r="BB11">
        <v>14.64</v>
      </c>
      <c r="BC11" t="s">
        <v>41</v>
      </c>
      <c r="BD11" s="35">
        <f>LN(BC2)</f>
        <v>2.4083697464835661E-2</v>
      </c>
      <c r="BE11">
        <v>1952</v>
      </c>
      <c r="BF11">
        <v>14.64</v>
      </c>
      <c r="BG11" t="s">
        <v>41</v>
      </c>
      <c r="BH11" s="35">
        <f>LN(BG2)</f>
        <v>2.4134670816675568E-2</v>
      </c>
      <c r="BI11">
        <v>1952</v>
      </c>
      <c r="BJ11">
        <v>14.64</v>
      </c>
      <c r="BK11" t="s">
        <v>41</v>
      </c>
      <c r="BL11" s="35">
        <f>LN(BK2)</f>
        <v>2.4094872188724709E-2</v>
      </c>
      <c r="BM11">
        <v>1952</v>
      </c>
      <c r="BN11">
        <v>14.64</v>
      </c>
      <c r="BO11" t="s">
        <v>41</v>
      </c>
      <c r="BP11" s="35">
        <f>LN(BO2)</f>
        <v>2.4113335008550479E-2</v>
      </c>
      <c r="BQ11">
        <v>1952</v>
      </c>
      <c r="BR11">
        <v>14.64</v>
      </c>
      <c r="BS11" t="s">
        <v>41</v>
      </c>
      <c r="BT11" s="35">
        <f>LN(BS2)</f>
        <v>2.4152537627158906E-2</v>
      </c>
      <c r="BU11">
        <v>1952</v>
      </c>
      <c r="BV11">
        <v>14.64</v>
      </c>
      <c r="BW11" t="s">
        <v>41</v>
      </c>
      <c r="BX11" s="35">
        <f>LN(BW2)</f>
        <v>2.4154818228952959E-2</v>
      </c>
      <c r="BY11">
        <v>1952</v>
      </c>
      <c r="BZ11">
        <v>14.64</v>
      </c>
      <c r="CA11" t="s">
        <v>41</v>
      </c>
      <c r="CB11" s="35">
        <f>LN(CA2)</f>
        <v>2.4172715711695877E-2</v>
      </c>
      <c r="CC11">
        <v>1952</v>
      </c>
      <c r="CD11">
        <v>14.64</v>
      </c>
      <c r="CE11" t="s">
        <v>41</v>
      </c>
      <c r="CF11" s="35">
        <f>LN(CE2)</f>
        <v>2.4188952220886527E-2</v>
      </c>
      <c r="CG11">
        <v>1952</v>
      </c>
      <c r="CH11">
        <v>14.64</v>
      </c>
      <c r="CI11" t="s">
        <v>41</v>
      </c>
      <c r="CJ11" s="35">
        <f>LN(CI2)</f>
        <v>2.4202948587820721E-2</v>
      </c>
      <c r="CK11">
        <v>1952</v>
      </c>
      <c r="CL11">
        <v>14.64</v>
      </c>
      <c r="CM11" t="s">
        <v>41</v>
      </c>
      <c r="CN11" s="35">
        <f>LN(CM2)</f>
        <v>2.4206360808601207E-2</v>
      </c>
      <c r="CO11">
        <v>1952</v>
      </c>
      <c r="CP11">
        <v>14.64</v>
      </c>
      <c r="CQ11" t="s">
        <v>41</v>
      </c>
      <c r="CR11" s="35">
        <f>LN(CQ2)</f>
        <v>2.4137050507467644E-2</v>
      </c>
      <c r="CS11">
        <v>1952</v>
      </c>
      <c r="CT11">
        <v>14.64</v>
      </c>
      <c r="CU11" t="s">
        <v>41</v>
      </c>
      <c r="CV11" s="35">
        <f>LN(CU2)</f>
        <v>2.4218444653856652E-2</v>
      </c>
      <c r="CW11">
        <v>1952</v>
      </c>
      <c r="CX11">
        <v>14.64</v>
      </c>
      <c r="CY11" t="s">
        <v>41</v>
      </c>
      <c r="CZ11" s="35">
        <f>LN(CY2)</f>
        <v>2.4147067402799878E-2</v>
      </c>
      <c r="DA11">
        <v>1952</v>
      </c>
      <c r="DB11">
        <v>14.64</v>
      </c>
      <c r="DC11" t="s">
        <v>41</v>
      </c>
      <c r="DD11" s="35">
        <f>LN(DC2)</f>
        <v>2.4110245589296284E-2</v>
      </c>
      <c r="DE11">
        <v>1952</v>
      </c>
      <c r="DF11">
        <v>14.64</v>
      </c>
      <c r="DG11" t="s">
        <v>41</v>
      </c>
      <c r="DH11" s="35">
        <f>LN(DG2)</f>
        <v>2.4276192080029121E-2</v>
      </c>
      <c r="DI11">
        <v>1952</v>
      </c>
      <c r="DJ11">
        <v>14.64</v>
      </c>
      <c r="DK11" t="s">
        <v>41</v>
      </c>
      <c r="DL11" s="35">
        <f>LN(DK2)</f>
        <v>2.4081043058925791E-2</v>
      </c>
      <c r="DM11">
        <v>1952</v>
      </c>
      <c r="DN11">
        <v>14.64</v>
      </c>
      <c r="DO11" t="s">
        <v>41</v>
      </c>
      <c r="DP11" s="35">
        <f>LN(DO2)</f>
        <v>2.417142264239466E-2</v>
      </c>
      <c r="DQ11">
        <v>1952</v>
      </c>
      <c r="DR11">
        <v>14.64</v>
      </c>
      <c r="DS11" t="s">
        <v>41</v>
      </c>
      <c r="DT11" s="35">
        <f>LN(DS2)</f>
        <v>2.4143819804114459E-2</v>
      </c>
      <c r="DU11">
        <v>1952</v>
      </c>
      <c r="DV11">
        <v>14.64</v>
      </c>
      <c r="DW11" t="s">
        <v>41</v>
      </c>
      <c r="DX11" s="35">
        <f>LN(DW2)</f>
        <v>2.4074300921083803E-2</v>
      </c>
      <c r="DY11">
        <v>1952</v>
      </c>
      <c r="DZ11">
        <v>14.64</v>
      </c>
      <c r="EA11" t="s">
        <v>41</v>
      </c>
      <c r="EB11" s="35">
        <f>LN(EA2)</f>
        <v>2.4085685373149028E-2</v>
      </c>
      <c r="EC11">
        <v>1952</v>
      </c>
      <c r="ED11">
        <v>14.64</v>
      </c>
      <c r="EE11" t="s">
        <v>41</v>
      </c>
      <c r="EF11" s="35">
        <f>LN(EE2)</f>
        <v>2.4296124057054225E-2</v>
      </c>
      <c r="EG11">
        <v>1952</v>
      </c>
      <c r="EH11">
        <v>14.64</v>
      </c>
      <c r="EI11" t="s">
        <v>41</v>
      </c>
      <c r="EJ11" s="35">
        <f>LN(EI2)</f>
        <v>2.4053700185867593E-2</v>
      </c>
      <c r="EK11">
        <v>1952</v>
      </c>
      <c r="EL11">
        <v>14.64</v>
      </c>
      <c r="EM11" t="s">
        <v>41</v>
      </c>
      <c r="EN11" s="35">
        <f>LN(EM2)</f>
        <v>2.4314947370710674E-2</v>
      </c>
      <c r="EO11">
        <v>1952</v>
      </c>
      <c r="EP11">
        <v>14.64</v>
      </c>
      <c r="EQ11" t="s">
        <v>41</v>
      </c>
      <c r="ER11" s="35">
        <f>LN(EQ2)</f>
        <v>2.4187223423691801E-2</v>
      </c>
      <c r="ES11">
        <v>1952</v>
      </c>
      <c r="ET11">
        <v>14.64</v>
      </c>
      <c r="EU11" t="s">
        <v>41</v>
      </c>
      <c r="EV11" s="35">
        <f>LN(EU2)</f>
        <v>2.4105904198767937E-2</v>
      </c>
      <c r="EW11">
        <v>1952</v>
      </c>
      <c r="EX11">
        <v>14.64</v>
      </c>
      <c r="EY11" t="s">
        <v>41</v>
      </c>
      <c r="EZ11" s="35">
        <f>LN(EY2)</f>
        <v>2.4025376433528457E-2</v>
      </c>
      <c r="FA11">
        <v>1952</v>
      </c>
      <c r="FB11">
        <v>14.64</v>
      </c>
      <c r="FC11" t="s">
        <v>41</v>
      </c>
      <c r="FD11" s="35">
        <f>LN(FC2)</f>
        <v>2.4298150407975005E-2</v>
      </c>
      <c r="FE11">
        <v>1952</v>
      </c>
      <c r="FF11">
        <v>14.64</v>
      </c>
      <c r="FG11" t="s">
        <v>41</v>
      </c>
      <c r="FH11" s="35">
        <f>LN(FG2)</f>
        <v>2.437722172329989E-2</v>
      </c>
      <c r="FI11">
        <v>1952</v>
      </c>
      <c r="FJ11">
        <v>14.64</v>
      </c>
      <c r="FK11" t="s">
        <v>41</v>
      </c>
      <c r="FL11" s="35">
        <f>LN(FK2)</f>
        <v>2.4107634333012211E-2</v>
      </c>
      <c r="FM11">
        <v>1952</v>
      </c>
      <c r="FN11">
        <v>14.64</v>
      </c>
      <c r="FO11" t="s">
        <v>41</v>
      </c>
      <c r="FP11" s="35">
        <f>LN(FO2)</f>
        <v>2.4195827116690608E-2</v>
      </c>
      <c r="FQ11">
        <v>1952</v>
      </c>
      <c r="FR11">
        <v>14.64</v>
      </c>
      <c r="FS11" t="s">
        <v>41</v>
      </c>
      <c r="FT11" s="35">
        <f>LN(FS2)</f>
        <v>2.3977927643574506E-2</v>
      </c>
      <c r="FU11">
        <v>1952</v>
      </c>
      <c r="FV11">
        <v>14.64</v>
      </c>
      <c r="FW11" t="s">
        <v>41</v>
      </c>
      <c r="FX11" s="35">
        <f>LN(FW2)</f>
        <v>2.4092422440117563E-2</v>
      </c>
      <c r="FY11">
        <v>1952</v>
      </c>
      <c r="FZ11">
        <v>14.64</v>
      </c>
      <c r="GA11" t="s">
        <v>41</v>
      </c>
      <c r="GB11" s="35">
        <f>LN(GA2)</f>
        <v>2.3977927643574506E-2</v>
      </c>
      <c r="GC11">
        <v>1952</v>
      </c>
      <c r="GD11">
        <v>14.64</v>
      </c>
      <c r="GE11" t="s">
        <v>41</v>
      </c>
      <c r="GF11" s="35">
        <f>LN(GE2)</f>
        <v>2.4279461311316388E-2</v>
      </c>
      <c r="GG11">
        <v>1952</v>
      </c>
      <c r="GH11">
        <v>14.64</v>
      </c>
      <c r="GI11" t="s">
        <v>41</v>
      </c>
      <c r="GJ11" s="35">
        <f>LN(GI2)</f>
        <v>2.4206099306236677E-2</v>
      </c>
      <c r="GK11">
        <v>1952</v>
      </c>
      <c r="GL11">
        <v>14.64</v>
      </c>
      <c r="GM11" t="s">
        <v>41</v>
      </c>
      <c r="GN11" s="35">
        <f>LN(GM2)</f>
        <v>2.392831789413441E-2</v>
      </c>
      <c r="GO11">
        <v>1952</v>
      </c>
      <c r="GP11">
        <v>14.64</v>
      </c>
      <c r="GQ11" t="s">
        <v>41</v>
      </c>
      <c r="GR11" s="35">
        <f>LN(GQ2)</f>
        <v>2.4086665585655344E-2</v>
      </c>
      <c r="GS11">
        <v>1952</v>
      </c>
      <c r="GT11">
        <v>14.64</v>
      </c>
      <c r="GU11" t="s">
        <v>41</v>
      </c>
      <c r="GV11" s="35">
        <f>LN(GU2)</f>
        <v>2.3953591821712115E-2</v>
      </c>
      <c r="GW11">
        <v>1952</v>
      </c>
      <c r="GX11">
        <v>14.64</v>
      </c>
      <c r="GY11" t="s">
        <v>41</v>
      </c>
      <c r="GZ11" s="35">
        <f>LN(GY2)</f>
        <v>2.4425380496392219E-2</v>
      </c>
      <c r="HA11">
        <v>1952</v>
      </c>
      <c r="HB11">
        <v>14.64</v>
      </c>
      <c r="HC11" t="s">
        <v>41</v>
      </c>
      <c r="HD11" s="35">
        <f>LN(HC2)</f>
        <v>2.4212195730373216E-2</v>
      </c>
      <c r="HE11">
        <v>1952</v>
      </c>
      <c r="HF11">
        <v>14.64</v>
      </c>
      <c r="HG11" t="s">
        <v>41</v>
      </c>
      <c r="HH11" s="35">
        <f>LN(HG2)</f>
        <v>2.3889917318086682E-2</v>
      </c>
      <c r="HI11">
        <v>1952</v>
      </c>
      <c r="HJ11">
        <v>14.64</v>
      </c>
      <c r="HK11" t="s">
        <v>41</v>
      </c>
      <c r="HL11" s="35">
        <f>LN(HK2)</f>
        <v>2.4065945683469633E-2</v>
      </c>
      <c r="HM11">
        <v>1952</v>
      </c>
      <c r="HN11">
        <v>14.64</v>
      </c>
      <c r="HO11" t="s">
        <v>41</v>
      </c>
      <c r="HP11" s="35">
        <f>LN(HO2)</f>
        <v>2.3916506215684731E-2</v>
      </c>
      <c r="HQ11">
        <v>1952</v>
      </c>
      <c r="HR11">
        <v>14.64</v>
      </c>
      <c r="HS11" t="s">
        <v>41</v>
      </c>
      <c r="HT11" s="35">
        <f>LN(HS2)</f>
        <v>2.4149458123887815E-2</v>
      </c>
      <c r="HU11">
        <v>1952</v>
      </c>
      <c r="HV11">
        <v>14.64</v>
      </c>
      <c r="HW11" t="s">
        <v>41</v>
      </c>
      <c r="HX11" s="35">
        <f>LN(HW2)</f>
        <v>2.4238729555295813E-2</v>
      </c>
      <c r="HY11">
        <v>1952</v>
      </c>
      <c r="HZ11">
        <v>14.64</v>
      </c>
      <c r="IA11" t="s">
        <v>41</v>
      </c>
      <c r="IB11" s="35">
        <f>LN(IA2)</f>
        <v>2.3825385239995767E-2</v>
      </c>
      <c r="IC11">
        <v>1952</v>
      </c>
      <c r="ID11">
        <v>14.64</v>
      </c>
      <c r="IE11" t="s">
        <v>41</v>
      </c>
      <c r="IF11" s="35">
        <f>LN(IE2)</f>
        <v>2.4062206751037016E-2</v>
      </c>
      <c r="IG11">
        <v>1952</v>
      </c>
      <c r="IH11">
        <v>14.64</v>
      </c>
      <c r="II11" t="s">
        <v>41</v>
      </c>
      <c r="IJ11" s="35">
        <f>LN(II2)</f>
        <v>2.3893772720333325E-2</v>
      </c>
      <c r="IK11">
        <v>1952</v>
      </c>
      <c r="IL11">
        <v>14.64</v>
      </c>
      <c r="IM11" t="s">
        <v>41</v>
      </c>
      <c r="IN11" s="35">
        <f>LN(IM2)</f>
        <v>2.4419947746715173E-2</v>
      </c>
      <c r="IO11">
        <v>1952</v>
      </c>
      <c r="IP11">
        <v>14.64</v>
      </c>
      <c r="IQ11" t="s">
        <v>41</v>
      </c>
      <c r="IR11" s="35">
        <f>LN(IQ2)</f>
        <v>2.4248201514720541E-2</v>
      </c>
      <c r="IS11">
        <v>1952</v>
      </c>
      <c r="IT11">
        <v>14.64</v>
      </c>
      <c r="IU11" t="s">
        <v>41</v>
      </c>
      <c r="IV11" s="35">
        <f>LN(IU2)</f>
        <v>2.376042611317189E-2</v>
      </c>
      <c r="IW11">
        <v>1952</v>
      </c>
      <c r="IX11">
        <v>14.64</v>
      </c>
      <c r="IY11" t="s">
        <v>41</v>
      </c>
      <c r="IZ11" s="35">
        <f>LN(IY2)</f>
        <v>2.4060398960651277E-2</v>
      </c>
      <c r="JA11">
        <v>1952</v>
      </c>
      <c r="JB11">
        <v>14.64</v>
      </c>
    </row>
    <row r="12" spans="2:264" x14ac:dyDescent="0.25">
      <c r="B12">
        <v>2.4112009983148143E-2</v>
      </c>
      <c r="C12" s="34">
        <v>0.62235612219234648</v>
      </c>
      <c r="D12">
        <v>100.52784034028301</v>
      </c>
      <c r="E12">
        <v>1968</v>
      </c>
      <c r="F12">
        <v>29.1</v>
      </c>
      <c r="G12" t="s">
        <v>42</v>
      </c>
      <c r="H12" s="35">
        <f>LN(H9)</f>
        <v>2.88968193665773E-2</v>
      </c>
      <c r="I12">
        <v>1975</v>
      </c>
      <c r="J12">
        <v>24.86</v>
      </c>
      <c r="K12" t="s">
        <v>42</v>
      </c>
      <c r="L12" s="35">
        <f>LN(L9)</f>
        <v>2.9311490873075316E-2</v>
      </c>
      <c r="M12">
        <v>1975</v>
      </c>
      <c r="N12">
        <v>24.86</v>
      </c>
      <c r="O12" t="s">
        <v>42</v>
      </c>
      <c r="P12" s="35">
        <f>LN(P9)</f>
        <v>2.983034548409056E-2</v>
      </c>
      <c r="Q12">
        <v>1975</v>
      </c>
      <c r="R12">
        <v>24.86</v>
      </c>
      <c r="S12" t="s">
        <v>42</v>
      </c>
      <c r="T12" s="35">
        <f>LN(T9)</f>
        <v>2.9810718130688117E-2</v>
      </c>
      <c r="U12">
        <v>1975</v>
      </c>
      <c r="V12">
        <v>24.86</v>
      </c>
      <c r="W12" t="s">
        <v>42</v>
      </c>
      <c r="X12" s="35">
        <f>LN(X9)</f>
        <v>3.022032449332256E-2</v>
      </c>
      <c r="Y12">
        <v>1975</v>
      </c>
      <c r="Z12">
        <v>24.86</v>
      </c>
      <c r="AA12" t="s">
        <v>42</v>
      </c>
      <c r="AB12" s="35">
        <f>LN(AB9)</f>
        <v>2.9760841726403052E-2</v>
      </c>
      <c r="AC12">
        <v>1975</v>
      </c>
      <c r="AD12">
        <v>24.86</v>
      </c>
      <c r="AE12" t="s">
        <v>42</v>
      </c>
      <c r="AF12" s="35">
        <f>LN(AF9)</f>
        <v>2.9195939314264965E-2</v>
      </c>
      <c r="AG12">
        <v>1975</v>
      </c>
      <c r="AH12">
        <v>24.86</v>
      </c>
      <c r="AI12" t="s">
        <v>42</v>
      </c>
      <c r="AJ12" s="35">
        <f>LN(AJ9)</f>
        <v>2.9197809356240119E-2</v>
      </c>
      <c r="AK12">
        <v>1975</v>
      </c>
      <c r="AL12">
        <v>24.86</v>
      </c>
      <c r="AM12" t="s">
        <v>42</v>
      </c>
      <c r="AN12" s="35">
        <f>LN(AN9)</f>
        <v>2.8604514622696437E-2</v>
      </c>
      <c r="AO12">
        <v>1975</v>
      </c>
      <c r="AP12">
        <v>24.86</v>
      </c>
      <c r="AQ12" t="s">
        <v>42</v>
      </c>
      <c r="AR12" s="35">
        <f>LN(AR9)</f>
        <v>2.9130381762578185E-2</v>
      </c>
      <c r="AS12">
        <v>1975</v>
      </c>
      <c r="AT12">
        <v>24.86</v>
      </c>
      <c r="AU12" t="s">
        <v>42</v>
      </c>
      <c r="AV12" s="35">
        <f>LN(AV9)</f>
        <v>2.8643859600206246E-2</v>
      </c>
      <c r="AW12">
        <v>1975</v>
      </c>
      <c r="AX12">
        <v>24.86</v>
      </c>
      <c r="AY12" t="s">
        <v>42</v>
      </c>
      <c r="AZ12" s="35">
        <f>LN(AZ9)</f>
        <v>2.8893878275572899E-2</v>
      </c>
      <c r="BA12">
        <v>1968</v>
      </c>
      <c r="BB12">
        <v>29.1</v>
      </c>
      <c r="BC12" t="s">
        <v>42</v>
      </c>
      <c r="BD12" s="35">
        <f>LN(BD9)</f>
        <v>2.88264584773767E-2</v>
      </c>
      <c r="BE12">
        <v>1968</v>
      </c>
      <c r="BF12">
        <v>29.1</v>
      </c>
      <c r="BG12" t="s">
        <v>42</v>
      </c>
      <c r="BH12" s="35">
        <f>LN(BH9)</f>
        <v>2.8898177070445973E-2</v>
      </c>
      <c r="BI12">
        <v>1968</v>
      </c>
      <c r="BJ12">
        <v>29.1</v>
      </c>
      <c r="BK12" t="s">
        <v>42</v>
      </c>
      <c r="BL12" s="35">
        <f>LN(BL9)</f>
        <v>2.8747766015526813E-2</v>
      </c>
      <c r="BM12">
        <v>1968</v>
      </c>
      <c r="BN12">
        <v>29.1</v>
      </c>
      <c r="BO12" t="s">
        <v>42</v>
      </c>
      <c r="BP12" s="35">
        <f>LN(BP9)</f>
        <v>2.8759142974920493E-2</v>
      </c>
      <c r="BQ12">
        <v>1968</v>
      </c>
      <c r="BR12">
        <v>29.1</v>
      </c>
      <c r="BS12" t="s">
        <v>42</v>
      </c>
      <c r="BT12" s="35">
        <f>LN(BT9)</f>
        <v>2.8912328981570132E-2</v>
      </c>
      <c r="BU12">
        <v>1968</v>
      </c>
      <c r="BV12">
        <v>29.1</v>
      </c>
      <c r="BW12" t="s">
        <v>42</v>
      </c>
      <c r="BX12" s="35">
        <f>LN(BX9)</f>
        <v>2.8828217042266655E-2</v>
      </c>
      <c r="BY12">
        <v>1968</v>
      </c>
      <c r="BZ12">
        <v>29.1</v>
      </c>
      <c r="CA12" t="s">
        <v>42</v>
      </c>
      <c r="CB12" s="35">
        <f>LN(CB9)</f>
        <v>2.8847031628791195E-2</v>
      </c>
      <c r="CC12">
        <v>1968</v>
      </c>
      <c r="CD12">
        <v>29.1</v>
      </c>
      <c r="CE12" t="s">
        <v>42</v>
      </c>
      <c r="CF12" s="35">
        <f>LN(CF9)</f>
        <v>2.8874633283530508E-2</v>
      </c>
      <c r="CG12">
        <v>1968</v>
      </c>
      <c r="CH12">
        <v>29.1</v>
      </c>
      <c r="CI12" t="s">
        <v>42</v>
      </c>
      <c r="CJ12" s="35">
        <f>LN(CJ9)</f>
        <v>2.8900115548301714E-2</v>
      </c>
      <c r="CK12">
        <v>1968</v>
      </c>
      <c r="CL12">
        <v>29.1</v>
      </c>
      <c r="CM12" t="s">
        <v>42</v>
      </c>
      <c r="CN12" s="35">
        <f>LN(CN9)</f>
        <v>2.8934227099586464E-2</v>
      </c>
      <c r="CO12">
        <v>1968</v>
      </c>
      <c r="CP12">
        <v>29.1</v>
      </c>
      <c r="CQ12" t="s">
        <v>42</v>
      </c>
      <c r="CR12" s="35">
        <f>LN(CR9)</f>
        <v>2.8896809472262138E-2</v>
      </c>
      <c r="CS12">
        <v>1968</v>
      </c>
      <c r="CT12">
        <v>29.1</v>
      </c>
      <c r="CU12" t="s">
        <v>42</v>
      </c>
      <c r="CV12" s="35">
        <f>LN(CV9)</f>
        <v>2.8947026197783401E-2</v>
      </c>
      <c r="CW12">
        <v>1968</v>
      </c>
      <c r="CX12">
        <v>29.1</v>
      </c>
      <c r="CY12" t="s">
        <v>42</v>
      </c>
      <c r="CZ12" s="35">
        <f>LN(CZ9)</f>
        <v>2.8919335601717045E-2</v>
      </c>
      <c r="DA12">
        <v>1968</v>
      </c>
      <c r="DB12">
        <v>29.1</v>
      </c>
      <c r="DC12" t="s">
        <v>42</v>
      </c>
      <c r="DD12" s="35">
        <f>LN(DD9)</f>
        <v>2.8859459484678426E-2</v>
      </c>
      <c r="DE12">
        <v>1968</v>
      </c>
      <c r="DF12">
        <v>29.1</v>
      </c>
      <c r="DG12" t="s">
        <v>42</v>
      </c>
      <c r="DH12" s="35">
        <f>LN(DH9)</f>
        <v>2.8958554807037094E-2</v>
      </c>
      <c r="DI12">
        <v>1968</v>
      </c>
      <c r="DJ12">
        <v>29.1</v>
      </c>
      <c r="DK12" t="s">
        <v>42</v>
      </c>
      <c r="DL12" s="35">
        <f>LN(DL9)</f>
        <v>2.8810498302329041E-2</v>
      </c>
      <c r="DM12">
        <v>1968</v>
      </c>
      <c r="DN12">
        <v>29.1</v>
      </c>
      <c r="DO12" t="s">
        <v>42</v>
      </c>
      <c r="DP12" s="35">
        <f>LN(DP9)</f>
        <v>2.894851056174462E-2</v>
      </c>
      <c r="DQ12">
        <v>1968</v>
      </c>
      <c r="DR12">
        <v>29.1</v>
      </c>
      <c r="DS12" t="s">
        <v>42</v>
      </c>
      <c r="DT12" s="35">
        <f>LN(DT9)</f>
        <v>2.8919614456530511E-2</v>
      </c>
      <c r="DU12">
        <v>1968</v>
      </c>
      <c r="DV12">
        <v>29.1</v>
      </c>
      <c r="DW12" t="s">
        <v>42</v>
      </c>
      <c r="DX12" s="35">
        <f>LN(DX9)</f>
        <v>2.8810116699606515E-2</v>
      </c>
      <c r="DY12">
        <v>1968</v>
      </c>
      <c r="DZ12">
        <v>29.1</v>
      </c>
      <c r="EA12" t="s">
        <v>42</v>
      </c>
      <c r="EB12" s="35">
        <f>LN(EB9)</f>
        <v>2.8845443625705913E-2</v>
      </c>
      <c r="EC12">
        <v>1968</v>
      </c>
      <c r="ED12">
        <v>29.1</v>
      </c>
      <c r="EE12" t="s">
        <v>42</v>
      </c>
      <c r="EF12" s="35">
        <f>LN(EF9)</f>
        <v>2.9026001280948996E-2</v>
      </c>
      <c r="EG12">
        <v>1968</v>
      </c>
      <c r="EH12">
        <v>29.1</v>
      </c>
      <c r="EI12" t="s">
        <v>42</v>
      </c>
      <c r="EJ12" s="35">
        <f>LN(EJ9)</f>
        <v>2.8801720932931662E-2</v>
      </c>
      <c r="EK12">
        <v>1968</v>
      </c>
      <c r="EL12">
        <v>29.1</v>
      </c>
      <c r="EM12" t="s">
        <v>42</v>
      </c>
      <c r="EN12" s="35">
        <f>LN(EN9)</f>
        <v>2.9041575664299518E-2</v>
      </c>
      <c r="EO12">
        <v>1968</v>
      </c>
      <c r="EP12">
        <v>29.1</v>
      </c>
      <c r="EQ12" t="s">
        <v>42</v>
      </c>
      <c r="ER12" s="35">
        <f>LN(ER9)</f>
        <v>2.8967235437042386E-2</v>
      </c>
      <c r="ES12">
        <v>1968</v>
      </c>
      <c r="ET12">
        <v>29.1</v>
      </c>
      <c r="EU12" t="s">
        <v>42</v>
      </c>
      <c r="EV12" s="35">
        <f>LN(EV9)</f>
        <v>2.8880336899160922E-2</v>
      </c>
      <c r="EW12">
        <v>1968</v>
      </c>
      <c r="EX12">
        <v>29.1</v>
      </c>
      <c r="EY12" t="s">
        <v>42</v>
      </c>
      <c r="EZ12" s="35">
        <f>LN(EZ9)</f>
        <v>2.8763904733873434E-2</v>
      </c>
      <c r="FA12">
        <v>1968</v>
      </c>
      <c r="FB12">
        <v>29.1</v>
      </c>
      <c r="FC12" t="s">
        <v>42</v>
      </c>
      <c r="FD12" s="35">
        <f>LN(FD9)</f>
        <v>2.9044027997347045E-2</v>
      </c>
      <c r="FE12">
        <v>1968</v>
      </c>
      <c r="FF12">
        <v>29.1</v>
      </c>
      <c r="FG12" t="s">
        <v>42</v>
      </c>
      <c r="FH12" s="35">
        <f>LN(FH9)</f>
        <v>2.9067609525797122E-2</v>
      </c>
      <c r="FI12">
        <v>1968</v>
      </c>
      <c r="FJ12">
        <v>29.1</v>
      </c>
      <c r="FK12" t="s">
        <v>42</v>
      </c>
      <c r="FL12" s="35">
        <f>LN(FL9)</f>
        <v>2.8884827387299923E-2</v>
      </c>
      <c r="FM12">
        <v>1968</v>
      </c>
      <c r="FN12">
        <v>29.1</v>
      </c>
      <c r="FO12" t="s">
        <v>42</v>
      </c>
      <c r="FP12" s="35">
        <f>LN(FP9)</f>
        <v>2.8977967424646423E-2</v>
      </c>
      <c r="FQ12">
        <v>1968</v>
      </c>
      <c r="FR12">
        <v>29.1</v>
      </c>
      <c r="FS12" t="s">
        <v>42</v>
      </c>
      <c r="FT12" s="35">
        <f>LN(FT9)</f>
        <v>2.8705362487193527E-2</v>
      </c>
      <c r="FU12">
        <v>1968</v>
      </c>
      <c r="FV12">
        <v>29.1</v>
      </c>
      <c r="FW12" t="s">
        <v>42</v>
      </c>
      <c r="FX12" s="35">
        <f>LN(FX9)</f>
        <v>2.8868691333131885E-2</v>
      </c>
      <c r="FY12">
        <v>1968</v>
      </c>
      <c r="FZ12">
        <v>29.1</v>
      </c>
      <c r="GA12" t="s">
        <v>42</v>
      </c>
      <c r="GB12" s="35">
        <f>LN(GB9)</f>
        <v>2.8705362487193527E-2</v>
      </c>
      <c r="GC12">
        <v>1968</v>
      </c>
      <c r="GD12">
        <v>29.1</v>
      </c>
      <c r="GE12" t="s">
        <v>42</v>
      </c>
      <c r="GF12" s="35">
        <f>LN(GF9)</f>
        <v>2.9048586098891698E-2</v>
      </c>
      <c r="GG12">
        <v>1968</v>
      </c>
      <c r="GH12">
        <v>29.1</v>
      </c>
      <c r="GI12" t="s">
        <v>42</v>
      </c>
      <c r="GJ12" s="35">
        <f>LN(GJ9)</f>
        <v>2.8990676170273118E-2</v>
      </c>
      <c r="GK12">
        <v>1968</v>
      </c>
      <c r="GL12">
        <v>29.1</v>
      </c>
      <c r="GM12" t="s">
        <v>42</v>
      </c>
      <c r="GN12" s="35">
        <f>LN(GN9)</f>
        <v>2.8646113027959576E-2</v>
      </c>
      <c r="GO12">
        <v>1968</v>
      </c>
      <c r="GP12">
        <v>29.1</v>
      </c>
      <c r="GQ12" t="s">
        <v>42</v>
      </c>
      <c r="GR12" s="35">
        <f>LN(GR9)</f>
        <v>2.8866921245552287E-2</v>
      </c>
      <c r="GS12">
        <v>1968</v>
      </c>
      <c r="GT12">
        <v>29.1</v>
      </c>
      <c r="GU12" t="s">
        <v>42</v>
      </c>
      <c r="GV12" s="35">
        <f>LN(GV9)</f>
        <v>2.8685766538421534E-2</v>
      </c>
      <c r="GW12">
        <v>1968</v>
      </c>
      <c r="GX12">
        <v>29.1</v>
      </c>
      <c r="GY12" t="s">
        <v>42</v>
      </c>
      <c r="GZ12" s="35">
        <f>LN(GZ9)</f>
        <v>2.913439356277088E-2</v>
      </c>
      <c r="HA12">
        <v>1968</v>
      </c>
      <c r="HB12">
        <v>29.1</v>
      </c>
      <c r="HC12" t="s">
        <v>42</v>
      </c>
      <c r="HD12" s="35">
        <f>LN(HD9)</f>
        <v>2.9000167257014972E-2</v>
      </c>
      <c r="HE12">
        <v>1968</v>
      </c>
      <c r="HF12">
        <v>29.1</v>
      </c>
      <c r="HG12" t="s">
        <v>42</v>
      </c>
      <c r="HH12" s="35">
        <f>LN(HH9)</f>
        <v>2.8606852846392569E-2</v>
      </c>
      <c r="HI12">
        <v>1968</v>
      </c>
      <c r="HJ12">
        <v>29.1</v>
      </c>
      <c r="HK12" t="s">
        <v>42</v>
      </c>
      <c r="HL12" s="35">
        <f>LN(HL9)</f>
        <v>2.8847766381140845E-2</v>
      </c>
      <c r="HM12">
        <v>1968</v>
      </c>
      <c r="HN12">
        <v>29.1</v>
      </c>
      <c r="HO12" t="s">
        <v>42</v>
      </c>
      <c r="HP12" s="35">
        <f>LN(HP9)</f>
        <v>2.8647342282700314E-2</v>
      </c>
      <c r="HQ12">
        <v>1968</v>
      </c>
      <c r="HR12">
        <v>29.1</v>
      </c>
      <c r="HS12" t="s">
        <v>42</v>
      </c>
      <c r="HT12" s="35">
        <f>LN(HT9)</f>
        <v>2.8943980656258497E-2</v>
      </c>
      <c r="HU12">
        <v>1968</v>
      </c>
      <c r="HV12">
        <v>29.1</v>
      </c>
      <c r="HW12" t="s">
        <v>42</v>
      </c>
      <c r="HX12" s="35">
        <f>LN(HX9)</f>
        <v>2.9028250848721102E-2</v>
      </c>
      <c r="HY12">
        <v>1968</v>
      </c>
      <c r="HZ12">
        <v>29.1</v>
      </c>
      <c r="IA12" t="s">
        <v>42</v>
      </c>
      <c r="IB12" s="35">
        <f>LN(IB9)</f>
        <v>2.8528922350634377E-2</v>
      </c>
      <c r="IC12">
        <v>1968</v>
      </c>
      <c r="ID12">
        <v>29.1</v>
      </c>
      <c r="IE12" t="s">
        <v>42</v>
      </c>
      <c r="IF12" s="35">
        <f>LN(IF9)</f>
        <v>2.8849166828350627E-2</v>
      </c>
      <c r="IG12">
        <v>1968</v>
      </c>
      <c r="IH12">
        <v>29.1</v>
      </c>
      <c r="II12" t="s">
        <v>42</v>
      </c>
      <c r="IJ12" s="35">
        <f>LN(IJ9)</f>
        <v>2.8630992876755502E-2</v>
      </c>
      <c r="IK12">
        <v>1968</v>
      </c>
      <c r="IL12">
        <v>29.1</v>
      </c>
      <c r="IM12" t="s">
        <v>42</v>
      </c>
      <c r="IN12" s="35">
        <f>LN(IN9)</f>
        <v>2.9166704291263147E-2</v>
      </c>
      <c r="IO12">
        <v>1968</v>
      </c>
      <c r="IP12">
        <v>29.1</v>
      </c>
      <c r="IQ12" t="s">
        <v>42</v>
      </c>
      <c r="IR12" s="35">
        <f>LN(IR9)</f>
        <v>2.9041821135329767E-2</v>
      </c>
      <c r="IS12">
        <v>1968</v>
      </c>
      <c r="IT12">
        <v>29.1</v>
      </c>
      <c r="IU12" t="s">
        <v>42</v>
      </c>
      <c r="IV12" s="35">
        <f>LN(IV9)</f>
        <v>2.8452651989228816E-2</v>
      </c>
      <c r="IW12">
        <v>1968</v>
      </c>
      <c r="IX12">
        <v>29.1</v>
      </c>
      <c r="IY12" t="s">
        <v>42</v>
      </c>
      <c r="IZ12" s="35">
        <f>LN(IZ9)</f>
        <v>2.8852895377694126E-2</v>
      </c>
      <c r="JA12">
        <v>1968</v>
      </c>
      <c r="JB12">
        <v>29.1</v>
      </c>
    </row>
    <row r="13" spans="2:264" x14ac:dyDescent="0.25">
      <c r="B13">
        <v>2.4083697464835661E-2</v>
      </c>
      <c r="C13" s="34">
        <v>0.62568059369053475</v>
      </c>
      <c r="D13">
        <v>101.96242987083818</v>
      </c>
      <c r="E13">
        <v>1975</v>
      </c>
      <c r="F13">
        <v>24.86</v>
      </c>
      <c r="G13" t="s">
        <v>43</v>
      </c>
      <c r="H13" s="35">
        <f>LN(H10)</f>
        <v>1.9405439153033333E-2</v>
      </c>
      <c r="I13">
        <v>1978</v>
      </c>
      <c r="J13">
        <v>32.6</v>
      </c>
      <c r="K13" t="s">
        <v>43</v>
      </c>
      <c r="L13" s="35">
        <f>LN(L10)</f>
        <v>1.8536026360582759E-2</v>
      </c>
      <c r="M13">
        <v>1978</v>
      </c>
      <c r="N13">
        <v>32.6</v>
      </c>
      <c r="O13" t="s">
        <v>43</v>
      </c>
      <c r="P13" s="35">
        <f>LN(P10)</f>
        <v>1.9511310723514072E-2</v>
      </c>
      <c r="Q13">
        <v>1978</v>
      </c>
      <c r="R13">
        <v>32.6</v>
      </c>
      <c r="S13" t="s">
        <v>43</v>
      </c>
      <c r="T13" s="35">
        <f>LN(T10)</f>
        <v>1.9707258485919255E-2</v>
      </c>
      <c r="U13">
        <v>1978</v>
      </c>
      <c r="V13">
        <v>32.6</v>
      </c>
      <c r="W13" t="s">
        <v>43</v>
      </c>
      <c r="X13" s="35">
        <f>LN(X10)</f>
        <v>2.0285499040313168E-2</v>
      </c>
      <c r="Y13">
        <v>1978</v>
      </c>
      <c r="Z13">
        <v>32.6</v>
      </c>
      <c r="AA13" t="s">
        <v>43</v>
      </c>
      <c r="AB13" s="35">
        <f>LN(AB10)</f>
        <v>1.9824788144006535E-2</v>
      </c>
      <c r="AC13">
        <v>1978</v>
      </c>
      <c r="AD13">
        <v>32.6</v>
      </c>
      <c r="AE13" t="s">
        <v>43</v>
      </c>
      <c r="AF13" s="35">
        <f>LN(AF10)</f>
        <v>1.9409655547018734E-2</v>
      </c>
      <c r="AG13">
        <v>1978</v>
      </c>
      <c r="AH13">
        <v>32.6</v>
      </c>
      <c r="AI13" t="s">
        <v>43</v>
      </c>
      <c r="AJ13" s="35">
        <f>LN(AJ10)</f>
        <v>1.9474976621030995E-2</v>
      </c>
      <c r="AK13">
        <v>1978</v>
      </c>
      <c r="AL13">
        <v>32.6</v>
      </c>
      <c r="AM13" t="s">
        <v>43</v>
      </c>
      <c r="AN13" s="35">
        <f>LN(AN10)</f>
        <v>1.894216683462005E-2</v>
      </c>
      <c r="AO13">
        <v>1978</v>
      </c>
      <c r="AP13">
        <v>32.6</v>
      </c>
      <c r="AQ13" t="s">
        <v>43</v>
      </c>
      <c r="AR13" s="35">
        <f>LN(AR10)</f>
        <v>1.9460535823468378E-2</v>
      </c>
      <c r="AS13">
        <v>1978</v>
      </c>
      <c r="AT13">
        <v>32.6</v>
      </c>
      <c r="AU13" t="s">
        <v>43</v>
      </c>
      <c r="AV13" s="35">
        <f>LN(AV10)</f>
        <v>1.9035721069334342E-2</v>
      </c>
      <c r="AW13">
        <v>1978</v>
      </c>
      <c r="AX13">
        <v>32.6</v>
      </c>
      <c r="AY13" t="s">
        <v>43</v>
      </c>
      <c r="AZ13" s="35">
        <f>LN(AZ10)</f>
        <v>1.9307165513311113E-2</v>
      </c>
      <c r="BA13">
        <v>1978</v>
      </c>
      <c r="BB13">
        <v>32.6</v>
      </c>
      <c r="BC13" t="s">
        <v>43</v>
      </c>
      <c r="BD13" s="35">
        <f>LN(BD10)</f>
        <v>1.9318335436488906E-2</v>
      </c>
      <c r="BE13">
        <v>1975</v>
      </c>
      <c r="BF13">
        <v>24.86</v>
      </c>
      <c r="BG13" t="s">
        <v>43</v>
      </c>
      <c r="BH13" s="35">
        <f>LN(BH10)</f>
        <v>1.9348364921522643E-2</v>
      </c>
      <c r="BI13">
        <v>1975</v>
      </c>
      <c r="BJ13">
        <v>24.86</v>
      </c>
      <c r="BK13" t="s">
        <v>43</v>
      </c>
      <c r="BL13" s="35">
        <f>LN(BL10)</f>
        <v>1.9420227698005072E-2</v>
      </c>
      <c r="BM13">
        <v>1975</v>
      </c>
      <c r="BN13">
        <v>24.86</v>
      </c>
      <c r="BO13" t="s">
        <v>43</v>
      </c>
      <c r="BP13" s="35">
        <f>LN(BP10)</f>
        <v>1.9445842730186669E-2</v>
      </c>
      <c r="BQ13">
        <v>1975</v>
      </c>
      <c r="BR13">
        <v>24.86</v>
      </c>
      <c r="BS13" t="s">
        <v>43</v>
      </c>
      <c r="BT13" s="35">
        <f>LN(BT10)</f>
        <v>1.9369982263894411E-2</v>
      </c>
      <c r="BU13">
        <v>1975</v>
      </c>
      <c r="BV13">
        <v>24.86</v>
      </c>
      <c r="BW13" t="s">
        <v>43</v>
      </c>
      <c r="BX13" s="35">
        <f>LN(BX10)</f>
        <v>1.9459476169505149E-2</v>
      </c>
      <c r="BY13">
        <v>1975</v>
      </c>
      <c r="BZ13">
        <v>24.86</v>
      </c>
      <c r="CA13" t="s">
        <v>43</v>
      </c>
      <c r="CB13" s="35">
        <f>LN(CB10)</f>
        <v>1.9476447915131166E-2</v>
      </c>
      <c r="CC13">
        <v>1975</v>
      </c>
      <c r="CD13">
        <v>24.86</v>
      </c>
      <c r="CE13" t="s">
        <v>43</v>
      </c>
      <c r="CF13" s="35">
        <f>LN(CF10)</f>
        <v>1.9481212149190883E-2</v>
      </c>
      <c r="CG13">
        <v>1975</v>
      </c>
      <c r="CH13">
        <v>24.86</v>
      </c>
      <c r="CI13" t="s">
        <v>43</v>
      </c>
      <c r="CJ13" s="35">
        <f>LN(CJ10)</f>
        <v>1.9483614084284385E-2</v>
      </c>
      <c r="CK13">
        <v>1975</v>
      </c>
      <c r="CL13">
        <v>24.86</v>
      </c>
      <c r="CM13" t="s">
        <v>43</v>
      </c>
      <c r="CN13" s="35">
        <f>LN(CN10)</f>
        <v>1.9456035573029915E-2</v>
      </c>
      <c r="CO13">
        <v>1975</v>
      </c>
      <c r="CP13">
        <v>24.86</v>
      </c>
      <c r="CQ13" t="s">
        <v>43</v>
      </c>
      <c r="CR13" s="35">
        <f>LN(CR10)</f>
        <v>1.9354527844371115E-2</v>
      </c>
      <c r="CS13">
        <v>1975</v>
      </c>
      <c r="CT13">
        <v>24.86</v>
      </c>
      <c r="CU13" t="s">
        <v>43</v>
      </c>
      <c r="CV13" s="35">
        <f>LN(CV10)</f>
        <v>1.9467397353291064E-2</v>
      </c>
      <c r="CW13">
        <v>1975</v>
      </c>
      <c r="CX13">
        <v>24.86</v>
      </c>
      <c r="CY13" t="s">
        <v>43</v>
      </c>
      <c r="CZ13" s="35">
        <f>LN(CZ10)</f>
        <v>1.9351915408874248E-2</v>
      </c>
      <c r="DA13">
        <v>1975</v>
      </c>
      <c r="DB13">
        <v>24.86</v>
      </c>
      <c r="DC13" t="s">
        <v>43</v>
      </c>
      <c r="DD13" s="35">
        <f>LN(DD10)</f>
        <v>1.9338368988454653E-2</v>
      </c>
      <c r="DE13">
        <v>1975</v>
      </c>
      <c r="DF13">
        <v>24.86</v>
      </c>
      <c r="DG13" t="s">
        <v>43</v>
      </c>
      <c r="DH13" s="35">
        <f>LN(DH10)</f>
        <v>1.9571801650184292E-2</v>
      </c>
      <c r="DI13">
        <v>1975</v>
      </c>
      <c r="DJ13">
        <v>24.86</v>
      </c>
      <c r="DK13" t="s">
        <v>43</v>
      </c>
      <c r="DL13" s="35">
        <f>LN(DL10)</f>
        <v>1.9329113736381524E-2</v>
      </c>
      <c r="DM13">
        <v>1975</v>
      </c>
      <c r="DN13">
        <v>24.86</v>
      </c>
      <c r="DO13" t="s">
        <v>43</v>
      </c>
      <c r="DP13" s="35">
        <f>LN(DP10)</f>
        <v>1.9371404570886784E-2</v>
      </c>
      <c r="DQ13">
        <v>1975</v>
      </c>
      <c r="DR13">
        <v>24.86</v>
      </c>
      <c r="DS13" t="s">
        <v>43</v>
      </c>
      <c r="DT13" s="35">
        <f>LN(DT10)</f>
        <v>1.9345107443097868E-2</v>
      </c>
      <c r="DU13">
        <v>1975</v>
      </c>
      <c r="DV13">
        <v>24.86</v>
      </c>
      <c r="DW13" t="s">
        <v>43</v>
      </c>
      <c r="DX13" s="35">
        <f>LN(DX10)</f>
        <v>1.9315950428902832E-2</v>
      </c>
      <c r="DY13">
        <v>1975</v>
      </c>
      <c r="DZ13">
        <v>24.86</v>
      </c>
      <c r="EA13" t="s">
        <v>43</v>
      </c>
      <c r="EB13" s="35">
        <f>LN(EB10)</f>
        <v>1.9303163429119006E-2</v>
      </c>
      <c r="EC13">
        <v>1975</v>
      </c>
      <c r="ED13">
        <v>24.86</v>
      </c>
      <c r="EE13" t="s">
        <v>43</v>
      </c>
      <c r="EF13" s="35">
        <f>LN(EF10)</f>
        <v>1.9543768733851094E-2</v>
      </c>
      <c r="EG13">
        <v>1975</v>
      </c>
      <c r="EH13">
        <v>24.86</v>
      </c>
      <c r="EI13" t="s">
        <v>43</v>
      </c>
      <c r="EJ13" s="35">
        <f>LN(EJ10)</f>
        <v>1.9283028146225241E-2</v>
      </c>
      <c r="EK13">
        <v>1975</v>
      </c>
      <c r="EL13">
        <v>24.86</v>
      </c>
      <c r="EM13" t="s">
        <v>43</v>
      </c>
      <c r="EN13" s="35">
        <f>LN(EN10)</f>
        <v>1.9565871920742176E-2</v>
      </c>
      <c r="EO13">
        <v>1975</v>
      </c>
      <c r="EP13">
        <v>24.86</v>
      </c>
      <c r="EQ13" t="s">
        <v>43</v>
      </c>
      <c r="ER13" s="35">
        <f>LN(ER10)</f>
        <v>1.9384253110621481E-2</v>
      </c>
      <c r="ES13">
        <v>1975</v>
      </c>
      <c r="ET13">
        <v>24.86</v>
      </c>
      <c r="EU13" t="s">
        <v>43</v>
      </c>
      <c r="EV13" s="35">
        <f>LN(EV10)</f>
        <v>1.9308566890537431E-2</v>
      </c>
      <c r="EW13">
        <v>1975</v>
      </c>
      <c r="EX13">
        <v>24.86</v>
      </c>
      <c r="EY13" t="s">
        <v>43</v>
      </c>
      <c r="EZ13" s="35">
        <f>LN(EZ10)</f>
        <v>1.9264287536288529E-2</v>
      </c>
      <c r="FA13">
        <v>1975</v>
      </c>
      <c r="FB13">
        <v>24.86</v>
      </c>
      <c r="FC13" t="s">
        <v>43</v>
      </c>
      <c r="FD13" s="35">
        <f>LN(FD10)</f>
        <v>1.9529642018824869E-2</v>
      </c>
      <c r="FE13">
        <v>1975</v>
      </c>
      <c r="FF13">
        <v>24.86</v>
      </c>
      <c r="FG13" t="s">
        <v>43</v>
      </c>
      <c r="FH13" s="35">
        <f>LN(FH10)</f>
        <v>1.9664730468588756E-2</v>
      </c>
      <c r="FI13">
        <v>1975</v>
      </c>
      <c r="FJ13">
        <v>24.86</v>
      </c>
      <c r="FK13" t="s">
        <v>43</v>
      </c>
      <c r="FL13" s="35">
        <f>LN(FL10)</f>
        <v>1.9307510114829955E-2</v>
      </c>
      <c r="FM13">
        <v>1975</v>
      </c>
      <c r="FN13">
        <v>24.86</v>
      </c>
      <c r="FO13" t="s">
        <v>43</v>
      </c>
      <c r="FP13" s="35">
        <f>LN(FP10)</f>
        <v>1.9390708010972847E-2</v>
      </c>
      <c r="FQ13">
        <v>1975</v>
      </c>
      <c r="FR13">
        <v>24.86</v>
      </c>
      <c r="FS13" t="s">
        <v>43</v>
      </c>
      <c r="FT13" s="35">
        <f>LN(FT10)</f>
        <v>1.9228037963962566E-2</v>
      </c>
      <c r="FU13">
        <v>1975</v>
      </c>
      <c r="FV13">
        <v>24.86</v>
      </c>
      <c r="FW13" t="s">
        <v>43</v>
      </c>
      <c r="FX13" s="35">
        <f>LN(FX10)</f>
        <v>1.9293231275847963E-2</v>
      </c>
      <c r="FY13">
        <v>1975</v>
      </c>
      <c r="FZ13">
        <v>24.86</v>
      </c>
      <c r="GA13" t="s">
        <v>43</v>
      </c>
      <c r="GB13" s="35">
        <f>LN(GB10)</f>
        <v>1.9228037963962566E-2</v>
      </c>
      <c r="GC13">
        <v>1975</v>
      </c>
      <c r="GD13">
        <v>24.86</v>
      </c>
      <c r="GE13" t="s">
        <v>43</v>
      </c>
      <c r="GF13" s="35">
        <f>LN(GF10)</f>
        <v>1.9487482937372642E-2</v>
      </c>
      <c r="GG13">
        <v>1975</v>
      </c>
      <c r="GH13">
        <v>24.86</v>
      </c>
      <c r="GI13" t="s">
        <v>43</v>
      </c>
      <c r="GJ13" s="35">
        <f>LN(GJ10)</f>
        <v>1.9398520166182782E-2</v>
      </c>
      <c r="GK13">
        <v>1975</v>
      </c>
      <c r="GL13">
        <v>24.86</v>
      </c>
      <c r="GM13" t="s">
        <v>43</v>
      </c>
      <c r="GN13" s="35">
        <f>LN(GN10)</f>
        <v>1.9188159623008461E-2</v>
      </c>
      <c r="GO13">
        <v>1975</v>
      </c>
      <c r="GP13">
        <v>24.86</v>
      </c>
      <c r="GQ13" t="s">
        <v>43</v>
      </c>
      <c r="GR13" s="35">
        <f>LN(GR10)</f>
        <v>1.9283449279894612E-2</v>
      </c>
      <c r="GS13">
        <v>1975</v>
      </c>
      <c r="GT13">
        <v>24.86</v>
      </c>
      <c r="GU13" t="s">
        <v>43</v>
      </c>
      <c r="GV13" s="35">
        <f>LN(GV10)</f>
        <v>1.9198917111364861E-2</v>
      </c>
      <c r="GW13">
        <v>1975</v>
      </c>
      <c r="GX13">
        <v>24.86</v>
      </c>
      <c r="GY13" t="s">
        <v>43</v>
      </c>
      <c r="GZ13" s="35">
        <f>LN(GZ10)</f>
        <v>1.9694087668902523E-2</v>
      </c>
      <c r="HA13">
        <v>1975</v>
      </c>
      <c r="HB13">
        <v>24.86</v>
      </c>
      <c r="HC13" t="s">
        <v>43</v>
      </c>
      <c r="HD13" s="35">
        <f>LN(HD10)</f>
        <v>1.9401189197218737E-2</v>
      </c>
      <c r="HE13">
        <v>1975</v>
      </c>
      <c r="HF13">
        <v>24.86</v>
      </c>
      <c r="HG13" t="s">
        <v>43</v>
      </c>
      <c r="HH13" s="35">
        <f>LN(HH10)</f>
        <v>1.9150626820408065E-2</v>
      </c>
      <c r="HI13">
        <v>1975</v>
      </c>
      <c r="HJ13">
        <v>24.86</v>
      </c>
      <c r="HK13" t="s">
        <v>43</v>
      </c>
      <c r="HL13" s="35">
        <f>LN(HL10)</f>
        <v>1.9261149266855189E-2</v>
      </c>
      <c r="HM13">
        <v>1975</v>
      </c>
      <c r="HN13">
        <v>24.86</v>
      </c>
      <c r="HO13" t="s">
        <v>43</v>
      </c>
      <c r="HP13" s="35">
        <f>LN(HP10)</f>
        <v>1.9163182913212104E-2</v>
      </c>
      <c r="HQ13">
        <v>1975</v>
      </c>
      <c r="HR13">
        <v>24.86</v>
      </c>
      <c r="HS13" t="s">
        <v>43</v>
      </c>
      <c r="HT13" s="35">
        <f>LN(HT10)</f>
        <v>1.933183735573122E-2</v>
      </c>
      <c r="HU13">
        <v>1975</v>
      </c>
      <c r="HV13">
        <v>24.86</v>
      </c>
      <c r="HW13" t="s">
        <v>43</v>
      </c>
      <c r="HX13" s="35">
        <f>LN(HX10)</f>
        <v>1.9426158305116761E-2</v>
      </c>
      <c r="HY13">
        <v>1975</v>
      </c>
      <c r="HZ13">
        <v>24.86</v>
      </c>
      <c r="IA13" t="s">
        <v>43</v>
      </c>
      <c r="IB13" s="35">
        <f>LN(IB10)</f>
        <v>1.9099620277305995E-2</v>
      </c>
      <c r="IC13">
        <v>1975</v>
      </c>
      <c r="ID13">
        <v>24.86</v>
      </c>
      <c r="IE13" t="s">
        <v>43</v>
      </c>
      <c r="IF13" s="35">
        <f>LN(IF10)</f>
        <v>1.9252221421799831E-2</v>
      </c>
      <c r="IG13">
        <v>1975</v>
      </c>
      <c r="IH13">
        <v>24.86</v>
      </c>
      <c r="II13" t="s">
        <v>43</v>
      </c>
      <c r="IJ13" s="35">
        <f>LN(IJ10)</f>
        <v>1.9134004451359477E-2</v>
      </c>
      <c r="IK13">
        <v>1975</v>
      </c>
      <c r="IL13">
        <v>24.86</v>
      </c>
      <c r="IM13" t="s">
        <v>43</v>
      </c>
      <c r="IN13" s="35">
        <f>LN(IN10)</f>
        <v>1.9650551998977084E-2</v>
      </c>
      <c r="IO13">
        <v>1975</v>
      </c>
      <c r="IP13">
        <v>24.86</v>
      </c>
      <c r="IQ13" t="s">
        <v>43</v>
      </c>
      <c r="IR13" s="35">
        <f>LN(IR10)</f>
        <v>1.9431492378261004E-2</v>
      </c>
      <c r="IS13">
        <v>1975</v>
      </c>
      <c r="IT13">
        <v>24.86</v>
      </c>
      <c r="IU13" t="s">
        <v>43</v>
      </c>
      <c r="IV13" s="35">
        <f>LN(IV10)</f>
        <v>1.9046079416780014E-2</v>
      </c>
      <c r="IW13">
        <v>1975</v>
      </c>
      <c r="IX13">
        <v>24.86</v>
      </c>
      <c r="IY13" t="s">
        <v>43</v>
      </c>
      <c r="IZ13" s="35">
        <f>LN(IZ10)</f>
        <v>1.9244823872868948E-2</v>
      </c>
      <c r="JA13">
        <v>1975</v>
      </c>
      <c r="JB13">
        <v>24.86</v>
      </c>
    </row>
    <row r="14" spans="2:264" x14ac:dyDescent="0.25">
      <c r="B14">
        <v>2.4134670816675568E-2</v>
      </c>
      <c r="C14" s="34">
        <v>0.62459717875173004</v>
      </c>
      <c r="D14">
        <v>101.49211925783077</v>
      </c>
      <c r="E14">
        <v>1978</v>
      </c>
      <c r="F14">
        <v>32.6</v>
      </c>
      <c r="G14" t="s">
        <v>44</v>
      </c>
      <c r="H14" s="35">
        <f>H12-H11</f>
        <v>4.7344293617454167E-3</v>
      </c>
      <c r="I14">
        <v>1979</v>
      </c>
      <c r="J14">
        <v>18</v>
      </c>
      <c r="K14" t="s">
        <v>44</v>
      </c>
      <c r="L14" s="35">
        <f>L12-L11</f>
        <v>5.3732184970303187E-3</v>
      </c>
      <c r="M14">
        <v>1979</v>
      </c>
      <c r="N14">
        <v>18</v>
      </c>
      <c r="O14" t="s">
        <v>44</v>
      </c>
      <c r="P14" s="35">
        <f>P12-P11</f>
        <v>5.1462071295438581E-3</v>
      </c>
      <c r="Q14">
        <v>1979</v>
      </c>
      <c r="R14">
        <v>18</v>
      </c>
      <c r="S14" t="s">
        <v>44</v>
      </c>
      <c r="T14" s="35">
        <f>T12-T11</f>
        <v>5.0389698895573001E-3</v>
      </c>
      <c r="U14">
        <v>1979</v>
      </c>
      <c r="V14">
        <v>18</v>
      </c>
      <c r="W14" t="s">
        <v>44</v>
      </c>
      <c r="X14" s="35">
        <f>X12-X11</f>
        <v>4.9550751826453882E-3</v>
      </c>
      <c r="Y14">
        <v>1979</v>
      </c>
      <c r="Z14">
        <v>18</v>
      </c>
      <c r="AA14" t="s">
        <v>44</v>
      </c>
      <c r="AB14" s="35">
        <f>AB12-AB11</f>
        <v>4.9556861968627353E-3</v>
      </c>
      <c r="AC14">
        <v>1979</v>
      </c>
      <c r="AD14">
        <v>18</v>
      </c>
      <c r="AE14" t="s">
        <v>44</v>
      </c>
      <c r="AF14" s="35">
        <f>AF12-AF11</f>
        <v>4.8811705126477999E-3</v>
      </c>
      <c r="AG14">
        <v>1979</v>
      </c>
      <c r="AH14">
        <v>18</v>
      </c>
      <c r="AI14" t="s">
        <v>44</v>
      </c>
      <c r="AJ14" s="35">
        <f>AJ12-AJ11</f>
        <v>4.8495997295993389E-3</v>
      </c>
      <c r="AK14">
        <v>1979</v>
      </c>
      <c r="AL14">
        <v>18</v>
      </c>
      <c r="AM14" t="s">
        <v>44</v>
      </c>
      <c r="AN14" s="35">
        <f>AN12-AN11</f>
        <v>4.8195038188379308E-3</v>
      </c>
      <c r="AO14">
        <v>1979</v>
      </c>
      <c r="AP14">
        <v>18</v>
      </c>
      <c r="AQ14" t="s">
        <v>44</v>
      </c>
      <c r="AR14" s="35">
        <f>AR12-AR11</f>
        <v>4.823234775032173E-3</v>
      </c>
      <c r="AS14">
        <v>1979</v>
      </c>
      <c r="AT14">
        <v>18</v>
      </c>
      <c r="AU14" t="s">
        <v>44</v>
      </c>
      <c r="AV14" s="35">
        <f>AV12-AV11</f>
        <v>4.7925297690691246E-3</v>
      </c>
      <c r="AW14">
        <v>1979</v>
      </c>
      <c r="AX14">
        <v>18</v>
      </c>
      <c r="AY14" t="s">
        <v>44</v>
      </c>
      <c r="AZ14" s="35">
        <f>AZ12-AZ11</f>
        <v>4.7818682924247562E-3</v>
      </c>
      <c r="BA14">
        <v>1979</v>
      </c>
      <c r="BB14">
        <v>18</v>
      </c>
      <c r="BC14" t="s">
        <v>44</v>
      </c>
      <c r="BD14" s="35">
        <f>BD12-BD11</f>
        <v>4.7427610125410392E-3</v>
      </c>
      <c r="BE14">
        <v>1979</v>
      </c>
      <c r="BF14">
        <v>18</v>
      </c>
      <c r="BG14" t="s">
        <v>44</v>
      </c>
      <c r="BH14" s="35">
        <f>BH12-BH11</f>
        <v>4.7635062537704047E-3</v>
      </c>
      <c r="BI14">
        <v>1978</v>
      </c>
      <c r="BJ14">
        <v>32.6</v>
      </c>
      <c r="BK14" t="s">
        <v>44</v>
      </c>
      <c r="BL14" s="35">
        <f>BL12-BL11</f>
        <v>4.6528938268021042E-3</v>
      </c>
      <c r="BM14">
        <v>1978</v>
      </c>
      <c r="BN14">
        <v>32.6</v>
      </c>
      <c r="BO14" t="s">
        <v>44</v>
      </c>
      <c r="BP14" s="35">
        <f>BP12-BP11</f>
        <v>4.6458079663700136E-3</v>
      </c>
      <c r="BQ14">
        <v>1978</v>
      </c>
      <c r="BR14">
        <v>32.6</v>
      </c>
      <c r="BS14" t="s">
        <v>44</v>
      </c>
      <c r="BT14" s="35">
        <f>BT12-BT11</f>
        <v>4.7597913544112254E-3</v>
      </c>
      <c r="BU14">
        <v>1978</v>
      </c>
      <c r="BV14">
        <v>32.6</v>
      </c>
      <c r="BW14" t="s">
        <v>44</v>
      </c>
      <c r="BX14" s="35">
        <f>BX12-BX11</f>
        <v>4.6733988133136964E-3</v>
      </c>
      <c r="BY14">
        <v>1978</v>
      </c>
      <c r="BZ14">
        <v>32.6</v>
      </c>
      <c r="CA14" t="s">
        <v>44</v>
      </c>
      <c r="CB14" s="35">
        <f>CB12-CB11</f>
        <v>4.6743159170953182E-3</v>
      </c>
      <c r="CC14">
        <v>1978</v>
      </c>
      <c r="CD14">
        <v>32.6</v>
      </c>
      <c r="CE14" t="s">
        <v>44</v>
      </c>
      <c r="CF14" s="35">
        <f>CF12-CF11</f>
        <v>4.6856810626439808E-3</v>
      </c>
      <c r="CG14">
        <v>1978</v>
      </c>
      <c r="CH14">
        <v>32.6</v>
      </c>
      <c r="CI14" t="s">
        <v>44</v>
      </c>
      <c r="CJ14" s="35">
        <f>CJ12-CJ11</f>
        <v>4.6971669604809925E-3</v>
      </c>
      <c r="CK14">
        <v>1978</v>
      </c>
      <c r="CL14">
        <v>32.6</v>
      </c>
      <c r="CM14" t="s">
        <v>44</v>
      </c>
      <c r="CN14" s="35">
        <f>CN12-CN11</f>
        <v>4.7278662909852574E-3</v>
      </c>
      <c r="CO14">
        <v>1978</v>
      </c>
      <c r="CP14">
        <v>32.6</v>
      </c>
      <c r="CQ14" t="s">
        <v>44</v>
      </c>
      <c r="CR14" s="35">
        <f>CR12-CR11</f>
        <v>4.7597589647944936E-3</v>
      </c>
      <c r="CS14">
        <v>1978</v>
      </c>
      <c r="CT14">
        <v>32.6</v>
      </c>
      <c r="CU14" t="s">
        <v>44</v>
      </c>
      <c r="CV14" s="35">
        <f>CV12-CV11</f>
        <v>4.7285815439267499E-3</v>
      </c>
      <c r="CW14">
        <v>1978</v>
      </c>
      <c r="CX14">
        <v>32.6</v>
      </c>
      <c r="CY14" t="s">
        <v>44</v>
      </c>
      <c r="CZ14" s="35">
        <f>CZ12-CZ11</f>
        <v>4.7722681989171671E-3</v>
      </c>
      <c r="DA14">
        <v>1978</v>
      </c>
      <c r="DB14">
        <v>32.6</v>
      </c>
      <c r="DC14" t="s">
        <v>44</v>
      </c>
      <c r="DD14" s="35">
        <f>DD12-DD11</f>
        <v>4.7492138953821421E-3</v>
      </c>
      <c r="DE14">
        <v>1978</v>
      </c>
      <c r="DF14">
        <v>32.6</v>
      </c>
      <c r="DG14" t="s">
        <v>44</v>
      </c>
      <c r="DH14" s="35">
        <f>DH12-DH11</f>
        <v>4.6823627270079736E-3</v>
      </c>
      <c r="DI14">
        <v>1978</v>
      </c>
      <c r="DJ14">
        <v>32.6</v>
      </c>
      <c r="DK14" t="s">
        <v>44</v>
      </c>
      <c r="DL14" s="35">
        <f>DL12-DL11</f>
        <v>4.7294552434032494E-3</v>
      </c>
      <c r="DM14">
        <v>1978</v>
      </c>
      <c r="DN14">
        <v>32.6</v>
      </c>
      <c r="DO14" t="s">
        <v>44</v>
      </c>
      <c r="DP14" s="35">
        <f>DP12-DP11</f>
        <v>4.77708791934996E-3</v>
      </c>
      <c r="DQ14">
        <v>1978</v>
      </c>
      <c r="DR14">
        <v>32.6</v>
      </c>
      <c r="DS14" t="s">
        <v>44</v>
      </c>
      <c r="DT14" s="35">
        <f>DT12-DT11</f>
        <v>4.7757946524160516E-3</v>
      </c>
      <c r="DU14">
        <v>1978</v>
      </c>
      <c r="DV14">
        <v>32.6</v>
      </c>
      <c r="DW14" t="s">
        <v>44</v>
      </c>
      <c r="DX14" s="35">
        <f>DX12-DX11</f>
        <v>4.7358157785227124E-3</v>
      </c>
      <c r="DY14">
        <v>1978</v>
      </c>
      <c r="DZ14">
        <v>32.6</v>
      </c>
      <c r="EA14" t="s">
        <v>44</v>
      </c>
      <c r="EB14" s="35">
        <f>EB12-EB11</f>
        <v>4.7597582525568845E-3</v>
      </c>
      <c r="EC14">
        <v>1978</v>
      </c>
      <c r="ED14">
        <v>32.6</v>
      </c>
      <c r="EE14" t="s">
        <v>44</v>
      </c>
      <c r="EF14" s="35">
        <f>EF12-EF11</f>
        <v>4.7298772238947712E-3</v>
      </c>
      <c r="EG14">
        <v>1978</v>
      </c>
      <c r="EH14">
        <v>32.6</v>
      </c>
      <c r="EI14" t="s">
        <v>44</v>
      </c>
      <c r="EJ14" s="35">
        <f>EJ12-EJ11</f>
        <v>4.748020747064069E-3</v>
      </c>
      <c r="EK14">
        <v>1978</v>
      </c>
      <c r="EL14">
        <v>32.6</v>
      </c>
      <c r="EM14" t="s">
        <v>44</v>
      </c>
      <c r="EN14" s="35">
        <f>EN12-EN11</f>
        <v>4.7266282935888443E-3</v>
      </c>
      <c r="EO14">
        <v>1978</v>
      </c>
      <c r="EP14">
        <v>32.6</v>
      </c>
      <c r="EQ14" t="s">
        <v>44</v>
      </c>
      <c r="ER14" s="35">
        <f>ER12-ER11</f>
        <v>4.7800120133505847E-3</v>
      </c>
      <c r="ES14">
        <v>1978</v>
      </c>
      <c r="ET14">
        <v>32.6</v>
      </c>
      <c r="EU14" t="s">
        <v>44</v>
      </c>
      <c r="EV14" s="35">
        <f>EV12-EV11</f>
        <v>4.7744327003929853E-3</v>
      </c>
      <c r="EW14">
        <v>1978</v>
      </c>
      <c r="EX14">
        <v>32.6</v>
      </c>
      <c r="EY14" t="s">
        <v>44</v>
      </c>
      <c r="EZ14" s="35">
        <f>EZ12-EZ11</f>
        <v>4.7385283003449769E-3</v>
      </c>
      <c r="FA14">
        <v>1978</v>
      </c>
      <c r="FB14">
        <v>32.6</v>
      </c>
      <c r="FC14" t="s">
        <v>44</v>
      </c>
      <c r="FD14" s="35">
        <f>FD12-FD11</f>
        <v>4.7458775893720398E-3</v>
      </c>
      <c r="FE14">
        <v>1978</v>
      </c>
      <c r="FF14">
        <v>32.6</v>
      </c>
      <c r="FG14" t="s">
        <v>44</v>
      </c>
      <c r="FH14" s="35">
        <f>FH12-FH11</f>
        <v>4.6903878024972326E-3</v>
      </c>
      <c r="FI14">
        <v>1978</v>
      </c>
      <c r="FJ14">
        <v>32.6</v>
      </c>
      <c r="FK14" t="s">
        <v>44</v>
      </c>
      <c r="FL14" s="35">
        <f>FL12-FL11</f>
        <v>4.7771930542877122E-3</v>
      </c>
      <c r="FM14">
        <v>1978</v>
      </c>
      <c r="FN14">
        <v>32.6</v>
      </c>
      <c r="FO14" t="s">
        <v>44</v>
      </c>
      <c r="FP14" s="35">
        <f>FP12-FP11</f>
        <v>4.7821403079558143E-3</v>
      </c>
      <c r="FQ14">
        <v>1978</v>
      </c>
      <c r="FR14">
        <v>32.6</v>
      </c>
      <c r="FS14" t="s">
        <v>44</v>
      </c>
      <c r="FT14" s="35">
        <f>FT12-FT11</f>
        <v>4.727434843619021E-3</v>
      </c>
      <c r="FU14">
        <v>1978</v>
      </c>
      <c r="FV14">
        <v>32.6</v>
      </c>
      <c r="FW14" t="s">
        <v>44</v>
      </c>
      <c r="FX14" s="35">
        <f>FX12-FX11</f>
        <v>4.7762688930143224E-3</v>
      </c>
      <c r="FY14">
        <v>1978</v>
      </c>
      <c r="FZ14">
        <v>32.6</v>
      </c>
      <c r="GA14" t="s">
        <v>44</v>
      </c>
      <c r="GB14" s="35">
        <f>GB12-GB11</f>
        <v>4.727434843619021E-3</v>
      </c>
      <c r="GC14">
        <v>1978</v>
      </c>
      <c r="GD14">
        <v>32.6</v>
      </c>
      <c r="GE14" t="s">
        <v>44</v>
      </c>
      <c r="GF14" s="35">
        <f>GF12-GF11</f>
        <v>4.7691247875753101E-3</v>
      </c>
      <c r="GG14">
        <v>1978</v>
      </c>
      <c r="GH14">
        <v>32.6</v>
      </c>
      <c r="GI14" t="s">
        <v>44</v>
      </c>
      <c r="GJ14" s="35">
        <f>GJ12-GJ11</f>
        <v>4.7845768640364418E-3</v>
      </c>
      <c r="GK14">
        <v>1978</v>
      </c>
      <c r="GL14">
        <v>32.6</v>
      </c>
      <c r="GM14" t="s">
        <v>44</v>
      </c>
      <c r="GN14" s="35">
        <f>GN12-GN11</f>
        <v>4.7177951338251665E-3</v>
      </c>
      <c r="GO14">
        <v>1978</v>
      </c>
      <c r="GP14">
        <v>32.6</v>
      </c>
      <c r="GQ14" t="s">
        <v>44</v>
      </c>
      <c r="GR14" s="35">
        <f>GR12-GR11</f>
        <v>4.7802556598969433E-3</v>
      </c>
      <c r="GS14">
        <v>1978</v>
      </c>
      <c r="GT14">
        <v>32.6</v>
      </c>
      <c r="GU14" t="s">
        <v>44</v>
      </c>
      <c r="GV14" s="35">
        <f>GV12-GV11</f>
        <v>4.7321747167094197E-3</v>
      </c>
      <c r="GW14">
        <v>1978</v>
      </c>
      <c r="GX14">
        <v>32.6</v>
      </c>
      <c r="GY14" t="s">
        <v>44</v>
      </c>
      <c r="GZ14" s="35">
        <f>GZ12-GZ11</f>
        <v>4.709013066378661E-3</v>
      </c>
      <c r="HA14">
        <v>1978</v>
      </c>
      <c r="HB14">
        <v>32.6</v>
      </c>
      <c r="HC14" t="s">
        <v>44</v>
      </c>
      <c r="HD14" s="35">
        <f>HD12-HD11</f>
        <v>4.7879715266417565E-3</v>
      </c>
      <c r="HE14">
        <v>1978</v>
      </c>
      <c r="HF14">
        <v>32.6</v>
      </c>
      <c r="HG14" t="s">
        <v>44</v>
      </c>
      <c r="HH14" s="35">
        <f>HH12-HH11</f>
        <v>4.7169355283058871E-3</v>
      </c>
      <c r="HI14">
        <v>1978</v>
      </c>
      <c r="HJ14">
        <v>32.6</v>
      </c>
      <c r="HK14" t="s">
        <v>44</v>
      </c>
      <c r="HL14" s="35">
        <f>HL12-HL11</f>
        <v>4.7818206976712116E-3</v>
      </c>
      <c r="HM14">
        <v>1978</v>
      </c>
      <c r="HN14">
        <v>32.6</v>
      </c>
      <c r="HO14" t="s">
        <v>44</v>
      </c>
      <c r="HP14" s="35">
        <f>HP12-HP11</f>
        <v>4.7308360670155827E-3</v>
      </c>
      <c r="HQ14">
        <v>1978</v>
      </c>
      <c r="HR14">
        <v>32.6</v>
      </c>
      <c r="HS14" t="s">
        <v>44</v>
      </c>
      <c r="HT14" s="35">
        <f>HT12-HT11</f>
        <v>4.7945225323706812E-3</v>
      </c>
      <c r="HU14">
        <v>1978</v>
      </c>
      <c r="HV14">
        <v>32.6</v>
      </c>
      <c r="HW14" t="s">
        <v>44</v>
      </c>
      <c r="HX14" s="35">
        <f>HX12-HX11</f>
        <v>4.789521293425289E-3</v>
      </c>
      <c r="HY14">
        <v>1978</v>
      </c>
      <c r="HZ14">
        <v>32.6</v>
      </c>
      <c r="IA14" t="s">
        <v>44</v>
      </c>
      <c r="IB14" s="35">
        <f>IB12-IB11</f>
        <v>4.7035371106386101E-3</v>
      </c>
      <c r="IC14">
        <v>1978</v>
      </c>
      <c r="ID14">
        <v>32.6</v>
      </c>
      <c r="IE14" t="s">
        <v>44</v>
      </c>
      <c r="IF14" s="35">
        <f>IF12-IF11</f>
        <v>4.7869600773136102E-3</v>
      </c>
      <c r="IG14">
        <v>1978</v>
      </c>
      <c r="IH14">
        <v>32.6</v>
      </c>
      <c r="II14" t="s">
        <v>44</v>
      </c>
      <c r="IJ14" s="35">
        <f>IJ12-IJ11</f>
        <v>4.7372201564221776E-3</v>
      </c>
      <c r="IK14">
        <v>1978</v>
      </c>
      <c r="IL14">
        <v>32.6</v>
      </c>
      <c r="IM14" t="s">
        <v>44</v>
      </c>
      <c r="IN14" s="35">
        <f>IN12-IN11</f>
        <v>4.746756544547974E-3</v>
      </c>
      <c r="IO14">
        <v>1978</v>
      </c>
      <c r="IP14">
        <v>32.6</v>
      </c>
      <c r="IQ14" t="s">
        <v>44</v>
      </c>
      <c r="IR14" s="35">
        <f>IR12-IR11</f>
        <v>4.7936196206092262E-3</v>
      </c>
      <c r="IS14">
        <v>1978</v>
      </c>
      <c r="IT14">
        <v>32.6</v>
      </c>
      <c r="IU14" t="s">
        <v>44</v>
      </c>
      <c r="IV14" s="35">
        <f>IV12-IV11</f>
        <v>4.6922258760569262E-3</v>
      </c>
      <c r="IW14">
        <v>1978</v>
      </c>
      <c r="IX14">
        <v>32.6</v>
      </c>
      <c r="IY14" t="s">
        <v>44</v>
      </c>
      <c r="IZ14" s="35">
        <f>IZ12-IZ11</f>
        <v>4.7924964170428484E-3</v>
      </c>
      <c r="JA14">
        <v>1978</v>
      </c>
      <c r="JB14">
        <v>32.6</v>
      </c>
    </row>
    <row r="15" spans="2:264" x14ac:dyDescent="0.25">
      <c r="B15">
        <v>2.4094872188724709E-2</v>
      </c>
      <c r="C15" s="34">
        <v>0.63482811529595251</v>
      </c>
      <c r="D15">
        <v>106.04462351869529</v>
      </c>
      <c r="E15">
        <v>1979</v>
      </c>
      <c r="F15">
        <v>18</v>
      </c>
      <c r="G15" t="s">
        <v>45</v>
      </c>
      <c r="H15" s="35">
        <f>H11-H13</f>
        <v>4.7569508517985512E-3</v>
      </c>
      <c r="I15">
        <v>1980</v>
      </c>
      <c r="J15">
        <v>18</v>
      </c>
      <c r="K15" t="s">
        <v>45</v>
      </c>
      <c r="L15" s="35">
        <f>L11-L13</f>
        <v>5.4022460154622386E-3</v>
      </c>
      <c r="M15">
        <v>1980</v>
      </c>
      <c r="N15">
        <v>18</v>
      </c>
      <c r="O15" t="s">
        <v>45</v>
      </c>
      <c r="P15" s="35">
        <f>P11-P13</f>
        <v>5.1728276310326303E-3</v>
      </c>
      <c r="Q15">
        <v>1980</v>
      </c>
      <c r="R15">
        <v>18</v>
      </c>
      <c r="S15" t="s">
        <v>45</v>
      </c>
      <c r="T15" s="35">
        <f>T11-T13</f>
        <v>5.0644897552115618E-3</v>
      </c>
      <c r="U15">
        <v>1980</v>
      </c>
      <c r="V15">
        <v>18</v>
      </c>
      <c r="W15" t="s">
        <v>45</v>
      </c>
      <c r="X15" s="35">
        <f>X11-X13</f>
        <v>4.9797502703640036E-3</v>
      </c>
      <c r="Y15">
        <v>1980</v>
      </c>
      <c r="Z15">
        <v>18</v>
      </c>
      <c r="AA15" t="s">
        <v>45</v>
      </c>
      <c r="AB15" s="35">
        <f>AB11-AB13</f>
        <v>4.9803673855337814E-3</v>
      </c>
      <c r="AC15">
        <v>1980</v>
      </c>
      <c r="AD15">
        <v>18</v>
      </c>
      <c r="AE15" t="s">
        <v>45</v>
      </c>
      <c r="AF15" s="35">
        <f>AF11-AF13</f>
        <v>4.9051132545984318E-3</v>
      </c>
      <c r="AG15">
        <v>1980</v>
      </c>
      <c r="AH15">
        <v>18</v>
      </c>
      <c r="AI15" t="s">
        <v>45</v>
      </c>
      <c r="AJ15" s="35">
        <f>AJ11-AJ13</f>
        <v>4.8732330056097846E-3</v>
      </c>
      <c r="AK15">
        <v>1980</v>
      </c>
      <c r="AL15">
        <v>18</v>
      </c>
      <c r="AM15" t="s">
        <v>45</v>
      </c>
      <c r="AN15" s="35">
        <f>AN11-AN13</f>
        <v>4.8428439692384563E-3</v>
      </c>
      <c r="AO15">
        <v>1980</v>
      </c>
      <c r="AP15">
        <v>18</v>
      </c>
      <c r="AQ15" t="s">
        <v>45</v>
      </c>
      <c r="AR15" s="35">
        <f>AR11-AR13</f>
        <v>4.8466111640776341E-3</v>
      </c>
      <c r="AS15">
        <v>1980</v>
      </c>
      <c r="AT15">
        <v>18</v>
      </c>
      <c r="AU15" t="s">
        <v>45</v>
      </c>
      <c r="AV15" s="35">
        <f>AV11-AV13</f>
        <v>4.8156087618027796E-3</v>
      </c>
      <c r="AW15">
        <v>1980</v>
      </c>
      <c r="AX15">
        <v>18</v>
      </c>
      <c r="AY15" t="s">
        <v>45</v>
      </c>
      <c r="AZ15" s="35">
        <f>AZ11-AZ13</f>
        <v>4.8048444698370295E-3</v>
      </c>
      <c r="BA15">
        <v>1980</v>
      </c>
      <c r="BB15">
        <v>18</v>
      </c>
      <c r="BC15" t="s">
        <v>45</v>
      </c>
      <c r="BD15" s="35">
        <f>BD11-BD13</f>
        <v>4.7653620283467542E-3</v>
      </c>
      <c r="BE15">
        <v>1980</v>
      </c>
      <c r="BF15">
        <v>18</v>
      </c>
      <c r="BG15" t="s">
        <v>45</v>
      </c>
      <c r="BH15" s="35">
        <f>BH11-BH13</f>
        <v>4.7863058951529251E-3</v>
      </c>
      <c r="BI15">
        <v>1980</v>
      </c>
      <c r="BJ15">
        <v>18</v>
      </c>
      <c r="BK15" t="s">
        <v>45</v>
      </c>
      <c r="BL15" s="35">
        <f>BL11-BL13</f>
        <v>4.6746444907196372E-3</v>
      </c>
      <c r="BM15">
        <v>1979</v>
      </c>
      <c r="BN15">
        <v>18</v>
      </c>
      <c r="BO15" t="s">
        <v>45</v>
      </c>
      <c r="BP15" s="35">
        <f>BP11-BP13</f>
        <v>4.6674922783638099E-3</v>
      </c>
      <c r="BQ15">
        <v>1979</v>
      </c>
      <c r="BR15">
        <v>18</v>
      </c>
      <c r="BS15" t="s">
        <v>45</v>
      </c>
      <c r="BT15" s="35">
        <f>BT11-BT13</f>
        <v>4.7825553632644957E-3</v>
      </c>
      <c r="BU15">
        <v>1979</v>
      </c>
      <c r="BV15">
        <v>18</v>
      </c>
      <c r="BW15" t="s">
        <v>45</v>
      </c>
      <c r="BX15" s="35">
        <f>BX11-BX13</f>
        <v>4.6953420594478094E-3</v>
      </c>
      <c r="BY15">
        <v>1979</v>
      </c>
      <c r="BZ15">
        <v>18</v>
      </c>
      <c r="CA15" t="s">
        <v>45</v>
      </c>
      <c r="CB15" s="35">
        <f>CB11-CB13</f>
        <v>4.6962677965647105E-3</v>
      </c>
      <c r="CC15">
        <v>1979</v>
      </c>
      <c r="CD15">
        <v>18</v>
      </c>
      <c r="CE15" t="s">
        <v>45</v>
      </c>
      <c r="CF15" s="35">
        <f>CF11-CF13</f>
        <v>4.7077400716956444E-3</v>
      </c>
      <c r="CG15">
        <v>1979</v>
      </c>
      <c r="CH15">
        <v>18</v>
      </c>
      <c r="CI15" t="s">
        <v>45</v>
      </c>
      <c r="CJ15" s="35">
        <f>CJ11-CJ13</f>
        <v>4.7193345035363363E-3</v>
      </c>
      <c r="CK15">
        <v>1979</v>
      </c>
      <c r="CL15">
        <v>18</v>
      </c>
      <c r="CM15" t="s">
        <v>45</v>
      </c>
      <c r="CN15" s="35">
        <f>CN11-CN13</f>
        <v>4.7503252355712913E-3</v>
      </c>
      <c r="CO15">
        <v>1979</v>
      </c>
      <c r="CP15">
        <v>18</v>
      </c>
      <c r="CQ15" t="s">
        <v>45</v>
      </c>
      <c r="CR15" s="35">
        <f>CR11-CR13</f>
        <v>4.7825226630965299E-3</v>
      </c>
      <c r="CS15">
        <v>1979</v>
      </c>
      <c r="CT15">
        <v>18</v>
      </c>
      <c r="CU15" t="s">
        <v>45</v>
      </c>
      <c r="CV15" s="35">
        <f>CV11-CV13</f>
        <v>4.7510473005655876E-3</v>
      </c>
      <c r="CW15">
        <v>1979</v>
      </c>
      <c r="CX15">
        <v>18</v>
      </c>
      <c r="CY15" t="s">
        <v>45</v>
      </c>
      <c r="CZ15" s="35">
        <f>CZ11-CZ13</f>
        <v>4.7951519939256303E-3</v>
      </c>
      <c r="DA15">
        <v>1979</v>
      </c>
      <c r="DB15">
        <v>18</v>
      </c>
      <c r="DC15" t="s">
        <v>45</v>
      </c>
      <c r="DD15" s="35">
        <f>DD11-DD13</f>
        <v>4.7718766008416312E-3</v>
      </c>
      <c r="DE15">
        <v>1979</v>
      </c>
      <c r="DF15">
        <v>18</v>
      </c>
      <c r="DG15" t="s">
        <v>45</v>
      </c>
      <c r="DH15" s="35">
        <f>DH11-DH13</f>
        <v>4.7043904298448291E-3</v>
      </c>
      <c r="DI15">
        <v>1979</v>
      </c>
      <c r="DJ15">
        <v>18</v>
      </c>
      <c r="DK15" t="s">
        <v>45</v>
      </c>
      <c r="DL15" s="35">
        <f>DL11-DL13</f>
        <v>4.7519293225442676E-3</v>
      </c>
      <c r="DM15">
        <v>1979</v>
      </c>
      <c r="DN15">
        <v>18</v>
      </c>
      <c r="DO15" t="s">
        <v>45</v>
      </c>
      <c r="DP15" s="35">
        <f>DP11-DP13</f>
        <v>4.8000180715078757E-3</v>
      </c>
      <c r="DQ15">
        <v>1979</v>
      </c>
      <c r="DR15">
        <v>18</v>
      </c>
      <c r="DS15" t="s">
        <v>45</v>
      </c>
      <c r="DT15" s="35">
        <f>DT11-DT13</f>
        <v>4.7987123610165917E-3</v>
      </c>
      <c r="DU15">
        <v>1979</v>
      </c>
      <c r="DV15">
        <v>18</v>
      </c>
      <c r="DW15" t="s">
        <v>45</v>
      </c>
      <c r="DX15" s="35">
        <f>DX11-DX13</f>
        <v>4.7583504921809711E-3</v>
      </c>
      <c r="DY15">
        <v>1979</v>
      </c>
      <c r="DZ15">
        <v>18</v>
      </c>
      <c r="EA15" t="s">
        <v>45</v>
      </c>
      <c r="EB15" s="35">
        <f>EB11-EB13</f>
        <v>4.7825219440300222E-3</v>
      </c>
      <c r="EC15">
        <v>1979</v>
      </c>
      <c r="ED15">
        <v>18</v>
      </c>
      <c r="EE15" t="s">
        <v>45</v>
      </c>
      <c r="EF15" s="35">
        <f>EF11-EF13</f>
        <v>4.7523553232031307E-3</v>
      </c>
      <c r="EG15">
        <v>1979</v>
      </c>
      <c r="EH15">
        <v>18</v>
      </c>
      <c r="EI15" t="s">
        <v>45</v>
      </c>
      <c r="EJ15" s="35">
        <f>EJ11-EJ13</f>
        <v>4.770672039642352E-3</v>
      </c>
      <c r="EK15">
        <v>1979</v>
      </c>
      <c r="EL15">
        <v>18</v>
      </c>
      <c r="EM15" t="s">
        <v>45</v>
      </c>
      <c r="EN15" s="35">
        <f>EN11-EN13</f>
        <v>4.7490754499684984E-3</v>
      </c>
      <c r="EO15">
        <v>1979</v>
      </c>
      <c r="EP15">
        <v>18</v>
      </c>
      <c r="EQ15" t="s">
        <v>45</v>
      </c>
      <c r="ER15" s="35">
        <f>ER11-ER13</f>
        <v>4.8029703130703198E-3</v>
      </c>
      <c r="ES15">
        <v>1979</v>
      </c>
      <c r="ET15">
        <v>18</v>
      </c>
      <c r="EU15" t="s">
        <v>45</v>
      </c>
      <c r="EV15" s="35">
        <f>EV11-EV13</f>
        <v>4.7973373082305058E-3</v>
      </c>
      <c r="EW15">
        <v>1979</v>
      </c>
      <c r="EX15">
        <v>18</v>
      </c>
      <c r="EY15" t="s">
        <v>45</v>
      </c>
      <c r="EZ15" s="35">
        <f>EZ11-EZ13</f>
        <v>4.7610888972399283E-3</v>
      </c>
      <c r="FA15">
        <v>1979</v>
      </c>
      <c r="FB15">
        <v>18</v>
      </c>
      <c r="FC15" t="s">
        <v>45</v>
      </c>
      <c r="FD15" s="35">
        <f>FD11-FD13</f>
        <v>4.7685083891501369E-3</v>
      </c>
      <c r="FE15">
        <v>1979</v>
      </c>
      <c r="FF15">
        <v>18</v>
      </c>
      <c r="FG15" t="s">
        <v>45</v>
      </c>
      <c r="FH15" s="35">
        <f>FH11-FH13</f>
        <v>4.7124912547111333E-3</v>
      </c>
      <c r="FI15">
        <v>1979</v>
      </c>
      <c r="FJ15">
        <v>18</v>
      </c>
      <c r="FK15" t="s">
        <v>45</v>
      </c>
      <c r="FL15" s="35">
        <f>FL11-FL13</f>
        <v>4.8001242181822563E-3</v>
      </c>
      <c r="FM15">
        <v>1979</v>
      </c>
      <c r="FN15">
        <v>18</v>
      </c>
      <c r="FO15" t="s">
        <v>45</v>
      </c>
      <c r="FP15" s="35">
        <f>FP11-FP13</f>
        <v>4.805119105717761E-3</v>
      </c>
      <c r="FQ15">
        <v>1979</v>
      </c>
      <c r="FR15">
        <v>18</v>
      </c>
      <c r="FS15" t="s">
        <v>45</v>
      </c>
      <c r="FT15" s="35">
        <f>FT11-FT13</f>
        <v>4.7498896796119398E-3</v>
      </c>
      <c r="FU15">
        <v>1979</v>
      </c>
      <c r="FV15">
        <v>18</v>
      </c>
      <c r="FW15" t="s">
        <v>45</v>
      </c>
      <c r="FX15" s="35">
        <f>FX11-FX13</f>
        <v>4.7991911642695992E-3</v>
      </c>
      <c r="FY15">
        <v>1979</v>
      </c>
      <c r="FZ15">
        <v>18</v>
      </c>
      <c r="GA15" t="s">
        <v>45</v>
      </c>
      <c r="GB15" s="35">
        <f>GB11-GB13</f>
        <v>4.7498896796119398E-3</v>
      </c>
      <c r="GC15">
        <v>1979</v>
      </c>
      <c r="GD15">
        <v>18</v>
      </c>
      <c r="GE15" t="s">
        <v>45</v>
      </c>
      <c r="GF15" s="35">
        <f>GF11-GF13</f>
        <v>4.7919783739437463E-3</v>
      </c>
      <c r="GG15">
        <v>1979</v>
      </c>
      <c r="GH15">
        <v>18</v>
      </c>
      <c r="GI15" t="s">
        <v>45</v>
      </c>
      <c r="GJ15" s="35">
        <f>GJ11-GJ13</f>
        <v>4.8075791400538949E-3</v>
      </c>
      <c r="GK15">
        <v>1979</v>
      </c>
      <c r="GL15">
        <v>18</v>
      </c>
      <c r="GM15" t="s">
        <v>45</v>
      </c>
      <c r="GN15" s="35">
        <f>GN11-GN13</f>
        <v>4.7401582711259493E-3</v>
      </c>
      <c r="GO15">
        <v>1979</v>
      </c>
      <c r="GP15">
        <v>18</v>
      </c>
      <c r="GQ15" t="s">
        <v>45</v>
      </c>
      <c r="GR15" s="35">
        <f>GR11-GR13</f>
        <v>4.8032163057607317E-3</v>
      </c>
      <c r="GS15">
        <v>1979</v>
      </c>
      <c r="GT15">
        <v>18</v>
      </c>
      <c r="GU15" t="s">
        <v>45</v>
      </c>
      <c r="GV15" s="35">
        <f>GV11-GV13</f>
        <v>4.7546747103472536E-3</v>
      </c>
      <c r="GW15">
        <v>1979</v>
      </c>
      <c r="GX15">
        <v>18</v>
      </c>
      <c r="GY15" t="s">
        <v>45</v>
      </c>
      <c r="GZ15" s="35">
        <f>GZ11-GZ13</f>
        <v>4.7312928274896963E-3</v>
      </c>
      <c r="HA15">
        <v>1979</v>
      </c>
      <c r="HB15">
        <v>18</v>
      </c>
      <c r="HC15" t="s">
        <v>45</v>
      </c>
      <c r="HD15" s="35">
        <f>HD11-HD13</f>
        <v>4.8110065331544785E-3</v>
      </c>
      <c r="HE15">
        <v>1979</v>
      </c>
      <c r="HF15">
        <v>18</v>
      </c>
      <c r="HG15" t="s">
        <v>45</v>
      </c>
      <c r="HH15" s="35">
        <f>HH11-HH13</f>
        <v>4.7392904976786172E-3</v>
      </c>
      <c r="HI15">
        <v>1979</v>
      </c>
      <c r="HJ15">
        <v>18</v>
      </c>
      <c r="HK15" t="s">
        <v>45</v>
      </c>
      <c r="HL15" s="35">
        <f>HL11-HL13</f>
        <v>4.8047964166144444E-3</v>
      </c>
      <c r="HM15">
        <v>1979</v>
      </c>
      <c r="HN15">
        <v>18</v>
      </c>
      <c r="HO15" t="s">
        <v>45</v>
      </c>
      <c r="HP15" s="35">
        <f>HP11-HP13</f>
        <v>4.7533233024726271E-3</v>
      </c>
      <c r="HQ15">
        <v>1979</v>
      </c>
      <c r="HR15">
        <v>18</v>
      </c>
      <c r="HS15" t="s">
        <v>45</v>
      </c>
      <c r="HT15" s="35">
        <f>HT11-HT13</f>
        <v>4.8176207681565955E-3</v>
      </c>
      <c r="HU15">
        <v>1979</v>
      </c>
      <c r="HV15">
        <v>18</v>
      </c>
      <c r="HW15" t="s">
        <v>45</v>
      </c>
      <c r="HX15" s="35">
        <f>HX11-HX13</f>
        <v>4.8125712501790527E-3</v>
      </c>
      <c r="HY15">
        <v>1979</v>
      </c>
      <c r="HZ15">
        <v>18</v>
      </c>
      <c r="IA15" t="s">
        <v>45</v>
      </c>
      <c r="IB15" s="35">
        <f>IB11-IB13</f>
        <v>4.725764962689772E-3</v>
      </c>
      <c r="IC15">
        <v>1979</v>
      </c>
      <c r="ID15">
        <v>18</v>
      </c>
      <c r="IE15" t="s">
        <v>45</v>
      </c>
      <c r="IF15" s="35">
        <f>IF11-IF13</f>
        <v>4.8099853292371854E-3</v>
      </c>
      <c r="IG15">
        <v>1979</v>
      </c>
      <c r="IH15">
        <v>18</v>
      </c>
      <c r="II15" t="s">
        <v>45</v>
      </c>
      <c r="IJ15" s="35">
        <f>IJ11-IJ13</f>
        <v>4.7597682689738477E-3</v>
      </c>
      <c r="IK15">
        <v>1979</v>
      </c>
      <c r="IL15">
        <v>18</v>
      </c>
      <c r="IM15" t="s">
        <v>45</v>
      </c>
      <c r="IN15" s="35">
        <f>IN11-IN13</f>
        <v>4.7693957477380894E-3</v>
      </c>
      <c r="IO15">
        <v>1979</v>
      </c>
      <c r="IP15">
        <v>18</v>
      </c>
      <c r="IQ15" t="s">
        <v>45</v>
      </c>
      <c r="IR15" s="35">
        <f>IR11-IR13</f>
        <v>4.816709136459537E-3</v>
      </c>
      <c r="IS15">
        <v>1979</v>
      </c>
      <c r="IT15">
        <v>18</v>
      </c>
      <c r="IU15" t="s">
        <v>45</v>
      </c>
      <c r="IV15" s="35">
        <f>IV11-IV13</f>
        <v>4.7143466963918759E-3</v>
      </c>
      <c r="IW15">
        <v>1979</v>
      </c>
      <c r="IX15">
        <v>18</v>
      </c>
      <c r="IY15" t="s">
        <v>45</v>
      </c>
      <c r="IZ15" s="35">
        <f>IZ11-IZ13</f>
        <v>4.815575087782329E-3</v>
      </c>
      <c r="JA15">
        <v>1979</v>
      </c>
      <c r="JB15">
        <v>18</v>
      </c>
    </row>
    <row r="16" spans="2:264" x14ac:dyDescent="0.25">
      <c r="B16">
        <v>2.4113335008550479E-2</v>
      </c>
      <c r="C16" s="34">
        <v>0.63588229971934895</v>
      </c>
      <c r="D16">
        <v>106.52824691846354</v>
      </c>
      <c r="E16">
        <v>1980</v>
      </c>
      <c r="F16">
        <v>18</v>
      </c>
      <c r="G16" t="s">
        <v>46</v>
      </c>
      <c r="H16" s="36">
        <f>AVERAGE(H14:H15)</f>
        <v>4.7456901067719839E-3</v>
      </c>
      <c r="I16">
        <v>1981</v>
      </c>
      <c r="J16">
        <v>34</v>
      </c>
      <c r="K16" t="s">
        <v>46</v>
      </c>
      <c r="L16" s="36">
        <f>AVERAGE(L14:L15)</f>
        <v>5.3877322562462786E-3</v>
      </c>
      <c r="M16">
        <v>1981</v>
      </c>
      <c r="N16">
        <v>34</v>
      </c>
      <c r="O16" t="s">
        <v>46</v>
      </c>
      <c r="P16" s="36">
        <f>AVERAGE(P14:P15)</f>
        <v>5.1595173802882442E-3</v>
      </c>
      <c r="Q16">
        <v>1981</v>
      </c>
      <c r="R16">
        <v>34</v>
      </c>
      <c r="S16" t="s">
        <v>46</v>
      </c>
      <c r="T16" s="36">
        <f>AVERAGE(T14:T15)</f>
        <v>5.051729822384431E-3</v>
      </c>
      <c r="U16">
        <v>1981</v>
      </c>
      <c r="V16">
        <v>34</v>
      </c>
      <c r="W16" t="s">
        <v>46</v>
      </c>
      <c r="X16" s="36">
        <f>AVERAGE(X14:X15)</f>
        <v>4.9674127265046959E-3</v>
      </c>
      <c r="Y16">
        <v>1981</v>
      </c>
      <c r="Z16">
        <v>34</v>
      </c>
      <c r="AA16" t="s">
        <v>46</v>
      </c>
      <c r="AB16" s="36">
        <f>AVERAGE(AB14:AB15)</f>
        <v>4.9680267911982583E-3</v>
      </c>
      <c r="AC16">
        <v>1981</v>
      </c>
      <c r="AD16">
        <v>34</v>
      </c>
      <c r="AE16" t="s">
        <v>46</v>
      </c>
      <c r="AF16" s="36">
        <f>AVERAGE(AF14:AF15)</f>
        <v>4.8931418836231158E-3</v>
      </c>
      <c r="AG16">
        <v>1981</v>
      </c>
      <c r="AH16">
        <v>34</v>
      </c>
      <c r="AI16" t="s">
        <v>46</v>
      </c>
      <c r="AJ16" s="36">
        <f>AVERAGE(AJ14:AJ15)</f>
        <v>4.8614163676045617E-3</v>
      </c>
      <c r="AK16">
        <v>1981</v>
      </c>
      <c r="AL16">
        <v>34</v>
      </c>
      <c r="AM16" t="s">
        <v>46</v>
      </c>
      <c r="AN16" s="36">
        <f>AVERAGE(AN14:AN15)</f>
        <v>4.8311738940381935E-3</v>
      </c>
      <c r="AO16">
        <v>1981</v>
      </c>
      <c r="AP16">
        <v>34</v>
      </c>
      <c r="AQ16" t="s">
        <v>46</v>
      </c>
      <c r="AR16" s="36">
        <f>AVERAGE(AR14:AR15)</f>
        <v>4.8349229695549036E-3</v>
      </c>
      <c r="AS16">
        <v>1981</v>
      </c>
      <c r="AT16">
        <v>34</v>
      </c>
      <c r="AU16" t="s">
        <v>46</v>
      </c>
      <c r="AV16" s="36">
        <f>AVERAGE(AV14:AV15)</f>
        <v>4.8040692654359521E-3</v>
      </c>
      <c r="AW16">
        <v>1981</v>
      </c>
      <c r="AX16">
        <v>34</v>
      </c>
      <c r="AY16" t="s">
        <v>46</v>
      </c>
      <c r="AZ16" s="36">
        <f>AVERAGE(AZ14:AZ15)</f>
        <v>4.7933563811308928E-3</v>
      </c>
      <c r="BA16">
        <v>1981</v>
      </c>
      <c r="BB16">
        <v>34</v>
      </c>
      <c r="BC16" t="s">
        <v>46</v>
      </c>
      <c r="BD16" s="36">
        <f>AVERAGE(BD14:BD15)</f>
        <v>4.7540615204438967E-3</v>
      </c>
      <c r="BE16">
        <v>1981</v>
      </c>
      <c r="BF16">
        <v>34</v>
      </c>
      <c r="BG16" t="s">
        <v>46</v>
      </c>
      <c r="BH16" s="36">
        <f>AVERAGE(BH14:BH15)</f>
        <v>4.7749060744616649E-3</v>
      </c>
      <c r="BI16">
        <v>1981</v>
      </c>
      <c r="BJ16">
        <v>34</v>
      </c>
      <c r="BK16" t="s">
        <v>46</v>
      </c>
      <c r="BL16" s="36">
        <f>AVERAGE(BL14:BL15)</f>
        <v>4.6637691587608707E-3</v>
      </c>
      <c r="BM16">
        <v>1981</v>
      </c>
      <c r="BN16">
        <v>34</v>
      </c>
      <c r="BO16" t="s">
        <v>46</v>
      </c>
      <c r="BP16" s="36">
        <f>AVERAGE(BP14:BP15)</f>
        <v>4.6566501223669118E-3</v>
      </c>
      <c r="BQ16">
        <v>1980</v>
      </c>
      <c r="BR16">
        <v>18</v>
      </c>
      <c r="BS16" t="s">
        <v>46</v>
      </c>
      <c r="BT16" s="36">
        <f>AVERAGE(BT14:BT15)</f>
        <v>4.7711733588378605E-3</v>
      </c>
      <c r="BU16">
        <v>1980</v>
      </c>
      <c r="BV16">
        <v>18</v>
      </c>
      <c r="BW16" t="s">
        <v>46</v>
      </c>
      <c r="BX16" s="36">
        <f>AVERAGE(BX14:BX15)</f>
        <v>4.6843704363807529E-3</v>
      </c>
      <c r="BY16">
        <v>1980</v>
      </c>
      <c r="BZ16">
        <v>18</v>
      </c>
      <c r="CA16" t="s">
        <v>46</v>
      </c>
      <c r="CB16" s="36">
        <f>AVERAGE(CB14:CB15)</f>
        <v>4.6852918568300143E-3</v>
      </c>
      <c r="CC16">
        <v>1980</v>
      </c>
      <c r="CD16">
        <v>18</v>
      </c>
      <c r="CE16" t="s">
        <v>46</v>
      </c>
      <c r="CF16" s="36">
        <f>AVERAGE(CF14:CF15)</f>
        <v>4.6967105671698126E-3</v>
      </c>
      <c r="CG16">
        <v>1980</v>
      </c>
      <c r="CH16">
        <v>18</v>
      </c>
      <c r="CI16" t="s">
        <v>46</v>
      </c>
      <c r="CJ16" s="36">
        <f>AVERAGE(CJ14:CJ15)</f>
        <v>4.7082507320086644E-3</v>
      </c>
      <c r="CK16">
        <v>1980</v>
      </c>
      <c r="CL16">
        <v>18</v>
      </c>
      <c r="CM16" t="s">
        <v>46</v>
      </c>
      <c r="CN16" s="36">
        <f>AVERAGE(CN14:CN15)</f>
        <v>4.7390957632782744E-3</v>
      </c>
      <c r="CO16">
        <v>1980</v>
      </c>
      <c r="CP16">
        <v>18</v>
      </c>
      <c r="CQ16" t="s">
        <v>46</v>
      </c>
      <c r="CR16" s="36">
        <f>AVERAGE(CR14:CR15)</f>
        <v>4.7711408139455118E-3</v>
      </c>
      <c r="CS16">
        <v>1980</v>
      </c>
      <c r="CT16">
        <v>18</v>
      </c>
      <c r="CU16" t="s">
        <v>46</v>
      </c>
      <c r="CV16" s="36">
        <f>AVERAGE(CV14:CV15)</f>
        <v>4.7398144222461688E-3</v>
      </c>
      <c r="CW16">
        <v>1980</v>
      </c>
      <c r="CX16">
        <v>18</v>
      </c>
      <c r="CY16" t="s">
        <v>46</v>
      </c>
      <c r="CZ16" s="36">
        <f>AVERAGE(CZ14:CZ15)</f>
        <v>4.7837100964213987E-3</v>
      </c>
      <c r="DA16">
        <v>1980</v>
      </c>
      <c r="DB16">
        <v>18</v>
      </c>
      <c r="DC16" t="s">
        <v>46</v>
      </c>
      <c r="DD16" s="36">
        <f>AVERAGE(DD14:DD15)</f>
        <v>4.7605452481118866E-3</v>
      </c>
      <c r="DE16">
        <v>1980</v>
      </c>
      <c r="DF16">
        <v>18</v>
      </c>
      <c r="DG16" t="s">
        <v>46</v>
      </c>
      <c r="DH16" s="36">
        <f>AVERAGE(DH14:DH15)</f>
        <v>4.6933765784264014E-3</v>
      </c>
      <c r="DI16">
        <v>1980</v>
      </c>
      <c r="DJ16">
        <v>18</v>
      </c>
      <c r="DK16" t="s">
        <v>46</v>
      </c>
      <c r="DL16" s="36">
        <f>AVERAGE(DL14:DL15)</f>
        <v>4.7406922829737585E-3</v>
      </c>
      <c r="DM16">
        <v>1980</v>
      </c>
      <c r="DN16">
        <v>18</v>
      </c>
      <c r="DO16" t="s">
        <v>46</v>
      </c>
      <c r="DP16" s="36">
        <f>AVERAGE(DP14:DP15)</f>
        <v>4.7885529954289179E-3</v>
      </c>
      <c r="DQ16">
        <v>1980</v>
      </c>
      <c r="DR16">
        <v>18</v>
      </c>
      <c r="DS16" t="s">
        <v>46</v>
      </c>
      <c r="DT16" s="36">
        <f>AVERAGE(DT14:DT15)</f>
        <v>4.7872535067163217E-3</v>
      </c>
      <c r="DU16">
        <v>1980</v>
      </c>
      <c r="DV16">
        <v>18</v>
      </c>
      <c r="DW16" t="s">
        <v>46</v>
      </c>
      <c r="DX16" s="36">
        <f>AVERAGE(DX14:DX15)</f>
        <v>4.7470831353518417E-3</v>
      </c>
      <c r="DY16">
        <v>1980</v>
      </c>
      <c r="DZ16">
        <v>18</v>
      </c>
      <c r="EA16" t="s">
        <v>46</v>
      </c>
      <c r="EB16" s="36">
        <f>AVERAGE(EB14:EB15)</f>
        <v>4.7711400982934533E-3</v>
      </c>
      <c r="EC16">
        <v>1980</v>
      </c>
      <c r="ED16">
        <v>18</v>
      </c>
      <c r="EE16" t="s">
        <v>46</v>
      </c>
      <c r="EF16" s="36">
        <f>AVERAGE(EF14:EF15)</f>
        <v>4.7411162735489509E-3</v>
      </c>
      <c r="EG16">
        <v>1980</v>
      </c>
      <c r="EH16">
        <v>18</v>
      </c>
      <c r="EI16" t="s">
        <v>46</v>
      </c>
      <c r="EJ16" s="36">
        <f>AVERAGE(EJ14:EJ15)</f>
        <v>4.7593463933532105E-3</v>
      </c>
      <c r="EK16">
        <v>1980</v>
      </c>
      <c r="EL16">
        <v>18</v>
      </c>
      <c r="EM16" t="s">
        <v>46</v>
      </c>
      <c r="EN16" s="36">
        <f>AVERAGE(EN14:EN15)</f>
        <v>4.7378518717786713E-3</v>
      </c>
      <c r="EO16">
        <v>1980</v>
      </c>
      <c r="EP16">
        <v>18</v>
      </c>
      <c r="EQ16" t="s">
        <v>46</v>
      </c>
      <c r="ER16" s="36">
        <f>AVERAGE(ER14:ER15)</f>
        <v>4.7914911632104523E-3</v>
      </c>
      <c r="ES16">
        <v>1980</v>
      </c>
      <c r="ET16">
        <v>18</v>
      </c>
      <c r="EU16" t="s">
        <v>46</v>
      </c>
      <c r="EV16" s="36">
        <f>AVERAGE(EV14:EV15)</f>
        <v>4.7858850043117455E-3</v>
      </c>
      <c r="EW16">
        <v>1980</v>
      </c>
      <c r="EX16">
        <v>18</v>
      </c>
      <c r="EY16" t="s">
        <v>46</v>
      </c>
      <c r="EZ16" s="36">
        <f>AVERAGE(EZ14:EZ15)</f>
        <v>4.7498085987924526E-3</v>
      </c>
      <c r="FA16">
        <v>1980</v>
      </c>
      <c r="FB16">
        <v>18</v>
      </c>
      <c r="FC16" t="s">
        <v>46</v>
      </c>
      <c r="FD16" s="36">
        <f>AVERAGE(FD14:FD15)</f>
        <v>4.7571929892610883E-3</v>
      </c>
      <c r="FE16">
        <v>1980</v>
      </c>
      <c r="FF16">
        <v>18</v>
      </c>
      <c r="FG16" t="s">
        <v>46</v>
      </c>
      <c r="FH16" s="36">
        <f>AVERAGE(FH14:FH15)</f>
        <v>4.701439528604183E-3</v>
      </c>
      <c r="FI16">
        <v>1980</v>
      </c>
      <c r="FJ16">
        <v>18</v>
      </c>
      <c r="FK16" t="s">
        <v>46</v>
      </c>
      <c r="FL16" s="36">
        <f>AVERAGE(FL14:FL15)</f>
        <v>4.7886586362349843E-3</v>
      </c>
      <c r="FM16">
        <v>1980</v>
      </c>
      <c r="FN16">
        <v>18</v>
      </c>
      <c r="FO16" t="s">
        <v>46</v>
      </c>
      <c r="FP16" s="36">
        <f>AVERAGE(FP14:FP15)</f>
        <v>4.7936297068367877E-3</v>
      </c>
      <c r="FQ16">
        <v>1980</v>
      </c>
      <c r="FR16">
        <v>18</v>
      </c>
      <c r="FS16" t="s">
        <v>46</v>
      </c>
      <c r="FT16" s="36">
        <f>AVERAGE(FT14:FT15)</f>
        <v>4.7386622616154804E-3</v>
      </c>
      <c r="FU16">
        <v>1980</v>
      </c>
      <c r="FV16">
        <v>18</v>
      </c>
      <c r="FW16" t="s">
        <v>46</v>
      </c>
      <c r="FX16" s="36">
        <f>AVERAGE(FX14:FX15)</f>
        <v>4.7877300286419608E-3</v>
      </c>
      <c r="FY16">
        <v>1980</v>
      </c>
      <c r="FZ16">
        <v>18</v>
      </c>
      <c r="GA16" t="s">
        <v>46</v>
      </c>
      <c r="GB16" s="36">
        <f>AVERAGE(GB14:GB15)</f>
        <v>4.7386622616154804E-3</v>
      </c>
      <c r="GC16">
        <v>1980</v>
      </c>
      <c r="GD16">
        <v>18</v>
      </c>
      <c r="GE16" t="s">
        <v>46</v>
      </c>
      <c r="GF16" s="36">
        <f>AVERAGE(GF14:GF15)</f>
        <v>4.7805515807595282E-3</v>
      </c>
      <c r="GG16">
        <v>1980</v>
      </c>
      <c r="GH16">
        <v>18</v>
      </c>
      <c r="GI16" t="s">
        <v>46</v>
      </c>
      <c r="GJ16" s="36">
        <f>AVERAGE(GJ14:GJ15)</f>
        <v>4.7960780020451683E-3</v>
      </c>
      <c r="GK16">
        <v>1980</v>
      </c>
      <c r="GL16">
        <v>18</v>
      </c>
      <c r="GM16" t="s">
        <v>46</v>
      </c>
      <c r="GN16" s="36">
        <f>AVERAGE(GN14:GN15)</f>
        <v>4.7289767024755579E-3</v>
      </c>
      <c r="GO16">
        <v>1980</v>
      </c>
      <c r="GP16">
        <v>18</v>
      </c>
      <c r="GQ16" t="s">
        <v>46</v>
      </c>
      <c r="GR16" s="36">
        <f>AVERAGE(GR14:GR15)</f>
        <v>4.7917359828288375E-3</v>
      </c>
      <c r="GS16">
        <v>1980</v>
      </c>
      <c r="GT16">
        <v>18</v>
      </c>
      <c r="GU16" t="s">
        <v>46</v>
      </c>
      <c r="GV16" s="36">
        <f>AVERAGE(GV14:GV15)</f>
        <v>4.7434247135283367E-3</v>
      </c>
      <c r="GW16">
        <v>1980</v>
      </c>
      <c r="GX16">
        <v>18</v>
      </c>
      <c r="GY16" t="s">
        <v>46</v>
      </c>
      <c r="GZ16" s="36">
        <f>AVERAGE(GZ14:GZ15)</f>
        <v>4.7201529469341787E-3</v>
      </c>
      <c r="HA16">
        <v>1980</v>
      </c>
      <c r="HB16">
        <v>18</v>
      </c>
      <c r="HC16" t="s">
        <v>46</v>
      </c>
      <c r="HD16" s="36">
        <f>AVERAGE(HD14:HD15)</f>
        <v>4.7994890298981175E-3</v>
      </c>
      <c r="HE16">
        <v>1980</v>
      </c>
      <c r="HF16">
        <v>18</v>
      </c>
      <c r="HG16" t="s">
        <v>46</v>
      </c>
      <c r="HH16" s="36">
        <f>AVERAGE(HH14:HH15)</f>
        <v>4.7281130129922522E-3</v>
      </c>
      <c r="HI16">
        <v>1980</v>
      </c>
      <c r="HJ16">
        <v>18</v>
      </c>
      <c r="HK16" t="s">
        <v>46</v>
      </c>
      <c r="HL16" s="36">
        <f>AVERAGE(HL14:HL15)</f>
        <v>4.793308557142828E-3</v>
      </c>
      <c r="HM16">
        <v>1980</v>
      </c>
      <c r="HN16">
        <v>18</v>
      </c>
      <c r="HO16" t="s">
        <v>46</v>
      </c>
      <c r="HP16" s="36">
        <f>AVERAGE(HP14:HP15)</f>
        <v>4.7420796847441049E-3</v>
      </c>
      <c r="HQ16">
        <v>1980</v>
      </c>
      <c r="HR16">
        <v>18</v>
      </c>
      <c r="HS16" t="s">
        <v>46</v>
      </c>
      <c r="HT16" s="36">
        <f>AVERAGE(HT14:HT15)</f>
        <v>4.8060716502636384E-3</v>
      </c>
      <c r="HU16">
        <v>1980</v>
      </c>
      <c r="HV16">
        <v>18</v>
      </c>
      <c r="HW16" t="s">
        <v>46</v>
      </c>
      <c r="HX16" s="36">
        <f>AVERAGE(HX14:HX15)</f>
        <v>4.8010462718021708E-3</v>
      </c>
      <c r="HY16">
        <v>1980</v>
      </c>
      <c r="HZ16">
        <v>18</v>
      </c>
      <c r="IA16" t="s">
        <v>46</v>
      </c>
      <c r="IB16" s="36">
        <f>AVERAGE(IB14:IB15)</f>
        <v>4.714651036664191E-3</v>
      </c>
      <c r="IC16">
        <v>1980</v>
      </c>
      <c r="ID16">
        <v>18</v>
      </c>
      <c r="IE16" t="s">
        <v>46</v>
      </c>
      <c r="IF16" s="36">
        <f>AVERAGE(IF14:IF15)</f>
        <v>4.7984727032753978E-3</v>
      </c>
      <c r="IG16">
        <v>1980</v>
      </c>
      <c r="IH16">
        <v>18</v>
      </c>
      <c r="II16" t="s">
        <v>46</v>
      </c>
      <c r="IJ16" s="36">
        <f>AVERAGE(IJ14:IJ15)</f>
        <v>4.7484942126980127E-3</v>
      </c>
      <c r="IK16">
        <v>1980</v>
      </c>
      <c r="IL16">
        <v>18</v>
      </c>
      <c r="IM16" t="s">
        <v>46</v>
      </c>
      <c r="IN16" s="36">
        <f>AVERAGE(IN14:IN15)</f>
        <v>4.7580761461430317E-3</v>
      </c>
      <c r="IO16">
        <v>1980</v>
      </c>
      <c r="IP16">
        <v>18</v>
      </c>
      <c r="IQ16" t="s">
        <v>46</v>
      </c>
      <c r="IR16" s="36">
        <f>AVERAGE(IR14:IR15)</f>
        <v>4.8051643785343816E-3</v>
      </c>
      <c r="IS16">
        <v>1980</v>
      </c>
      <c r="IT16">
        <v>18</v>
      </c>
      <c r="IU16" t="s">
        <v>46</v>
      </c>
      <c r="IV16" s="36">
        <f>AVERAGE(IV14:IV15)</f>
        <v>4.703286286224401E-3</v>
      </c>
      <c r="IW16">
        <v>1980</v>
      </c>
      <c r="IX16">
        <v>18</v>
      </c>
      <c r="IY16" t="s">
        <v>46</v>
      </c>
      <c r="IZ16" s="36">
        <f>AVERAGE(IZ14:IZ15)</f>
        <v>4.8040357524125887E-3</v>
      </c>
      <c r="JA16">
        <v>1980</v>
      </c>
      <c r="JB16">
        <v>18</v>
      </c>
    </row>
    <row r="17" spans="2:262" x14ac:dyDescent="0.25">
      <c r="B17">
        <v>2.4152537627158906E-2</v>
      </c>
      <c r="C17" s="34">
        <v>0.62530230333524395</v>
      </c>
      <c r="D17">
        <v>101.79790493235143</v>
      </c>
      <c r="E17">
        <v>1981</v>
      </c>
      <c r="F17">
        <v>34</v>
      </c>
      <c r="G17" t="s">
        <v>47</v>
      </c>
      <c r="H17">
        <f>TINV(0.3173,H5)</f>
        <v>1.0081518825073874</v>
      </c>
      <c r="I17">
        <v>1982</v>
      </c>
      <c r="J17">
        <v>21</v>
      </c>
      <c r="K17" t="s">
        <v>47</v>
      </c>
      <c r="L17">
        <f>TINV(0.3173,L5)</f>
        <v>1.008286256488683</v>
      </c>
      <c r="M17">
        <v>1982</v>
      </c>
      <c r="N17">
        <v>21</v>
      </c>
      <c r="O17" t="s">
        <v>47</v>
      </c>
      <c r="P17">
        <f>TINV(0.3173,P5)</f>
        <v>1.008286256488683</v>
      </c>
      <c r="Q17">
        <v>1982</v>
      </c>
      <c r="R17">
        <v>21</v>
      </c>
      <c r="S17" t="s">
        <v>47</v>
      </c>
      <c r="T17">
        <f>TINV(0.3173,T5)</f>
        <v>1.008286256488683</v>
      </c>
      <c r="U17">
        <v>1982</v>
      </c>
      <c r="V17">
        <v>21</v>
      </c>
      <c r="W17" t="s">
        <v>47</v>
      </c>
      <c r="X17">
        <f>TINV(0.3173,X5)</f>
        <v>1.008286256488683</v>
      </c>
      <c r="Y17">
        <v>1982</v>
      </c>
      <c r="Z17">
        <v>21</v>
      </c>
      <c r="AA17" t="s">
        <v>47</v>
      </c>
      <c r="AB17">
        <f>TINV(0.3173,AB5)</f>
        <v>1.008286256488683</v>
      </c>
      <c r="AC17">
        <v>1982</v>
      </c>
      <c r="AD17">
        <v>21</v>
      </c>
      <c r="AE17" t="s">
        <v>47</v>
      </c>
      <c r="AF17">
        <f>TINV(0.3173,AF5)</f>
        <v>1.008286256488683</v>
      </c>
      <c r="AG17">
        <v>1982</v>
      </c>
      <c r="AH17">
        <v>21</v>
      </c>
      <c r="AI17" t="s">
        <v>47</v>
      </c>
      <c r="AJ17">
        <f>TINV(0.3173,AJ5)</f>
        <v>1.008286256488683</v>
      </c>
      <c r="AK17">
        <v>1982</v>
      </c>
      <c r="AL17">
        <v>21</v>
      </c>
      <c r="AM17" t="s">
        <v>47</v>
      </c>
      <c r="AN17">
        <f>TINV(0.3173,AN5)</f>
        <v>1.008286256488683</v>
      </c>
      <c r="AO17">
        <v>1982</v>
      </c>
      <c r="AP17">
        <v>21</v>
      </c>
      <c r="AQ17" t="s">
        <v>47</v>
      </c>
      <c r="AR17">
        <f>TINV(0.3173,AR5)</f>
        <v>1.008286256488683</v>
      </c>
      <c r="AS17">
        <v>1982</v>
      </c>
      <c r="AT17">
        <v>21</v>
      </c>
      <c r="AU17" t="s">
        <v>47</v>
      </c>
      <c r="AV17">
        <f>TINV(0.3173,AV5)</f>
        <v>1.008286256488683</v>
      </c>
      <c r="AW17">
        <v>1982</v>
      </c>
      <c r="AX17">
        <v>21</v>
      </c>
      <c r="AY17" t="s">
        <v>47</v>
      </c>
      <c r="AZ17">
        <f>TINV(0.3173,AZ5)</f>
        <v>1.008286256488683</v>
      </c>
      <c r="BA17">
        <v>1982</v>
      </c>
      <c r="BB17">
        <v>21</v>
      </c>
      <c r="BC17" t="s">
        <v>47</v>
      </c>
      <c r="BD17">
        <f>TINV(0.3173,BD5)</f>
        <v>1.008286256488683</v>
      </c>
      <c r="BE17">
        <v>1982</v>
      </c>
      <c r="BF17">
        <v>21</v>
      </c>
      <c r="BG17" t="s">
        <v>47</v>
      </c>
      <c r="BH17">
        <f>TINV(0.3173,BH5)</f>
        <v>1.008286256488683</v>
      </c>
      <c r="BI17">
        <v>1982</v>
      </c>
      <c r="BJ17">
        <v>21</v>
      </c>
      <c r="BK17" t="s">
        <v>47</v>
      </c>
      <c r="BL17">
        <f>TINV(0.3173,BL5)</f>
        <v>1.008286256488683</v>
      </c>
      <c r="BM17">
        <v>1982</v>
      </c>
      <c r="BN17">
        <v>21</v>
      </c>
      <c r="BO17" t="s">
        <v>47</v>
      </c>
      <c r="BP17">
        <f>TINV(0.3173,BP5)</f>
        <v>1.008286256488683</v>
      </c>
      <c r="BQ17">
        <v>1982</v>
      </c>
      <c r="BR17">
        <v>21</v>
      </c>
      <c r="BS17" t="s">
        <v>47</v>
      </c>
      <c r="BT17">
        <f>TINV(0.3173,BT5)</f>
        <v>1.008286256488683</v>
      </c>
      <c r="BU17">
        <v>1981</v>
      </c>
      <c r="BV17">
        <v>34</v>
      </c>
      <c r="BW17" t="s">
        <v>47</v>
      </c>
      <c r="BX17">
        <f>TINV(0.3173,BX5)</f>
        <v>1.008286256488683</v>
      </c>
      <c r="BY17">
        <v>1981</v>
      </c>
      <c r="BZ17">
        <v>34</v>
      </c>
      <c r="CA17" t="s">
        <v>47</v>
      </c>
      <c r="CB17">
        <f>TINV(0.3173,CB5)</f>
        <v>1.008286256488683</v>
      </c>
      <c r="CC17">
        <v>1981</v>
      </c>
      <c r="CD17">
        <v>34</v>
      </c>
      <c r="CE17" t="s">
        <v>47</v>
      </c>
      <c r="CF17">
        <f>TINV(0.3173,CF5)</f>
        <v>1.008286256488683</v>
      </c>
      <c r="CG17">
        <v>1981</v>
      </c>
      <c r="CH17">
        <v>34</v>
      </c>
      <c r="CI17" t="s">
        <v>47</v>
      </c>
      <c r="CJ17">
        <f>TINV(0.3173,CJ5)</f>
        <v>1.008286256488683</v>
      </c>
      <c r="CK17">
        <v>1981</v>
      </c>
      <c r="CL17">
        <v>34</v>
      </c>
      <c r="CM17" t="s">
        <v>47</v>
      </c>
      <c r="CN17">
        <f>TINV(0.3173,CN5)</f>
        <v>1.008286256488683</v>
      </c>
      <c r="CO17">
        <v>1981</v>
      </c>
      <c r="CP17">
        <v>34</v>
      </c>
      <c r="CQ17" t="s">
        <v>47</v>
      </c>
      <c r="CR17">
        <f>TINV(0.3173,CR5)</f>
        <v>1.008286256488683</v>
      </c>
      <c r="CS17">
        <v>1981</v>
      </c>
      <c r="CT17">
        <v>34</v>
      </c>
      <c r="CU17" t="s">
        <v>47</v>
      </c>
      <c r="CV17">
        <f>TINV(0.3173,CV5)</f>
        <v>1.008286256488683</v>
      </c>
      <c r="CW17">
        <v>1981</v>
      </c>
      <c r="CX17">
        <v>34</v>
      </c>
      <c r="CY17" t="s">
        <v>47</v>
      </c>
      <c r="CZ17">
        <f>TINV(0.3173,CZ5)</f>
        <v>1.008286256488683</v>
      </c>
      <c r="DA17">
        <v>1981</v>
      </c>
      <c r="DB17">
        <v>34</v>
      </c>
      <c r="DC17" t="s">
        <v>47</v>
      </c>
      <c r="DD17">
        <f>TINV(0.3173,DD5)</f>
        <v>1.008286256488683</v>
      </c>
      <c r="DE17">
        <v>1981</v>
      </c>
      <c r="DF17">
        <v>34</v>
      </c>
      <c r="DG17" t="s">
        <v>47</v>
      </c>
      <c r="DH17">
        <f>TINV(0.3173,DH5)</f>
        <v>1.008286256488683</v>
      </c>
      <c r="DI17">
        <v>1981</v>
      </c>
      <c r="DJ17">
        <v>34</v>
      </c>
      <c r="DK17" t="s">
        <v>47</v>
      </c>
      <c r="DL17">
        <f>TINV(0.3173,DL5)</f>
        <v>1.008286256488683</v>
      </c>
      <c r="DM17">
        <v>1981</v>
      </c>
      <c r="DN17">
        <v>34</v>
      </c>
      <c r="DO17" t="s">
        <v>47</v>
      </c>
      <c r="DP17">
        <f>TINV(0.3173,DP5)</f>
        <v>1.008286256488683</v>
      </c>
      <c r="DQ17">
        <v>1981</v>
      </c>
      <c r="DR17">
        <v>34</v>
      </c>
      <c r="DS17" t="s">
        <v>47</v>
      </c>
      <c r="DT17">
        <f>TINV(0.3173,DT5)</f>
        <v>1.008286256488683</v>
      </c>
      <c r="DU17">
        <v>1981</v>
      </c>
      <c r="DV17">
        <v>34</v>
      </c>
      <c r="DW17" t="s">
        <v>47</v>
      </c>
      <c r="DX17">
        <f>TINV(0.3173,DX5)</f>
        <v>1.008286256488683</v>
      </c>
      <c r="DY17">
        <v>1981</v>
      </c>
      <c r="DZ17">
        <v>34</v>
      </c>
      <c r="EA17" t="s">
        <v>47</v>
      </c>
      <c r="EB17">
        <f>TINV(0.3173,EB5)</f>
        <v>1.008286256488683</v>
      </c>
      <c r="EC17">
        <v>1981</v>
      </c>
      <c r="ED17">
        <v>34</v>
      </c>
      <c r="EE17" t="s">
        <v>47</v>
      </c>
      <c r="EF17">
        <f>TINV(0.3173,EF5)</f>
        <v>1.008286256488683</v>
      </c>
      <c r="EG17">
        <v>1981</v>
      </c>
      <c r="EH17">
        <v>34</v>
      </c>
      <c r="EI17" t="s">
        <v>47</v>
      </c>
      <c r="EJ17">
        <f>TINV(0.3173,EJ5)</f>
        <v>1.008286256488683</v>
      </c>
      <c r="EK17">
        <v>1981</v>
      </c>
      <c r="EL17">
        <v>34</v>
      </c>
      <c r="EM17" t="s">
        <v>47</v>
      </c>
      <c r="EN17">
        <f>TINV(0.3173,EN5)</f>
        <v>1.008286256488683</v>
      </c>
      <c r="EO17">
        <v>1981</v>
      </c>
      <c r="EP17">
        <v>34</v>
      </c>
      <c r="EQ17" t="s">
        <v>47</v>
      </c>
      <c r="ER17">
        <f>TINV(0.3173,ER5)</f>
        <v>1.008286256488683</v>
      </c>
      <c r="ES17">
        <v>1981</v>
      </c>
      <c r="ET17">
        <v>34</v>
      </c>
      <c r="EU17" t="s">
        <v>47</v>
      </c>
      <c r="EV17">
        <f>TINV(0.3173,EV5)</f>
        <v>1.008286256488683</v>
      </c>
      <c r="EW17">
        <v>1981</v>
      </c>
      <c r="EX17">
        <v>34</v>
      </c>
      <c r="EY17" t="s">
        <v>47</v>
      </c>
      <c r="EZ17">
        <f>TINV(0.3173,EZ5)</f>
        <v>1.008286256488683</v>
      </c>
      <c r="FA17">
        <v>1981</v>
      </c>
      <c r="FB17">
        <v>34</v>
      </c>
      <c r="FC17" t="s">
        <v>47</v>
      </c>
      <c r="FD17">
        <f>TINV(0.3173,FD5)</f>
        <v>1.008286256488683</v>
      </c>
      <c r="FE17">
        <v>1981</v>
      </c>
      <c r="FF17">
        <v>34</v>
      </c>
      <c r="FG17" t="s">
        <v>47</v>
      </c>
      <c r="FH17">
        <f>TINV(0.3173,FH5)</f>
        <v>1.008286256488683</v>
      </c>
      <c r="FI17">
        <v>1981</v>
      </c>
      <c r="FJ17">
        <v>34</v>
      </c>
      <c r="FK17" t="s">
        <v>47</v>
      </c>
      <c r="FL17">
        <f>TINV(0.3173,FL5)</f>
        <v>1.008286256488683</v>
      </c>
      <c r="FM17">
        <v>1981</v>
      </c>
      <c r="FN17">
        <v>34</v>
      </c>
      <c r="FO17" t="s">
        <v>47</v>
      </c>
      <c r="FP17">
        <f>TINV(0.3173,FP5)</f>
        <v>1.008286256488683</v>
      </c>
      <c r="FQ17">
        <v>1981</v>
      </c>
      <c r="FR17">
        <v>34</v>
      </c>
      <c r="FS17" t="s">
        <v>47</v>
      </c>
      <c r="FT17">
        <f>TINV(0.3173,FT5)</f>
        <v>1.008286256488683</v>
      </c>
      <c r="FU17">
        <v>1981</v>
      </c>
      <c r="FV17">
        <v>34</v>
      </c>
      <c r="FW17" t="s">
        <v>47</v>
      </c>
      <c r="FX17">
        <f>TINV(0.3173,FX5)</f>
        <v>1.008286256488683</v>
      </c>
      <c r="FY17">
        <v>1981</v>
      </c>
      <c r="FZ17">
        <v>34</v>
      </c>
      <c r="GA17" t="s">
        <v>47</v>
      </c>
      <c r="GB17">
        <f>TINV(0.3173,GB5)</f>
        <v>1.008286256488683</v>
      </c>
      <c r="GC17">
        <v>1981</v>
      </c>
      <c r="GD17">
        <v>34</v>
      </c>
      <c r="GE17" t="s">
        <v>47</v>
      </c>
      <c r="GF17">
        <f>TINV(0.3173,GF5)</f>
        <v>1.008286256488683</v>
      </c>
      <c r="GG17">
        <v>1981</v>
      </c>
      <c r="GH17">
        <v>34</v>
      </c>
      <c r="GI17" t="s">
        <v>47</v>
      </c>
      <c r="GJ17">
        <f>TINV(0.3173,GJ5)</f>
        <v>1.008286256488683</v>
      </c>
      <c r="GK17">
        <v>1981</v>
      </c>
      <c r="GL17">
        <v>34</v>
      </c>
      <c r="GM17" t="s">
        <v>47</v>
      </c>
      <c r="GN17">
        <f>TINV(0.3173,GN5)</f>
        <v>1.008286256488683</v>
      </c>
      <c r="GO17">
        <v>1981</v>
      </c>
      <c r="GP17">
        <v>34</v>
      </c>
      <c r="GQ17" t="s">
        <v>47</v>
      </c>
      <c r="GR17">
        <f>TINV(0.3173,GR5)</f>
        <v>1.008286256488683</v>
      </c>
      <c r="GS17">
        <v>1981</v>
      </c>
      <c r="GT17">
        <v>34</v>
      </c>
      <c r="GU17" t="s">
        <v>47</v>
      </c>
      <c r="GV17">
        <f>TINV(0.3173,GV5)</f>
        <v>1.008286256488683</v>
      </c>
      <c r="GW17">
        <v>1981</v>
      </c>
      <c r="GX17">
        <v>34</v>
      </c>
      <c r="GY17" t="s">
        <v>47</v>
      </c>
      <c r="GZ17">
        <f>TINV(0.3173,GZ5)</f>
        <v>1.008286256488683</v>
      </c>
      <c r="HA17">
        <v>1981</v>
      </c>
      <c r="HB17">
        <v>34</v>
      </c>
      <c r="HC17" t="s">
        <v>47</v>
      </c>
      <c r="HD17">
        <f>TINV(0.3173,HD5)</f>
        <v>1.008286256488683</v>
      </c>
      <c r="HE17">
        <v>1981</v>
      </c>
      <c r="HF17">
        <v>34</v>
      </c>
      <c r="HG17" t="s">
        <v>47</v>
      </c>
      <c r="HH17">
        <f>TINV(0.3173,HH5)</f>
        <v>1.008286256488683</v>
      </c>
      <c r="HI17">
        <v>1981</v>
      </c>
      <c r="HJ17">
        <v>34</v>
      </c>
      <c r="HK17" t="s">
        <v>47</v>
      </c>
      <c r="HL17">
        <f>TINV(0.3173,HL5)</f>
        <v>1.008286256488683</v>
      </c>
      <c r="HM17">
        <v>1981</v>
      </c>
      <c r="HN17">
        <v>34</v>
      </c>
      <c r="HO17" t="s">
        <v>47</v>
      </c>
      <c r="HP17">
        <f>TINV(0.3173,HP5)</f>
        <v>1.008286256488683</v>
      </c>
      <c r="HQ17">
        <v>1981</v>
      </c>
      <c r="HR17">
        <v>34</v>
      </c>
      <c r="HS17" t="s">
        <v>47</v>
      </c>
      <c r="HT17">
        <f>TINV(0.3173,HT5)</f>
        <v>1.008286256488683</v>
      </c>
      <c r="HU17">
        <v>1981</v>
      </c>
      <c r="HV17">
        <v>34</v>
      </c>
      <c r="HW17" t="s">
        <v>47</v>
      </c>
      <c r="HX17">
        <f>TINV(0.3173,HX5)</f>
        <v>1.008286256488683</v>
      </c>
      <c r="HY17">
        <v>1981</v>
      </c>
      <c r="HZ17">
        <v>34</v>
      </c>
      <c r="IA17" t="s">
        <v>47</v>
      </c>
      <c r="IB17">
        <f>TINV(0.3173,IB5)</f>
        <v>1.008286256488683</v>
      </c>
      <c r="IC17">
        <v>1981</v>
      </c>
      <c r="ID17">
        <v>34</v>
      </c>
      <c r="IE17" t="s">
        <v>47</v>
      </c>
      <c r="IF17">
        <f>TINV(0.3173,IF5)</f>
        <v>1.008286256488683</v>
      </c>
      <c r="IG17">
        <v>1981</v>
      </c>
      <c r="IH17">
        <v>34</v>
      </c>
      <c r="II17" t="s">
        <v>47</v>
      </c>
      <c r="IJ17">
        <f>TINV(0.3173,IJ5)</f>
        <v>1.008286256488683</v>
      </c>
      <c r="IK17">
        <v>1981</v>
      </c>
      <c r="IL17">
        <v>34</v>
      </c>
      <c r="IM17" t="s">
        <v>47</v>
      </c>
      <c r="IN17">
        <f>TINV(0.3173,IN5)</f>
        <v>1.008286256488683</v>
      </c>
      <c r="IO17">
        <v>1981</v>
      </c>
      <c r="IP17">
        <v>34</v>
      </c>
      <c r="IQ17" t="s">
        <v>47</v>
      </c>
      <c r="IR17">
        <f>TINV(0.3173,IR5)</f>
        <v>1.008286256488683</v>
      </c>
      <c r="IS17">
        <v>1981</v>
      </c>
      <c r="IT17">
        <v>34</v>
      </c>
      <c r="IU17" t="s">
        <v>47</v>
      </c>
      <c r="IV17">
        <f>TINV(0.3173,IV5)</f>
        <v>1.008286256488683</v>
      </c>
      <c r="IW17">
        <v>1981</v>
      </c>
      <c r="IX17">
        <v>34</v>
      </c>
      <c r="IY17" t="s">
        <v>47</v>
      </c>
      <c r="IZ17">
        <f>TINV(0.3173,IZ5)</f>
        <v>1.008286256488683</v>
      </c>
      <c r="JA17">
        <v>1981</v>
      </c>
      <c r="JB17">
        <v>34</v>
      </c>
    </row>
    <row r="18" spans="2:262" x14ac:dyDescent="0.25">
      <c r="B18">
        <v>2.4154818228952959E-2</v>
      </c>
      <c r="C18" s="34">
        <v>0.63390839312323355</v>
      </c>
      <c r="D18">
        <v>105.62496176956545</v>
      </c>
      <c r="E18">
        <v>1982</v>
      </c>
      <c r="F18">
        <v>21</v>
      </c>
      <c r="G18" t="s">
        <v>48</v>
      </c>
      <c r="H18">
        <f>H17*G3</f>
        <v>2.4012875059880334E-3</v>
      </c>
      <c r="I18">
        <v>1983</v>
      </c>
      <c r="J18">
        <v>21.6</v>
      </c>
      <c r="K18" t="s">
        <v>48</v>
      </c>
      <c r="L18">
        <f>L17*K3</f>
        <v>2.7249845386698919E-3</v>
      </c>
      <c r="M18">
        <v>1983</v>
      </c>
      <c r="N18">
        <v>21.6</v>
      </c>
      <c r="O18" t="s">
        <v>48</v>
      </c>
      <c r="P18">
        <f>P17*O3</f>
        <v>2.6115081820911861E-3</v>
      </c>
      <c r="Q18">
        <v>1983</v>
      </c>
      <c r="R18">
        <v>21.6</v>
      </c>
      <c r="S18" t="s">
        <v>48</v>
      </c>
      <c r="T18">
        <f>T17*S3</f>
        <v>2.5571760861898018E-3</v>
      </c>
      <c r="U18">
        <v>1983</v>
      </c>
      <c r="V18">
        <v>21.6</v>
      </c>
      <c r="W18" t="s">
        <v>48</v>
      </c>
      <c r="X18">
        <f>X17*W3</f>
        <v>2.5157368522435958E-3</v>
      </c>
      <c r="Y18">
        <v>1983</v>
      </c>
      <c r="Z18">
        <v>21.6</v>
      </c>
      <c r="AA18" t="s">
        <v>48</v>
      </c>
      <c r="AB18">
        <f>AB17*AA3</f>
        <v>2.5148904873401384E-3</v>
      </c>
      <c r="AC18">
        <v>1983</v>
      </c>
      <c r="AD18">
        <v>21.6</v>
      </c>
      <c r="AE18" t="s">
        <v>48</v>
      </c>
      <c r="AF18">
        <f>AF17*AE3</f>
        <v>2.4757688395047458E-3</v>
      </c>
      <c r="AG18">
        <v>1983</v>
      </c>
      <c r="AH18">
        <v>21.6</v>
      </c>
      <c r="AI18" t="s">
        <v>48</v>
      </c>
      <c r="AJ18">
        <f>AJ17*AI3</f>
        <v>2.4597992820434814E-3</v>
      </c>
      <c r="AK18">
        <v>1983</v>
      </c>
      <c r="AL18">
        <v>21.6</v>
      </c>
      <c r="AM18" t="s">
        <v>48</v>
      </c>
      <c r="AN18">
        <f>AN17*AM3</f>
        <v>2.4431209603733997E-3</v>
      </c>
      <c r="AO18">
        <v>1983</v>
      </c>
      <c r="AP18">
        <v>21.6</v>
      </c>
      <c r="AQ18" t="s">
        <v>48</v>
      </c>
      <c r="AR18">
        <f>AR17*AQ3</f>
        <v>2.4462938005788372E-3</v>
      </c>
      <c r="AS18">
        <v>1983</v>
      </c>
      <c r="AT18">
        <v>21.6</v>
      </c>
      <c r="AU18" t="s">
        <v>48</v>
      </c>
      <c r="AV18">
        <f>AV17*AU3</f>
        <v>2.4295755035505968E-3</v>
      </c>
      <c r="AW18">
        <v>1983</v>
      </c>
      <c r="AX18">
        <v>21.6</v>
      </c>
      <c r="AY18" t="s">
        <v>48</v>
      </c>
      <c r="AZ18">
        <f>AZ17*AY3</f>
        <v>2.4247897416045361E-3</v>
      </c>
      <c r="BA18">
        <v>1983</v>
      </c>
      <c r="BB18">
        <v>21.6</v>
      </c>
      <c r="BC18" t="s">
        <v>48</v>
      </c>
      <c r="BD18">
        <f>BD17*BC3</f>
        <v>2.4048440716566955E-3</v>
      </c>
      <c r="BE18">
        <v>1983</v>
      </c>
      <c r="BF18">
        <v>21.6</v>
      </c>
      <c r="BG18" t="s">
        <v>48</v>
      </c>
      <c r="BH18">
        <f>BH17*BG3</f>
        <v>2.4155112619502436E-3</v>
      </c>
      <c r="BI18">
        <v>1983</v>
      </c>
      <c r="BJ18">
        <v>21.6</v>
      </c>
      <c r="BK18" t="s">
        <v>48</v>
      </c>
      <c r="BL18">
        <f>BL17*BK3</f>
        <v>2.359196673465382E-3</v>
      </c>
      <c r="BM18">
        <v>1983</v>
      </c>
      <c r="BN18">
        <v>21.6</v>
      </c>
      <c r="BO18" t="s">
        <v>48</v>
      </c>
      <c r="BP18">
        <f>BP17*BO3</f>
        <v>2.3556390080067178E-3</v>
      </c>
      <c r="BQ18">
        <v>1983</v>
      </c>
      <c r="BR18">
        <v>21.6</v>
      </c>
      <c r="BS18" t="s">
        <v>48</v>
      </c>
      <c r="BT18">
        <f>BT17*BS3</f>
        <v>2.4136661228137519E-3</v>
      </c>
      <c r="BU18">
        <v>1983</v>
      </c>
      <c r="BV18">
        <v>21.6</v>
      </c>
      <c r="BW18" t="s">
        <v>48</v>
      </c>
      <c r="BX18">
        <f>BX17*BW3</f>
        <v>2.3697598593948412E-3</v>
      </c>
      <c r="BY18">
        <v>1982</v>
      </c>
      <c r="BZ18">
        <v>21</v>
      </c>
      <c r="CA18" t="s">
        <v>48</v>
      </c>
      <c r="CB18">
        <f>CB17*CA3</f>
        <v>2.370268408216893E-3</v>
      </c>
      <c r="CC18">
        <v>1982</v>
      </c>
      <c r="CD18">
        <v>21</v>
      </c>
      <c r="CE18" t="s">
        <v>48</v>
      </c>
      <c r="CF18">
        <f>CF17*CE3</f>
        <v>2.3760835773679392E-3</v>
      </c>
      <c r="CG18">
        <v>1982</v>
      </c>
      <c r="CH18">
        <v>21</v>
      </c>
      <c r="CI18" t="s">
        <v>48</v>
      </c>
      <c r="CJ18">
        <f>CJ17*CI3</f>
        <v>2.3819550425643143E-3</v>
      </c>
      <c r="CK18">
        <v>1982</v>
      </c>
      <c r="CL18">
        <v>21</v>
      </c>
      <c r="CM18" t="s">
        <v>48</v>
      </c>
      <c r="CN18">
        <f>CN17*CM3</f>
        <v>2.3975678261137024E-3</v>
      </c>
      <c r="CO18">
        <v>1982</v>
      </c>
      <c r="CP18">
        <v>21</v>
      </c>
      <c r="CQ18" t="s">
        <v>48</v>
      </c>
      <c r="CR18">
        <f>CR17*CQ3</f>
        <v>2.4136122788915772E-3</v>
      </c>
      <c r="CS18">
        <v>1982</v>
      </c>
      <c r="CT18">
        <v>21</v>
      </c>
      <c r="CU18" t="s">
        <v>48</v>
      </c>
      <c r="CV18">
        <f>CV17*CU3</f>
        <v>2.3979603756370828E-3</v>
      </c>
      <c r="CW18">
        <v>1982</v>
      </c>
      <c r="CX18">
        <v>21</v>
      </c>
      <c r="CY18" t="s">
        <v>48</v>
      </c>
      <c r="CZ18">
        <f>CZ17*CY3</f>
        <v>2.4199949385864559E-3</v>
      </c>
      <c r="DA18">
        <v>1982</v>
      </c>
      <c r="DB18">
        <v>21</v>
      </c>
      <c r="DC18" t="s">
        <v>48</v>
      </c>
      <c r="DD18">
        <f>DD17*DC3</f>
        <v>2.4081877505963759E-3</v>
      </c>
      <c r="DE18">
        <v>1982</v>
      </c>
      <c r="DF18">
        <v>21</v>
      </c>
      <c r="DG18" t="s">
        <v>48</v>
      </c>
      <c r="DH18">
        <f>DH17*DG3</f>
        <v>2.3746040757639704E-3</v>
      </c>
      <c r="DI18">
        <v>1982</v>
      </c>
      <c r="DJ18">
        <v>21</v>
      </c>
      <c r="DK18" t="s">
        <v>48</v>
      </c>
      <c r="DL18">
        <f>DL17*DK3</f>
        <v>2.3980749731081002E-3</v>
      </c>
      <c r="DM18">
        <v>1982</v>
      </c>
      <c r="DN18">
        <v>21</v>
      </c>
      <c r="DO18" t="s">
        <v>48</v>
      </c>
      <c r="DP18">
        <f>DP17*DO3</f>
        <v>2.4225038386664023E-3</v>
      </c>
      <c r="DQ18">
        <v>1982</v>
      </c>
      <c r="DR18">
        <v>21</v>
      </c>
      <c r="DS18" t="s">
        <v>48</v>
      </c>
      <c r="DT18">
        <f>DT17*DS3</f>
        <v>2.4217795952763848E-3</v>
      </c>
      <c r="DU18">
        <v>1982</v>
      </c>
      <c r="DV18">
        <v>21</v>
      </c>
      <c r="DW18" t="s">
        <v>48</v>
      </c>
      <c r="DX18">
        <f>DX17*DW3</f>
        <v>2.401291541669996E-3</v>
      </c>
      <c r="DY18">
        <v>1982</v>
      </c>
      <c r="DZ18">
        <v>21</v>
      </c>
      <c r="EA18" t="s">
        <v>48</v>
      </c>
      <c r="EB18">
        <f>EB17*EA3</f>
        <v>2.413487944548611E-3</v>
      </c>
      <c r="EC18">
        <v>1982</v>
      </c>
      <c r="ED18">
        <v>21</v>
      </c>
      <c r="EE18" t="s">
        <v>48</v>
      </c>
      <c r="EF18">
        <f>EF17*EE3</f>
        <v>2.3988053271134162E-3</v>
      </c>
      <c r="EG18">
        <v>1982</v>
      </c>
      <c r="EH18">
        <v>21</v>
      </c>
      <c r="EI18" t="s">
        <v>48</v>
      </c>
      <c r="EJ18">
        <f>EJ17*EI3</f>
        <v>2.4074451686636536E-3</v>
      </c>
      <c r="EK18">
        <v>1982</v>
      </c>
      <c r="EL18">
        <v>21</v>
      </c>
      <c r="EM18" t="s">
        <v>48</v>
      </c>
      <c r="EN18">
        <f>EN17*EM3</f>
        <v>2.3971988247100512E-3</v>
      </c>
      <c r="EO18">
        <v>1982</v>
      </c>
      <c r="EP18">
        <v>21</v>
      </c>
      <c r="EQ18" t="s">
        <v>48</v>
      </c>
      <c r="ER18">
        <f>ER17*EQ3</f>
        <v>2.4240285208316772E-3</v>
      </c>
      <c r="ES18">
        <v>1982</v>
      </c>
      <c r="ET18">
        <v>21</v>
      </c>
      <c r="EU18" t="s">
        <v>48</v>
      </c>
      <c r="EV18">
        <f>EV17*EU3</f>
        <v>2.4209955115182388E-3</v>
      </c>
      <c r="EW18">
        <v>1982</v>
      </c>
      <c r="EX18">
        <v>21</v>
      </c>
      <c r="EY18" t="s">
        <v>48</v>
      </c>
      <c r="EZ18">
        <f>EZ17*EY3</f>
        <v>2.4025526383416305E-3</v>
      </c>
      <c r="FA18">
        <v>1982</v>
      </c>
      <c r="FB18">
        <v>21</v>
      </c>
      <c r="FC18" t="s">
        <v>48</v>
      </c>
      <c r="FD18">
        <f>FD17*FC3</f>
        <v>2.4069442235471151E-3</v>
      </c>
      <c r="FE18">
        <v>1982</v>
      </c>
      <c r="FF18">
        <v>21</v>
      </c>
      <c r="FG18" t="s">
        <v>48</v>
      </c>
      <c r="FH18">
        <f>FH17*FG3</f>
        <v>2.3789237781827463E-3</v>
      </c>
      <c r="FI18">
        <v>1982</v>
      </c>
      <c r="FJ18">
        <v>21</v>
      </c>
      <c r="FK18" t="s">
        <v>48</v>
      </c>
      <c r="FL18">
        <f>FL17*FK3</f>
        <v>2.422402755074121E-3</v>
      </c>
      <c r="FM18">
        <v>1982</v>
      </c>
      <c r="FN18">
        <v>21</v>
      </c>
      <c r="FO18" t="s">
        <v>48</v>
      </c>
      <c r="FP18">
        <f>FP17*FO3</f>
        <v>2.4251312643426442E-3</v>
      </c>
      <c r="FQ18">
        <v>1982</v>
      </c>
      <c r="FR18">
        <v>21</v>
      </c>
      <c r="FS18" t="s">
        <v>48</v>
      </c>
      <c r="FT18">
        <f>FT17*FS3</f>
        <v>2.3968009441181952E-3</v>
      </c>
      <c r="FU18">
        <v>1982</v>
      </c>
      <c r="FV18">
        <v>21</v>
      </c>
      <c r="FW18" t="s">
        <v>48</v>
      </c>
      <c r="FX18">
        <f>FX17*FW3</f>
        <v>2.4218961726037089E-3</v>
      </c>
      <c r="FY18">
        <v>1982</v>
      </c>
      <c r="FZ18">
        <v>21</v>
      </c>
      <c r="GA18" t="s">
        <v>48</v>
      </c>
      <c r="GB18">
        <f>GB17*GA3</f>
        <v>2.3968009441181952E-3</v>
      </c>
      <c r="GC18">
        <v>1982</v>
      </c>
      <c r="GD18">
        <v>21</v>
      </c>
      <c r="GE18" t="s">
        <v>48</v>
      </c>
      <c r="GF18">
        <f>GF17*GE3</f>
        <v>2.418717327570733E-3</v>
      </c>
      <c r="GG18">
        <v>1982</v>
      </c>
      <c r="GH18">
        <v>21</v>
      </c>
      <c r="GI18" t="s">
        <v>48</v>
      </c>
      <c r="GJ18">
        <f>GJ17*GI3</f>
        <v>2.4263947795216297E-3</v>
      </c>
      <c r="GK18">
        <v>1982</v>
      </c>
      <c r="GL18">
        <v>21</v>
      </c>
      <c r="GM18" t="s">
        <v>48</v>
      </c>
      <c r="GN18">
        <f>GN17*GM3</f>
        <v>2.3917834321860241E-3</v>
      </c>
      <c r="GO18">
        <v>1982</v>
      </c>
      <c r="GP18">
        <v>21</v>
      </c>
      <c r="GQ18" t="s">
        <v>48</v>
      </c>
      <c r="GR18">
        <f>GR17*GQ3</f>
        <v>2.4239086185864297E-3</v>
      </c>
      <c r="GS18">
        <v>1982</v>
      </c>
      <c r="GT18">
        <v>21</v>
      </c>
      <c r="GU18" t="s">
        <v>48</v>
      </c>
      <c r="GV18">
        <f>GV17*GU3</f>
        <v>2.3991513556509249E-3</v>
      </c>
      <c r="GW18">
        <v>1982</v>
      </c>
      <c r="GX18">
        <v>21</v>
      </c>
      <c r="GY18" t="s">
        <v>48</v>
      </c>
      <c r="GZ18">
        <f>GZ17*GY3</f>
        <v>2.3885076339182046E-3</v>
      </c>
      <c r="HA18">
        <v>1982</v>
      </c>
      <c r="HB18">
        <v>21</v>
      </c>
      <c r="HC18" t="s">
        <v>48</v>
      </c>
      <c r="HD18">
        <f>HD17*HC3</f>
        <v>2.4281352368219575E-3</v>
      </c>
      <c r="HE18">
        <v>1982</v>
      </c>
      <c r="HF18">
        <v>21</v>
      </c>
      <c r="HG18" t="s">
        <v>48</v>
      </c>
      <c r="HH18">
        <f>HH17*HG3</f>
        <v>2.391254781519869E-3</v>
      </c>
      <c r="HI18">
        <v>1982</v>
      </c>
      <c r="HJ18">
        <v>21</v>
      </c>
      <c r="HK18" t="s">
        <v>48</v>
      </c>
      <c r="HL18">
        <f>HL17*HK3</f>
        <v>2.4246538569537841E-3</v>
      </c>
      <c r="HM18">
        <v>1982</v>
      </c>
      <c r="HN18">
        <v>21</v>
      </c>
      <c r="HO18" t="s">
        <v>48</v>
      </c>
      <c r="HP18">
        <f>HP17*HO3</f>
        <v>2.3983821238491845E-3</v>
      </c>
      <c r="HQ18">
        <v>1982</v>
      </c>
      <c r="HR18">
        <v>21</v>
      </c>
      <c r="HS18" t="s">
        <v>48</v>
      </c>
      <c r="HT18">
        <f>HT17*HS3</f>
        <v>2.4313128948134318E-3</v>
      </c>
      <c r="HU18">
        <v>1982</v>
      </c>
      <c r="HV18">
        <v>21</v>
      </c>
      <c r="HW18" t="s">
        <v>48</v>
      </c>
      <c r="HX18">
        <f>HX17*HW3</f>
        <v>2.4289875067956125E-3</v>
      </c>
      <c r="HY18">
        <v>1982</v>
      </c>
      <c r="HZ18">
        <v>21</v>
      </c>
      <c r="IA18" t="s">
        <v>48</v>
      </c>
      <c r="IB18">
        <f>IB17*IA3</f>
        <v>2.384292586606847E-3</v>
      </c>
      <c r="IC18">
        <v>1982</v>
      </c>
      <c r="ID18">
        <v>21</v>
      </c>
      <c r="IE18" t="s">
        <v>48</v>
      </c>
      <c r="IF18">
        <f>IF17*IE3</f>
        <v>2.4272569803616556E-3</v>
      </c>
      <c r="IG18">
        <v>1982</v>
      </c>
      <c r="IH18">
        <v>21</v>
      </c>
      <c r="II18" t="s">
        <v>48</v>
      </c>
      <c r="IJ18">
        <f>IJ17*II3</f>
        <v>2.401571727775601E-3</v>
      </c>
      <c r="IK18">
        <v>1982</v>
      </c>
      <c r="IL18">
        <v>21</v>
      </c>
      <c r="IM18" t="s">
        <v>48</v>
      </c>
      <c r="IN18">
        <f>IN17*IM3</f>
        <v>2.4076842895865208E-3</v>
      </c>
      <c r="IO18">
        <v>1982</v>
      </c>
      <c r="IP18">
        <v>21</v>
      </c>
      <c r="IQ18" t="s">
        <v>48</v>
      </c>
      <c r="IR18">
        <f>IR17*IQ3</f>
        <v>2.4310939705884274E-3</v>
      </c>
      <c r="IS18">
        <v>1982</v>
      </c>
      <c r="IT18">
        <v>21</v>
      </c>
      <c r="IU18" t="s">
        <v>48</v>
      </c>
      <c r="IV18">
        <f>IV17*IU3</f>
        <v>2.3783907884404772E-3</v>
      </c>
      <c r="IW18">
        <v>1982</v>
      </c>
      <c r="IX18">
        <v>21</v>
      </c>
      <c r="IY18" t="s">
        <v>48</v>
      </c>
      <c r="IZ18">
        <f>IZ17*IY3</f>
        <v>2.4300665539693017E-3</v>
      </c>
      <c r="JA18">
        <v>1982</v>
      </c>
      <c r="JB18">
        <v>21</v>
      </c>
    </row>
    <row r="19" spans="2:262" x14ac:dyDescent="0.25">
      <c r="B19">
        <v>2.4172715711695877E-2</v>
      </c>
      <c r="C19" s="34">
        <v>0.63415254034616531</v>
      </c>
      <c r="D19">
        <v>105.73615844625041</v>
      </c>
      <c r="E19">
        <v>1983</v>
      </c>
      <c r="F19">
        <v>21.6</v>
      </c>
      <c r="G19" t="s">
        <v>49</v>
      </c>
      <c r="H19">
        <f>G2+H18</f>
        <v>1.026857953412543</v>
      </c>
      <c r="I19">
        <v>1984</v>
      </c>
      <c r="J19">
        <v>23.2</v>
      </c>
      <c r="K19" t="s">
        <v>49</v>
      </c>
      <c r="L19">
        <f>K2+L18</f>
        <v>1.0269520773731142</v>
      </c>
      <c r="M19">
        <v>1984</v>
      </c>
      <c r="N19">
        <v>23.2</v>
      </c>
      <c r="O19" t="s">
        <v>49</v>
      </c>
      <c r="P19">
        <f>O2+P18</f>
        <v>1.0276028221271747</v>
      </c>
      <c r="Q19">
        <v>1984</v>
      </c>
      <c r="R19">
        <v>23.2</v>
      </c>
      <c r="S19" t="s">
        <v>49</v>
      </c>
      <c r="T19">
        <f>S2+T18</f>
        <v>1.027638293337809</v>
      </c>
      <c r="U19">
        <v>1984</v>
      </c>
      <c r="V19">
        <v>23.2</v>
      </c>
      <c r="W19" t="s">
        <v>49</v>
      </c>
      <c r="X19">
        <f>W2+X18</f>
        <v>1.0281028575779565</v>
      </c>
      <c r="Y19">
        <v>1984</v>
      </c>
      <c r="Z19">
        <v>23.2</v>
      </c>
      <c r="AA19" t="s">
        <v>49</v>
      </c>
      <c r="AB19">
        <f>AA2+AB18</f>
        <v>1.0276302534915123</v>
      </c>
      <c r="AC19">
        <v>1984</v>
      </c>
      <c r="AD19">
        <v>23.2</v>
      </c>
      <c r="AE19" t="s">
        <v>49</v>
      </c>
      <c r="AF19">
        <f>AE2+AF18</f>
        <v>1.0270885521143556</v>
      </c>
      <c r="AG19">
        <v>1984</v>
      </c>
      <c r="AH19">
        <v>23.2</v>
      </c>
      <c r="AI19" t="s">
        <v>49</v>
      </c>
      <c r="AJ19">
        <f>AI2+AJ18</f>
        <v>1.0271068470266096</v>
      </c>
      <c r="AK19">
        <v>1984</v>
      </c>
      <c r="AL19">
        <v>23.2</v>
      </c>
      <c r="AM19" t="s">
        <v>49</v>
      </c>
      <c r="AN19">
        <f>AM2+AN18</f>
        <v>1.0265132511687707</v>
      </c>
      <c r="AO19">
        <v>1984</v>
      </c>
      <c r="AP19">
        <v>23.2</v>
      </c>
      <c r="AQ19" t="s">
        <v>49</v>
      </c>
      <c r="AR19">
        <f>AQ2+AR18</f>
        <v>1.0270512676970616</v>
      </c>
      <c r="AS19">
        <v>1984</v>
      </c>
      <c r="AT19">
        <v>23.2</v>
      </c>
      <c r="AU19" t="s">
        <v>49</v>
      </c>
      <c r="AV19">
        <f>AU2+AV18</f>
        <v>1.0265676232989376</v>
      </c>
      <c r="AW19">
        <v>1984</v>
      </c>
      <c r="AX19">
        <v>23.2</v>
      </c>
      <c r="AY19" t="s">
        <v>49</v>
      </c>
      <c r="AZ19">
        <f>AY2+AZ18</f>
        <v>1.0268298447992059</v>
      </c>
      <c r="BA19">
        <v>1984</v>
      </c>
      <c r="BB19">
        <v>23.2</v>
      </c>
      <c r="BC19" t="s">
        <v>49</v>
      </c>
      <c r="BD19">
        <f>BC2+BD18</f>
        <v>1.0267808960529543</v>
      </c>
      <c r="BE19">
        <v>1984</v>
      </c>
      <c r="BF19">
        <v>23.2</v>
      </c>
      <c r="BG19" t="s">
        <v>49</v>
      </c>
      <c r="BH19">
        <f>BG2+BH18</f>
        <v>1.0268437804549937</v>
      </c>
      <c r="BI19">
        <v>1984</v>
      </c>
      <c r="BJ19">
        <v>23.2</v>
      </c>
      <c r="BK19" t="s">
        <v>49</v>
      </c>
      <c r="BL19">
        <f>BK2+BL18</f>
        <v>1.0267466958382618</v>
      </c>
      <c r="BM19">
        <v>1984</v>
      </c>
      <c r="BN19">
        <v>23.2</v>
      </c>
      <c r="BO19" t="s">
        <v>49</v>
      </c>
      <c r="BP19">
        <f>BO2+BP18</f>
        <v>1.0267620514292275</v>
      </c>
      <c r="BQ19">
        <v>1984</v>
      </c>
      <c r="BR19">
        <v>23.2</v>
      </c>
      <c r="BS19" t="s">
        <v>49</v>
      </c>
      <c r="BT19">
        <f>BS2+BT18</f>
        <v>1.0268602387451082</v>
      </c>
      <c r="BU19">
        <v>1984</v>
      </c>
      <c r="BV19">
        <v>23.2</v>
      </c>
      <c r="BW19" t="s">
        <v>49</v>
      </c>
      <c r="BX19">
        <f>BW2+BX18</f>
        <v>1.0268186688390448</v>
      </c>
      <c r="BY19">
        <v>1984</v>
      </c>
      <c r="BZ19">
        <v>23.2</v>
      </c>
      <c r="CA19" t="s">
        <v>49</v>
      </c>
      <c r="CB19">
        <f>CA2+CB18</f>
        <v>1.0268375126086131</v>
      </c>
      <c r="CC19">
        <v>1983</v>
      </c>
      <c r="CD19">
        <v>21.6</v>
      </c>
      <c r="CE19" t="s">
        <v>49</v>
      </c>
      <c r="CF19">
        <f>CE2+CF18</f>
        <v>1.0268599616846279</v>
      </c>
      <c r="CG19">
        <v>1983</v>
      </c>
      <c r="CH19">
        <v>21.6</v>
      </c>
      <c r="CI19" t="s">
        <v>49</v>
      </c>
      <c r="CJ19">
        <f>CI2+CJ18</f>
        <v>1.0268801723024483</v>
      </c>
      <c r="CK19">
        <v>1983</v>
      </c>
      <c r="CL19">
        <v>21.6</v>
      </c>
      <c r="CM19" t="s">
        <v>49</v>
      </c>
      <c r="CN19">
        <f>CM2+CN18</f>
        <v>1.0268992809060684</v>
      </c>
      <c r="CO19">
        <v>1983</v>
      </c>
      <c r="CP19">
        <v>21.6</v>
      </c>
      <c r="CQ19" t="s">
        <v>49</v>
      </c>
      <c r="CR19">
        <f>CQ2+CR18</f>
        <v>1.0268443192973551</v>
      </c>
      <c r="CS19">
        <v>1983</v>
      </c>
      <c r="CT19">
        <v>21.6</v>
      </c>
      <c r="CU19" t="s">
        <v>49</v>
      </c>
      <c r="CV19">
        <f>CU2+CV18</f>
        <v>1.0269120534505554</v>
      </c>
      <c r="CW19">
        <v>1983</v>
      </c>
      <c r="CX19">
        <v>21.6</v>
      </c>
      <c r="CY19" t="s">
        <v>49</v>
      </c>
      <c r="CZ19">
        <f>CY2+CZ18</f>
        <v>1.0268609636236121</v>
      </c>
      <c r="DA19">
        <v>1983</v>
      </c>
      <c r="DB19">
        <v>21.6</v>
      </c>
      <c r="DC19" t="s">
        <v>49</v>
      </c>
      <c r="DD19">
        <f>DC2+DD18</f>
        <v>1.0268114353558113</v>
      </c>
      <c r="DE19">
        <v>1983</v>
      </c>
      <c r="DF19">
        <v>21.6</v>
      </c>
      <c r="DG19" t="s">
        <v>49</v>
      </c>
      <c r="DH19">
        <f>DG2+DH18</f>
        <v>1.0269478619109247</v>
      </c>
      <c r="DI19">
        <v>1983</v>
      </c>
      <c r="DJ19">
        <v>21.6</v>
      </c>
      <c r="DK19" t="s">
        <v>49</v>
      </c>
      <c r="DL19">
        <f>DK2+DL18</f>
        <v>1.0267714078481682</v>
      </c>
      <c r="DM19">
        <v>1983</v>
      </c>
      <c r="DN19">
        <v>21.6</v>
      </c>
      <c r="DO19" t="s">
        <v>49</v>
      </c>
      <c r="DP19">
        <f>DO2+DP18</f>
        <v>1.0268884233327755</v>
      </c>
      <c r="DQ19">
        <v>1983</v>
      </c>
      <c r="DR19">
        <v>21.6</v>
      </c>
      <c r="DS19" t="s">
        <v>49</v>
      </c>
      <c r="DT19">
        <f>DS2+DT18</f>
        <v>1.0268594213125612</v>
      </c>
      <c r="DU19">
        <v>1983</v>
      </c>
      <c r="DV19">
        <v>21.6</v>
      </c>
      <c r="DW19" t="s">
        <v>49</v>
      </c>
      <c r="DX19">
        <f>DW2+DX18</f>
        <v>1.0267677179738004</v>
      </c>
      <c r="DY19">
        <v>1983</v>
      </c>
      <c r="DZ19">
        <v>21.6</v>
      </c>
      <c r="EA19" t="s">
        <v>49</v>
      </c>
      <c r="EB19">
        <f>EA2+EB18</f>
        <v>1.02679157629354</v>
      </c>
      <c r="EC19">
        <v>1983</v>
      </c>
      <c r="ED19">
        <v>21.6</v>
      </c>
      <c r="EE19" t="s">
        <v>49</v>
      </c>
      <c r="EF19">
        <f>EE2+EF18</f>
        <v>1.0269924851364343</v>
      </c>
      <c r="EG19">
        <v>1983</v>
      </c>
      <c r="EH19">
        <v>21.6</v>
      </c>
      <c r="EI19" t="s">
        <v>49</v>
      </c>
      <c r="EJ19">
        <f>EI2+EJ18</f>
        <v>1.0267527691166429</v>
      </c>
      <c r="EK19">
        <v>1983</v>
      </c>
      <c r="EL19">
        <v>21.6</v>
      </c>
      <c r="EM19" t="s">
        <v>49</v>
      </c>
      <c r="EN19">
        <f>EM2+EN18</f>
        <v>1.0270101650637531</v>
      </c>
      <c r="EO19">
        <v>1983</v>
      </c>
      <c r="EP19">
        <v>21.6</v>
      </c>
      <c r="EQ19" t="s">
        <v>49</v>
      </c>
      <c r="ER19">
        <f>EQ2+ER18</f>
        <v>1.0269061355047682</v>
      </c>
      <c r="ES19">
        <v>1983</v>
      </c>
      <c r="ET19">
        <v>21.6</v>
      </c>
      <c r="EU19" t="s">
        <v>49</v>
      </c>
      <c r="EV19">
        <f>EU2+EV18</f>
        <v>1.0268197957918306</v>
      </c>
      <c r="EW19">
        <v>1983</v>
      </c>
      <c r="EX19">
        <v>21.6</v>
      </c>
      <c r="EY19" t="s">
        <v>49</v>
      </c>
      <c r="EZ19">
        <f>EY2+EZ18</f>
        <v>1.0267188636939344</v>
      </c>
      <c r="FA19">
        <v>1983</v>
      </c>
      <c r="FB19">
        <v>21.6</v>
      </c>
      <c r="FC19" t="s">
        <v>49</v>
      </c>
      <c r="FD19">
        <f>FC2+FD18</f>
        <v>1.027002700221318</v>
      </c>
      <c r="FE19">
        <v>1983</v>
      </c>
      <c r="FF19">
        <v>21.6</v>
      </c>
      <c r="FG19" t="s">
        <v>49</v>
      </c>
      <c r="FH19">
        <f>FG2+FH18</f>
        <v>1.0270556991131674</v>
      </c>
      <c r="FI19">
        <v>1983</v>
      </c>
      <c r="FJ19">
        <v>21.6</v>
      </c>
      <c r="FK19" t="s">
        <v>49</v>
      </c>
      <c r="FL19">
        <f>FK2+FL18</f>
        <v>1.0268229753843638</v>
      </c>
      <c r="FM19">
        <v>1983</v>
      </c>
      <c r="FN19">
        <v>21.6</v>
      </c>
      <c r="FO19" t="s">
        <v>49</v>
      </c>
      <c r="FP19">
        <f>FO2+FP18</f>
        <v>1.0269160526157284</v>
      </c>
      <c r="FQ19">
        <v>1983</v>
      </c>
      <c r="FR19">
        <v>21.6</v>
      </c>
      <c r="FS19" t="s">
        <v>49</v>
      </c>
      <c r="FT19">
        <f>FS2+FT18</f>
        <v>1.0266645105832697</v>
      </c>
      <c r="FU19">
        <v>1983</v>
      </c>
      <c r="FV19">
        <v>21.6</v>
      </c>
      <c r="FW19" t="s">
        <v>49</v>
      </c>
      <c r="FX19">
        <f>FW2+FX18</f>
        <v>1.0268068858486248</v>
      </c>
      <c r="FY19">
        <v>1983</v>
      </c>
      <c r="FZ19">
        <v>21.6</v>
      </c>
      <c r="GA19" t="s">
        <v>49</v>
      </c>
      <c r="GB19">
        <f>GA2+GB18</f>
        <v>1.0266645105832697</v>
      </c>
      <c r="GC19">
        <v>1983</v>
      </c>
      <c r="GD19">
        <v>21.6</v>
      </c>
      <c r="GE19" t="s">
        <v>49</v>
      </c>
      <c r="GF19">
        <f>GE2+GF18</f>
        <v>1.0269953247351573</v>
      </c>
      <c r="GG19">
        <v>1983</v>
      </c>
      <c r="GH19">
        <v>21.6</v>
      </c>
      <c r="GI19" t="s">
        <v>49</v>
      </c>
      <c r="GJ19">
        <f>GI2+GJ18</f>
        <v>1.0269278399498909</v>
      </c>
      <c r="GK19">
        <v>1983</v>
      </c>
      <c r="GL19">
        <v>21.6</v>
      </c>
      <c r="GM19" t="s">
        <v>49</v>
      </c>
      <c r="GN19">
        <f>GM2+GN18</f>
        <v>1.0266086806673085</v>
      </c>
      <c r="GO19">
        <v>1983</v>
      </c>
      <c r="GP19">
        <v>21.6</v>
      </c>
      <c r="GQ19" t="s">
        <v>49</v>
      </c>
      <c r="GR19">
        <f>GQ2+GR18</f>
        <v>1.0268030010762834</v>
      </c>
      <c r="GS19">
        <v>1983</v>
      </c>
      <c r="GT19">
        <v>21.6</v>
      </c>
      <c r="GU19" t="s">
        <v>49</v>
      </c>
      <c r="GV19">
        <f>GU2+GV18</f>
        <v>1.026641934901581</v>
      </c>
      <c r="GW19">
        <v>1983</v>
      </c>
      <c r="GX19">
        <v>21.6</v>
      </c>
      <c r="GY19" t="s">
        <v>49</v>
      </c>
      <c r="GZ19">
        <f>GY2+GZ18</f>
        <v>1.027114631333488</v>
      </c>
      <c r="HA19">
        <v>1983</v>
      </c>
      <c r="HB19">
        <v>21.6</v>
      </c>
      <c r="HC19" t="s">
        <v>49</v>
      </c>
      <c r="HD19">
        <f>HC2+HD18</f>
        <v>1.0269358262215682</v>
      </c>
      <c r="HE19">
        <v>1983</v>
      </c>
      <c r="HF19">
        <v>21.6</v>
      </c>
      <c r="HG19" t="s">
        <v>49</v>
      </c>
      <c r="HH19">
        <f>HG2+HH18</f>
        <v>1.0265688222529383</v>
      </c>
      <c r="HI19">
        <v>1983</v>
      </c>
      <c r="HJ19">
        <v>21.6</v>
      </c>
      <c r="HK19" t="s">
        <v>49</v>
      </c>
      <c r="HL19">
        <f>HK2+HL18</f>
        <v>1.0267825214999426</v>
      </c>
      <c r="HM19">
        <v>1983</v>
      </c>
      <c r="HN19">
        <v>21.6</v>
      </c>
      <c r="HO19" t="s">
        <v>49</v>
      </c>
      <c r="HP19">
        <f>HO2+HP18</f>
        <v>1.0266031817097656</v>
      </c>
      <c r="HQ19">
        <v>1983</v>
      </c>
      <c r="HR19">
        <v>21.6</v>
      </c>
      <c r="HS19" t="s">
        <v>49</v>
      </c>
      <c r="HT19">
        <f>HS2+HT18</f>
        <v>1.026874730735394</v>
      </c>
      <c r="HU19">
        <v>1983</v>
      </c>
      <c r="HV19">
        <v>21.6</v>
      </c>
      <c r="HW19" t="s">
        <v>49</v>
      </c>
      <c r="HX19">
        <f>HW2+HX18</f>
        <v>1.0269638629598985</v>
      </c>
      <c r="HY19">
        <v>1983</v>
      </c>
      <c r="HZ19">
        <v>21.6</v>
      </c>
      <c r="IA19" t="s">
        <v>49</v>
      </c>
      <c r="IB19">
        <f>IA2+IB18</f>
        <v>1.0264957698837534</v>
      </c>
      <c r="IC19">
        <v>1983</v>
      </c>
      <c r="ID19">
        <v>21.6</v>
      </c>
      <c r="IE19" t="s">
        <v>49</v>
      </c>
      <c r="IF19">
        <f>IE2+IF18</f>
        <v>1.0267812946256567</v>
      </c>
      <c r="IG19">
        <v>1983</v>
      </c>
      <c r="IH19">
        <v>21.6</v>
      </c>
      <c r="II19" t="s">
        <v>49</v>
      </c>
      <c r="IJ19">
        <f>II2+IJ18</f>
        <v>1.0265830878233004</v>
      </c>
      <c r="IK19">
        <v>1983</v>
      </c>
      <c r="IL19">
        <v>21.6</v>
      </c>
      <c r="IM19" t="s">
        <v>49</v>
      </c>
      <c r="IN19">
        <f>IM2+IN18</f>
        <v>1.027128240923761</v>
      </c>
      <c r="IO19">
        <v>1983</v>
      </c>
      <c r="IP19">
        <v>21.6</v>
      </c>
      <c r="IQ19" t="s">
        <v>49</v>
      </c>
      <c r="IR19">
        <f>IQ2+IR18</f>
        <v>1.0269756738224207</v>
      </c>
      <c r="IS19">
        <v>1983</v>
      </c>
      <c r="IT19">
        <v>21.6</v>
      </c>
      <c r="IU19" t="s">
        <v>49</v>
      </c>
      <c r="IV19">
        <f>IU2+IV18</f>
        <v>1.0264233448589202</v>
      </c>
      <c r="IW19">
        <v>1983</v>
      </c>
      <c r="IX19">
        <v>21.6</v>
      </c>
      <c r="IY19" t="s">
        <v>49</v>
      </c>
      <c r="IZ19">
        <f>IY2+IZ18</f>
        <v>1.0267822523835575</v>
      </c>
      <c r="JA19">
        <v>1983</v>
      </c>
      <c r="JB19">
        <v>21.6</v>
      </c>
    </row>
    <row r="20" spans="2:262" x14ac:dyDescent="0.25">
      <c r="B20">
        <v>2.4188952220886527E-2</v>
      </c>
      <c r="C20" s="34">
        <v>0.63332672020467284</v>
      </c>
      <c r="D20">
        <v>105.36063591557452</v>
      </c>
      <c r="E20">
        <v>1984</v>
      </c>
      <c r="F20">
        <v>23.2</v>
      </c>
      <c r="G20" t="s">
        <v>50</v>
      </c>
      <c r="H20">
        <f>G2-H18</f>
        <v>1.022055378400567</v>
      </c>
      <c r="I20">
        <v>1985</v>
      </c>
      <c r="J20">
        <v>25</v>
      </c>
      <c r="K20" t="s">
        <v>50</v>
      </c>
      <c r="L20">
        <f>K2-L18</f>
        <v>1.0215021082957745</v>
      </c>
      <c r="M20">
        <v>1985</v>
      </c>
      <c r="N20">
        <v>25</v>
      </c>
      <c r="O20" t="s">
        <v>50</v>
      </c>
      <c r="P20">
        <f>O2-P18</f>
        <v>1.0223798057629923</v>
      </c>
      <c r="Q20">
        <v>1985</v>
      </c>
      <c r="R20">
        <v>25</v>
      </c>
      <c r="S20" t="s">
        <v>50</v>
      </c>
      <c r="T20">
        <f>S2-T18</f>
        <v>1.0225239411654294</v>
      </c>
      <c r="U20">
        <v>1985</v>
      </c>
      <c r="V20">
        <v>25</v>
      </c>
      <c r="W20" t="s">
        <v>50</v>
      </c>
      <c r="X20">
        <f>W2-X18</f>
        <v>1.0230713838734695</v>
      </c>
      <c r="Y20">
        <v>1985</v>
      </c>
      <c r="Z20">
        <v>25</v>
      </c>
      <c r="AA20" t="s">
        <v>50</v>
      </c>
      <c r="AB20">
        <f>AA2-AB18</f>
        <v>1.0226004725168318</v>
      </c>
      <c r="AC20">
        <v>1985</v>
      </c>
      <c r="AD20">
        <v>25</v>
      </c>
      <c r="AE20" t="s">
        <v>50</v>
      </c>
      <c r="AF20">
        <f>AE2-AF18</f>
        <v>1.0221370144353461</v>
      </c>
      <c r="AG20">
        <v>1985</v>
      </c>
      <c r="AH20">
        <v>25</v>
      </c>
      <c r="AI20" t="s">
        <v>50</v>
      </c>
      <c r="AJ20">
        <f>AI2-AJ18</f>
        <v>1.0221872484625227</v>
      </c>
      <c r="AK20">
        <v>1985</v>
      </c>
      <c r="AL20">
        <v>25</v>
      </c>
      <c r="AM20" t="s">
        <v>50</v>
      </c>
      <c r="AN20">
        <f>AM2-AN18</f>
        <v>1.0216270092480237</v>
      </c>
      <c r="AO20">
        <v>1985</v>
      </c>
      <c r="AP20">
        <v>25</v>
      </c>
      <c r="AQ20" t="s">
        <v>50</v>
      </c>
      <c r="AR20">
        <f>AQ2-AR18</f>
        <v>1.0221586800959037</v>
      </c>
      <c r="AS20">
        <v>1985</v>
      </c>
      <c r="AT20">
        <v>25</v>
      </c>
      <c r="AU20" t="s">
        <v>50</v>
      </c>
      <c r="AV20">
        <f>AU2-AV18</f>
        <v>1.0217084722918364</v>
      </c>
      <c r="AW20">
        <v>1985</v>
      </c>
      <c r="AX20">
        <v>25</v>
      </c>
      <c r="AY20" t="s">
        <v>50</v>
      </c>
      <c r="AZ20">
        <f>AY2-AZ18</f>
        <v>1.0219802653159968</v>
      </c>
      <c r="BA20">
        <v>1985</v>
      </c>
      <c r="BB20">
        <v>25</v>
      </c>
      <c r="BC20" t="s">
        <v>50</v>
      </c>
      <c r="BD20">
        <f>BC2-BD18</f>
        <v>1.021971207909641</v>
      </c>
      <c r="BE20">
        <v>1985</v>
      </c>
      <c r="BF20">
        <v>25</v>
      </c>
      <c r="BG20" t="s">
        <v>50</v>
      </c>
      <c r="BH20">
        <f>BG2-BH18</f>
        <v>1.0220127579310934</v>
      </c>
      <c r="BI20">
        <v>1985</v>
      </c>
      <c r="BJ20">
        <v>25</v>
      </c>
      <c r="BK20" t="s">
        <v>50</v>
      </c>
      <c r="BL20">
        <f>BK2-BL18</f>
        <v>1.0220283024913313</v>
      </c>
      <c r="BM20">
        <v>1985</v>
      </c>
      <c r="BN20">
        <v>25</v>
      </c>
      <c r="BO20" t="s">
        <v>50</v>
      </c>
      <c r="BP20">
        <f>BO2-BP18</f>
        <v>1.0220507734132143</v>
      </c>
      <c r="BQ20">
        <v>1985</v>
      </c>
      <c r="BR20">
        <v>25</v>
      </c>
      <c r="BS20" t="s">
        <v>50</v>
      </c>
      <c r="BT20">
        <f>BS2-BT18</f>
        <v>1.0220329064994806</v>
      </c>
      <c r="BU20">
        <v>1985</v>
      </c>
      <c r="BV20">
        <v>25</v>
      </c>
      <c r="BW20" t="s">
        <v>50</v>
      </c>
      <c r="BX20">
        <f>BW2-BX18</f>
        <v>1.0220791491202552</v>
      </c>
      <c r="BY20">
        <v>1985</v>
      </c>
      <c r="BZ20">
        <v>25</v>
      </c>
      <c r="CA20" t="s">
        <v>50</v>
      </c>
      <c r="CB20">
        <f>CA2-CB18</f>
        <v>1.0220969757921792</v>
      </c>
      <c r="CC20">
        <v>1985</v>
      </c>
      <c r="CD20">
        <v>25</v>
      </c>
      <c r="CE20" t="s">
        <v>50</v>
      </c>
      <c r="CF20">
        <f>CE2-CF18</f>
        <v>1.0221077945298922</v>
      </c>
      <c r="CG20">
        <v>1984</v>
      </c>
      <c r="CH20">
        <v>23.2</v>
      </c>
      <c r="CI20" t="s">
        <v>50</v>
      </c>
      <c r="CJ20">
        <f>CI2-CJ18</f>
        <v>1.0221162622173197</v>
      </c>
      <c r="CK20">
        <v>1984</v>
      </c>
      <c r="CL20">
        <v>23.2</v>
      </c>
      <c r="CM20" t="s">
        <v>50</v>
      </c>
      <c r="CN20">
        <f>CM2-CN18</f>
        <v>1.0221041452538411</v>
      </c>
      <c r="CO20">
        <v>1984</v>
      </c>
      <c r="CP20">
        <v>23.2</v>
      </c>
      <c r="CQ20" t="s">
        <v>50</v>
      </c>
      <c r="CR20">
        <f>CQ2-CR18</f>
        <v>1.0220170947395719</v>
      </c>
      <c r="CS20">
        <v>1984</v>
      </c>
      <c r="CT20">
        <v>23.2</v>
      </c>
      <c r="CU20" t="s">
        <v>50</v>
      </c>
      <c r="CV20">
        <f>CU2-CV18</f>
        <v>1.0221161326992814</v>
      </c>
      <c r="CW20">
        <v>1984</v>
      </c>
      <c r="CX20">
        <v>23.2</v>
      </c>
      <c r="CY20" t="s">
        <v>50</v>
      </c>
      <c r="CZ20">
        <f>CY2-CZ18</f>
        <v>1.0220209737464394</v>
      </c>
      <c r="DA20">
        <v>1984</v>
      </c>
      <c r="DB20">
        <v>23.2</v>
      </c>
      <c r="DC20" t="s">
        <v>50</v>
      </c>
      <c r="DD20">
        <f>DC2-DD18</f>
        <v>1.0219950598546186</v>
      </c>
      <c r="DE20">
        <v>1984</v>
      </c>
      <c r="DF20">
        <v>23.2</v>
      </c>
      <c r="DG20" t="s">
        <v>50</v>
      </c>
      <c r="DH20">
        <f>DG2-DH18</f>
        <v>1.0221986537593968</v>
      </c>
      <c r="DI20">
        <v>1984</v>
      </c>
      <c r="DJ20">
        <v>23.2</v>
      </c>
      <c r="DK20" t="s">
        <v>50</v>
      </c>
      <c r="DL20">
        <f>DK2-DL18</f>
        <v>1.0219752579019521</v>
      </c>
      <c r="DM20">
        <v>1984</v>
      </c>
      <c r="DN20">
        <v>23.2</v>
      </c>
      <c r="DO20" t="s">
        <v>50</v>
      </c>
      <c r="DP20">
        <f>DO2-DP18</f>
        <v>1.0220434156554425</v>
      </c>
      <c r="DQ20">
        <v>1984</v>
      </c>
      <c r="DR20">
        <v>23.2</v>
      </c>
      <c r="DS20" t="s">
        <v>50</v>
      </c>
      <c r="DT20">
        <f>DS2-DT18</f>
        <v>1.0220158621220086</v>
      </c>
      <c r="DU20">
        <v>1984</v>
      </c>
      <c r="DV20">
        <v>23.2</v>
      </c>
      <c r="DW20" t="s">
        <v>50</v>
      </c>
      <c r="DX20">
        <f>DW2-DX18</f>
        <v>1.0219651348904604</v>
      </c>
      <c r="DY20">
        <v>1984</v>
      </c>
      <c r="DZ20">
        <v>23.2</v>
      </c>
      <c r="EA20" t="s">
        <v>50</v>
      </c>
      <c r="EB20">
        <f>EA2-EB18</f>
        <v>1.0219646004044429</v>
      </c>
      <c r="EC20">
        <v>1984</v>
      </c>
      <c r="ED20">
        <v>23.2</v>
      </c>
      <c r="EE20" t="s">
        <v>50</v>
      </c>
      <c r="EF20">
        <f>EE2-EF18</f>
        <v>1.0221948744822076</v>
      </c>
      <c r="EG20">
        <v>1984</v>
      </c>
      <c r="EH20">
        <v>23.2</v>
      </c>
      <c r="EI20" t="s">
        <v>50</v>
      </c>
      <c r="EJ20">
        <f>EI2-EJ18</f>
        <v>1.0219378787793154</v>
      </c>
      <c r="EK20">
        <v>1984</v>
      </c>
      <c r="EL20">
        <v>23.2</v>
      </c>
      <c r="EM20" t="s">
        <v>50</v>
      </c>
      <c r="EN20">
        <f>EM2-EN18</f>
        <v>1.0222157674143331</v>
      </c>
      <c r="EO20">
        <v>1984</v>
      </c>
      <c r="EP20">
        <v>23.2</v>
      </c>
      <c r="EQ20" t="s">
        <v>50</v>
      </c>
      <c r="ER20">
        <f>EQ2-ER18</f>
        <v>1.0220580784631048</v>
      </c>
      <c r="ES20">
        <v>1984</v>
      </c>
      <c r="ET20">
        <v>23.2</v>
      </c>
      <c r="EU20" t="s">
        <v>50</v>
      </c>
      <c r="EV20">
        <f>EU2-EV18</f>
        <v>1.0219778047687942</v>
      </c>
      <c r="EW20">
        <v>1984</v>
      </c>
      <c r="EX20">
        <v>23.2</v>
      </c>
      <c r="EY20" t="s">
        <v>50</v>
      </c>
      <c r="EZ20">
        <f>EY2-EZ18</f>
        <v>1.0219137584172513</v>
      </c>
      <c r="FA20">
        <v>1984</v>
      </c>
      <c r="FB20">
        <v>23.2</v>
      </c>
      <c r="FC20" t="s">
        <v>50</v>
      </c>
      <c r="FD20">
        <f>FC2-FD18</f>
        <v>1.0221888117742239</v>
      </c>
      <c r="FE20">
        <v>1984</v>
      </c>
      <c r="FF20">
        <v>23.2</v>
      </c>
      <c r="FG20" t="s">
        <v>50</v>
      </c>
      <c r="FH20">
        <f>FG2-FH18</f>
        <v>1.0222978515568018</v>
      </c>
      <c r="FI20">
        <v>1984</v>
      </c>
      <c r="FJ20">
        <v>23.2</v>
      </c>
      <c r="FK20" t="s">
        <v>50</v>
      </c>
      <c r="FL20">
        <f>FK2-FL18</f>
        <v>1.0219781698742156</v>
      </c>
      <c r="FM20">
        <v>1984</v>
      </c>
      <c r="FN20">
        <v>23.2</v>
      </c>
      <c r="FO20" t="s">
        <v>50</v>
      </c>
      <c r="FP20">
        <f>FO2-FP18</f>
        <v>1.0220657900870431</v>
      </c>
      <c r="FQ20">
        <v>1984</v>
      </c>
      <c r="FR20">
        <v>23.2</v>
      </c>
      <c r="FS20" t="s">
        <v>50</v>
      </c>
      <c r="FT20">
        <f>FS2-FT18</f>
        <v>1.0218709086950333</v>
      </c>
      <c r="FU20">
        <v>1984</v>
      </c>
      <c r="FV20">
        <v>23.2</v>
      </c>
      <c r="FW20" t="s">
        <v>50</v>
      </c>
      <c r="FX20">
        <f>FW2-FX18</f>
        <v>1.0219630935034174</v>
      </c>
      <c r="FY20">
        <v>1984</v>
      </c>
      <c r="FZ20">
        <v>23.2</v>
      </c>
      <c r="GA20" t="s">
        <v>50</v>
      </c>
      <c r="GB20">
        <f>GA2-GB18</f>
        <v>1.0218709086950333</v>
      </c>
      <c r="GC20">
        <v>1984</v>
      </c>
      <c r="GD20">
        <v>23.2</v>
      </c>
      <c r="GE20" t="s">
        <v>50</v>
      </c>
      <c r="GF20">
        <f>GE2-GF18</f>
        <v>1.0221578900800159</v>
      </c>
      <c r="GG20">
        <v>1984</v>
      </c>
      <c r="GH20">
        <v>23.2</v>
      </c>
      <c r="GI20" t="s">
        <v>50</v>
      </c>
      <c r="GJ20">
        <f>GI2-GJ18</f>
        <v>1.0220750503908478</v>
      </c>
      <c r="GK20">
        <v>1984</v>
      </c>
      <c r="GL20">
        <v>23.2</v>
      </c>
      <c r="GM20" t="s">
        <v>50</v>
      </c>
      <c r="GN20">
        <f>GM2-GN18</f>
        <v>1.0218251138029364</v>
      </c>
      <c r="GO20">
        <v>1984</v>
      </c>
      <c r="GP20">
        <v>23.2</v>
      </c>
      <c r="GQ20" t="s">
        <v>50</v>
      </c>
      <c r="GR20">
        <f>GQ2-GR18</f>
        <v>1.0219551838391105</v>
      </c>
      <c r="GS20">
        <v>1984</v>
      </c>
      <c r="GT20">
        <v>23.2</v>
      </c>
      <c r="GU20" t="s">
        <v>50</v>
      </c>
      <c r="GV20">
        <f>GU2-GV18</f>
        <v>1.0218436321902791</v>
      </c>
      <c r="GW20">
        <v>1984</v>
      </c>
      <c r="GX20">
        <v>23.2</v>
      </c>
      <c r="GY20" t="s">
        <v>50</v>
      </c>
      <c r="GZ20">
        <f>GY2-GZ18</f>
        <v>1.0223376160656514</v>
      </c>
      <c r="HA20">
        <v>1984</v>
      </c>
      <c r="HB20">
        <v>23.2</v>
      </c>
      <c r="HC20" t="s">
        <v>50</v>
      </c>
      <c r="HD20">
        <f>HC2-HD18</f>
        <v>1.0220795557479241</v>
      </c>
      <c r="HE20">
        <v>1984</v>
      </c>
      <c r="HF20">
        <v>23.2</v>
      </c>
      <c r="HG20" t="s">
        <v>50</v>
      </c>
      <c r="HH20">
        <f>HG2-HH18</f>
        <v>1.0217863126898985</v>
      </c>
      <c r="HI20">
        <v>1984</v>
      </c>
      <c r="HJ20">
        <v>23.2</v>
      </c>
      <c r="HK20" t="s">
        <v>50</v>
      </c>
      <c r="HL20">
        <f>HK2-HL18</f>
        <v>1.0219332137860353</v>
      </c>
      <c r="HM20">
        <v>1984</v>
      </c>
      <c r="HN20">
        <v>23.2</v>
      </c>
      <c r="HO20" t="s">
        <v>50</v>
      </c>
      <c r="HP20">
        <f>HO2-HP18</f>
        <v>1.0218064174620674</v>
      </c>
      <c r="HQ20">
        <v>1984</v>
      </c>
      <c r="HR20">
        <v>23.2</v>
      </c>
      <c r="HS20" t="s">
        <v>50</v>
      </c>
      <c r="HT20">
        <f>HS2-HT18</f>
        <v>1.0220121049457671</v>
      </c>
      <c r="HU20">
        <v>1984</v>
      </c>
      <c r="HV20">
        <v>23.2</v>
      </c>
      <c r="HW20" t="s">
        <v>50</v>
      </c>
      <c r="HX20">
        <f>HW2-HX18</f>
        <v>1.0221058879463074</v>
      </c>
      <c r="HY20">
        <v>1984</v>
      </c>
      <c r="HZ20">
        <v>23.2</v>
      </c>
      <c r="IA20" t="s">
        <v>50</v>
      </c>
      <c r="IB20">
        <f>IA2-IB18</f>
        <v>1.0217271847105396</v>
      </c>
      <c r="IC20">
        <v>1984</v>
      </c>
      <c r="ID20">
        <v>23.2</v>
      </c>
      <c r="IE20" t="s">
        <v>50</v>
      </c>
      <c r="IF20">
        <f>IE2-IF18</f>
        <v>1.0219267806649335</v>
      </c>
      <c r="IG20">
        <v>1984</v>
      </c>
      <c r="IH20">
        <v>23.2</v>
      </c>
      <c r="II20" t="s">
        <v>50</v>
      </c>
      <c r="IJ20">
        <f>II2-IJ18</f>
        <v>1.0217799443677491</v>
      </c>
      <c r="IK20">
        <v>1984</v>
      </c>
      <c r="IL20">
        <v>23.2</v>
      </c>
      <c r="IM20" t="s">
        <v>50</v>
      </c>
      <c r="IN20">
        <f>IM2-IN18</f>
        <v>1.0223128723445878</v>
      </c>
      <c r="IO20">
        <v>1984</v>
      </c>
      <c r="IP20">
        <v>23.2</v>
      </c>
      <c r="IQ20" t="s">
        <v>50</v>
      </c>
      <c r="IR20">
        <f>IQ2-IR18</f>
        <v>1.0221134858812437</v>
      </c>
      <c r="IS20">
        <v>1984</v>
      </c>
      <c r="IT20">
        <v>23.2</v>
      </c>
      <c r="IU20" t="s">
        <v>50</v>
      </c>
      <c r="IV20">
        <f>IU2-IV18</f>
        <v>1.0216665632820392</v>
      </c>
      <c r="IW20">
        <v>1984</v>
      </c>
      <c r="IX20">
        <v>23.2</v>
      </c>
      <c r="IY20" t="s">
        <v>50</v>
      </c>
      <c r="IZ20">
        <f>IY2-IZ18</f>
        <v>1.0219221192756187</v>
      </c>
      <c r="JA20">
        <v>1984</v>
      </c>
      <c r="JB20">
        <v>23.2</v>
      </c>
    </row>
    <row r="21" spans="2:262" x14ac:dyDescent="0.25">
      <c r="B21">
        <v>2.4202948587820721E-2</v>
      </c>
      <c r="C21" s="34">
        <v>0.6324486759227691</v>
      </c>
      <c r="D21">
        <v>104.96321657429945</v>
      </c>
      <c r="E21">
        <v>1985</v>
      </c>
      <c r="F21">
        <v>25</v>
      </c>
      <c r="G21" t="s">
        <v>41</v>
      </c>
      <c r="H21" s="35">
        <f>LN(G2)</f>
        <v>2.4162390004831884E-2</v>
      </c>
      <c r="I21">
        <v>1986</v>
      </c>
      <c r="J21">
        <v>30</v>
      </c>
      <c r="K21" t="s">
        <v>41</v>
      </c>
      <c r="L21" s="35">
        <f>LN(K2)</f>
        <v>2.3938272376044997E-2</v>
      </c>
      <c r="M21">
        <v>1986</v>
      </c>
      <c r="N21">
        <v>30</v>
      </c>
      <c r="O21" t="s">
        <v>41</v>
      </c>
      <c r="P21" s="35">
        <f>LN(O2)</f>
        <v>2.4684138354546702E-2</v>
      </c>
      <c r="Q21">
        <v>1986</v>
      </c>
      <c r="R21">
        <v>30</v>
      </c>
      <c r="S21" t="s">
        <v>41</v>
      </c>
      <c r="T21" s="35">
        <f>LN(S2)</f>
        <v>2.4771748241130816E-2</v>
      </c>
      <c r="U21">
        <v>1986</v>
      </c>
      <c r="V21">
        <v>30</v>
      </c>
      <c r="W21" t="s">
        <v>41</v>
      </c>
      <c r="X21" s="35">
        <f>LN(W2)</f>
        <v>2.5265249310677172E-2</v>
      </c>
      <c r="Y21">
        <v>1986</v>
      </c>
      <c r="Z21">
        <v>30</v>
      </c>
      <c r="AA21" t="s">
        <v>41</v>
      </c>
      <c r="AB21" s="35">
        <f>LN(AA2)</f>
        <v>2.4805155529540317E-2</v>
      </c>
      <c r="AC21">
        <v>1986</v>
      </c>
      <c r="AD21">
        <v>30</v>
      </c>
      <c r="AE21" t="s">
        <v>41</v>
      </c>
      <c r="AF21" s="35">
        <f>LN(AE2)</f>
        <v>2.4314768801617166E-2</v>
      </c>
      <c r="AG21">
        <v>1986</v>
      </c>
      <c r="AH21">
        <v>30</v>
      </c>
      <c r="AI21" t="s">
        <v>41</v>
      </c>
      <c r="AJ21" s="35">
        <f>LN(AI2)</f>
        <v>2.434820962664078E-2</v>
      </c>
      <c r="AK21">
        <v>1986</v>
      </c>
      <c r="AL21">
        <v>30</v>
      </c>
      <c r="AM21" t="s">
        <v>41</v>
      </c>
      <c r="AN21" s="35">
        <f>LN(AM2)</f>
        <v>2.3785010803858506E-2</v>
      </c>
      <c r="AO21">
        <v>1986</v>
      </c>
      <c r="AP21">
        <v>30</v>
      </c>
      <c r="AQ21" t="s">
        <v>41</v>
      </c>
      <c r="AR21" s="35">
        <f>LN(AQ2)</f>
        <v>2.4307146987546012E-2</v>
      </c>
      <c r="AS21">
        <v>1986</v>
      </c>
      <c r="AT21">
        <v>30</v>
      </c>
      <c r="AU21" t="s">
        <v>41</v>
      </c>
      <c r="AV21" s="35">
        <f>LN(AU2)</f>
        <v>2.3851329831137122E-2</v>
      </c>
      <c r="AW21">
        <v>1986</v>
      </c>
      <c r="AX21">
        <v>30</v>
      </c>
      <c r="AY21" t="s">
        <v>41</v>
      </c>
      <c r="AZ21" s="35">
        <f>LN(AY2)</f>
        <v>2.4112009983148143E-2</v>
      </c>
      <c r="BA21">
        <v>1986</v>
      </c>
      <c r="BB21">
        <v>30</v>
      </c>
      <c r="BC21" t="s">
        <v>41</v>
      </c>
      <c r="BD21" s="35">
        <f>LN(BC2)</f>
        <v>2.4083697464835661E-2</v>
      </c>
      <c r="BE21">
        <v>1986</v>
      </c>
      <c r="BF21">
        <v>30</v>
      </c>
      <c r="BG21" t="s">
        <v>41</v>
      </c>
      <c r="BH21" s="35">
        <f>LN(BG2)</f>
        <v>2.4134670816675568E-2</v>
      </c>
      <c r="BI21">
        <v>1986</v>
      </c>
      <c r="BJ21">
        <v>30</v>
      </c>
      <c r="BK21" t="s">
        <v>41</v>
      </c>
      <c r="BL21" s="35">
        <f>LN(BK2)</f>
        <v>2.4094872188724709E-2</v>
      </c>
      <c r="BM21">
        <v>1986</v>
      </c>
      <c r="BN21">
        <v>30</v>
      </c>
      <c r="BO21" t="s">
        <v>41</v>
      </c>
      <c r="BP21" s="35">
        <f>LN(BO2)</f>
        <v>2.4113335008550479E-2</v>
      </c>
      <c r="BQ21">
        <v>1986</v>
      </c>
      <c r="BR21">
        <v>30</v>
      </c>
      <c r="BS21" t="s">
        <v>41</v>
      </c>
      <c r="BT21" s="35">
        <f>LN(BS2)</f>
        <v>2.4152537627158906E-2</v>
      </c>
      <c r="BU21">
        <v>1986</v>
      </c>
      <c r="BV21">
        <v>30</v>
      </c>
      <c r="BW21" t="s">
        <v>41</v>
      </c>
      <c r="BX21" s="35">
        <f>LN(BW2)</f>
        <v>2.4154818228952959E-2</v>
      </c>
      <c r="BY21">
        <v>1986</v>
      </c>
      <c r="BZ21">
        <v>30</v>
      </c>
      <c r="CA21" t="s">
        <v>41</v>
      </c>
      <c r="CB21" s="35">
        <f>LN(CA2)</f>
        <v>2.4172715711695877E-2</v>
      </c>
      <c r="CC21">
        <v>1986</v>
      </c>
      <c r="CD21">
        <v>30</v>
      </c>
      <c r="CE21" t="s">
        <v>41</v>
      </c>
      <c r="CF21" s="35">
        <f>LN(CE2)</f>
        <v>2.4188952220886527E-2</v>
      </c>
      <c r="CG21">
        <v>1986</v>
      </c>
      <c r="CH21">
        <v>30</v>
      </c>
      <c r="CI21" t="s">
        <v>41</v>
      </c>
      <c r="CJ21" s="35">
        <f>LN(CI2)</f>
        <v>2.4202948587820721E-2</v>
      </c>
      <c r="CK21">
        <v>1985</v>
      </c>
      <c r="CL21">
        <v>25</v>
      </c>
      <c r="CM21" t="s">
        <v>41</v>
      </c>
      <c r="CN21" s="35">
        <f>LN(CM2)</f>
        <v>2.4206360808601207E-2</v>
      </c>
      <c r="CO21">
        <v>1985</v>
      </c>
      <c r="CP21">
        <v>25</v>
      </c>
      <c r="CQ21" t="s">
        <v>41</v>
      </c>
      <c r="CR21" s="35">
        <f>LN(CQ2)</f>
        <v>2.4137050507467644E-2</v>
      </c>
      <c r="CS21">
        <v>1985</v>
      </c>
      <c r="CT21">
        <v>25</v>
      </c>
      <c r="CU21" t="s">
        <v>41</v>
      </c>
      <c r="CV21" s="35">
        <f>LN(CU2)</f>
        <v>2.4218444653856652E-2</v>
      </c>
      <c r="CW21">
        <v>1985</v>
      </c>
      <c r="CX21">
        <v>25</v>
      </c>
      <c r="CY21" t="s">
        <v>41</v>
      </c>
      <c r="CZ21" s="35">
        <f>LN(CY2)</f>
        <v>2.4147067402799878E-2</v>
      </c>
      <c r="DA21">
        <v>1985</v>
      </c>
      <c r="DB21">
        <v>25</v>
      </c>
      <c r="DC21" t="s">
        <v>41</v>
      </c>
      <c r="DD21" s="35">
        <f>LN(DC2)</f>
        <v>2.4110245589296284E-2</v>
      </c>
      <c r="DE21">
        <v>1985</v>
      </c>
      <c r="DF21">
        <v>25</v>
      </c>
      <c r="DG21" t="s">
        <v>41</v>
      </c>
      <c r="DH21" s="35">
        <f>LN(DG2)</f>
        <v>2.4276192080029121E-2</v>
      </c>
      <c r="DI21">
        <v>1985</v>
      </c>
      <c r="DJ21">
        <v>25</v>
      </c>
      <c r="DK21" t="s">
        <v>41</v>
      </c>
      <c r="DL21" s="35">
        <f>LN(DK2)</f>
        <v>2.4081043058925791E-2</v>
      </c>
      <c r="DM21">
        <v>1985</v>
      </c>
      <c r="DN21">
        <v>25</v>
      </c>
      <c r="DO21" t="s">
        <v>41</v>
      </c>
      <c r="DP21" s="35">
        <f>LN(DO2)</f>
        <v>2.417142264239466E-2</v>
      </c>
      <c r="DQ21">
        <v>1985</v>
      </c>
      <c r="DR21">
        <v>25</v>
      </c>
      <c r="DS21" t="s">
        <v>41</v>
      </c>
      <c r="DT21" s="35">
        <f>LN(DS2)</f>
        <v>2.4143819804114459E-2</v>
      </c>
      <c r="DU21">
        <v>1985</v>
      </c>
      <c r="DV21">
        <v>25</v>
      </c>
      <c r="DW21" t="s">
        <v>41</v>
      </c>
      <c r="DX21" s="35">
        <f>LN(DW2)</f>
        <v>2.4074300921083803E-2</v>
      </c>
      <c r="DY21">
        <v>1985</v>
      </c>
      <c r="DZ21">
        <v>25</v>
      </c>
      <c r="EA21" t="s">
        <v>41</v>
      </c>
      <c r="EB21" s="35">
        <f>LN(EA2)</f>
        <v>2.4085685373149028E-2</v>
      </c>
      <c r="EC21">
        <v>1985</v>
      </c>
      <c r="ED21">
        <v>25</v>
      </c>
      <c r="EE21" t="s">
        <v>41</v>
      </c>
      <c r="EF21" s="35">
        <f>LN(EE2)</f>
        <v>2.4296124057054225E-2</v>
      </c>
      <c r="EG21">
        <v>1985</v>
      </c>
      <c r="EH21">
        <v>25</v>
      </c>
      <c r="EI21" t="s">
        <v>41</v>
      </c>
      <c r="EJ21" s="35">
        <f>LN(EI2)</f>
        <v>2.4053700185867593E-2</v>
      </c>
      <c r="EK21">
        <v>1985</v>
      </c>
      <c r="EL21">
        <v>25</v>
      </c>
      <c r="EM21" t="s">
        <v>41</v>
      </c>
      <c r="EN21" s="35">
        <f>LN(EM2)</f>
        <v>2.4314947370710674E-2</v>
      </c>
      <c r="EO21">
        <v>1985</v>
      </c>
      <c r="EP21">
        <v>25</v>
      </c>
      <c r="EQ21" t="s">
        <v>41</v>
      </c>
      <c r="ER21" s="35">
        <f>LN(EQ2)</f>
        <v>2.4187223423691801E-2</v>
      </c>
      <c r="ES21">
        <v>1985</v>
      </c>
      <c r="ET21">
        <v>25</v>
      </c>
      <c r="EU21" t="s">
        <v>41</v>
      </c>
      <c r="EV21" s="35">
        <f>LN(EU2)</f>
        <v>2.4105904198767937E-2</v>
      </c>
      <c r="EW21">
        <v>1985</v>
      </c>
      <c r="EX21">
        <v>25</v>
      </c>
      <c r="EY21" t="s">
        <v>41</v>
      </c>
      <c r="EZ21" s="35">
        <f>LN(EY2)</f>
        <v>2.4025376433528457E-2</v>
      </c>
      <c r="FA21">
        <v>1985</v>
      </c>
      <c r="FB21">
        <v>25</v>
      </c>
      <c r="FC21" t="s">
        <v>41</v>
      </c>
      <c r="FD21" s="35">
        <f>LN(FC2)</f>
        <v>2.4298150407975005E-2</v>
      </c>
      <c r="FE21">
        <v>1985</v>
      </c>
      <c r="FF21">
        <v>25</v>
      </c>
      <c r="FG21" t="s">
        <v>41</v>
      </c>
      <c r="FH21" s="35">
        <f>LN(FG2)</f>
        <v>2.437722172329989E-2</v>
      </c>
      <c r="FI21">
        <v>1985</v>
      </c>
      <c r="FJ21">
        <v>25</v>
      </c>
      <c r="FK21" t="s">
        <v>41</v>
      </c>
      <c r="FL21" s="35">
        <f>LN(FK2)</f>
        <v>2.4107634333012211E-2</v>
      </c>
      <c r="FM21">
        <v>1985</v>
      </c>
      <c r="FN21">
        <v>25</v>
      </c>
      <c r="FO21" t="s">
        <v>41</v>
      </c>
      <c r="FP21" s="35">
        <f>LN(FO2)</f>
        <v>2.4195827116690608E-2</v>
      </c>
      <c r="FQ21">
        <v>1985</v>
      </c>
      <c r="FR21">
        <v>25</v>
      </c>
      <c r="FS21" t="s">
        <v>41</v>
      </c>
      <c r="FT21" s="35">
        <f>LN(FS2)</f>
        <v>2.3977927643574506E-2</v>
      </c>
      <c r="FU21">
        <v>1985</v>
      </c>
      <c r="FV21">
        <v>25</v>
      </c>
      <c r="FW21" t="s">
        <v>41</v>
      </c>
      <c r="FX21" s="35">
        <f>LN(FW2)</f>
        <v>2.4092422440117563E-2</v>
      </c>
      <c r="FY21">
        <v>1985</v>
      </c>
      <c r="FZ21">
        <v>25</v>
      </c>
      <c r="GA21" t="s">
        <v>41</v>
      </c>
      <c r="GB21" s="35">
        <f>LN(GA2)</f>
        <v>2.3977927643574506E-2</v>
      </c>
      <c r="GC21">
        <v>1985</v>
      </c>
      <c r="GD21">
        <v>25</v>
      </c>
      <c r="GE21" t="s">
        <v>41</v>
      </c>
      <c r="GF21" s="35">
        <f>LN(GE2)</f>
        <v>2.4279461311316388E-2</v>
      </c>
      <c r="GG21">
        <v>1985</v>
      </c>
      <c r="GH21">
        <v>25</v>
      </c>
      <c r="GI21" t="s">
        <v>41</v>
      </c>
      <c r="GJ21" s="35">
        <f>LN(GI2)</f>
        <v>2.4206099306236677E-2</v>
      </c>
      <c r="GK21">
        <v>1985</v>
      </c>
      <c r="GL21">
        <v>25</v>
      </c>
      <c r="GM21" t="s">
        <v>41</v>
      </c>
      <c r="GN21" s="35">
        <f>LN(GM2)</f>
        <v>2.392831789413441E-2</v>
      </c>
      <c r="GO21">
        <v>1985</v>
      </c>
      <c r="GP21">
        <v>25</v>
      </c>
      <c r="GQ21" t="s">
        <v>41</v>
      </c>
      <c r="GR21" s="35">
        <f>LN(GQ2)</f>
        <v>2.4086665585655344E-2</v>
      </c>
      <c r="GS21">
        <v>1985</v>
      </c>
      <c r="GT21">
        <v>25</v>
      </c>
      <c r="GU21" t="s">
        <v>41</v>
      </c>
      <c r="GV21" s="35">
        <f>LN(GU2)</f>
        <v>2.3953591821712115E-2</v>
      </c>
      <c r="GW21">
        <v>1985</v>
      </c>
      <c r="GX21">
        <v>25</v>
      </c>
      <c r="GY21" t="s">
        <v>41</v>
      </c>
      <c r="GZ21" s="35">
        <f>LN(GY2)</f>
        <v>2.4425380496392219E-2</v>
      </c>
      <c r="HA21">
        <v>1985</v>
      </c>
      <c r="HB21">
        <v>25</v>
      </c>
      <c r="HC21" t="s">
        <v>41</v>
      </c>
      <c r="HD21" s="35">
        <f>LN(HC2)</f>
        <v>2.4212195730373216E-2</v>
      </c>
      <c r="HE21">
        <v>1985</v>
      </c>
      <c r="HF21">
        <v>25</v>
      </c>
      <c r="HG21" t="s">
        <v>41</v>
      </c>
      <c r="HH21" s="35">
        <f>LN(HG2)</f>
        <v>2.3889917318086682E-2</v>
      </c>
      <c r="HI21">
        <v>1985</v>
      </c>
      <c r="HJ21">
        <v>25</v>
      </c>
      <c r="HK21" t="s">
        <v>41</v>
      </c>
      <c r="HL21" s="35">
        <f>LN(HK2)</f>
        <v>2.4065945683469633E-2</v>
      </c>
      <c r="HM21">
        <v>1985</v>
      </c>
      <c r="HN21">
        <v>25</v>
      </c>
      <c r="HO21" t="s">
        <v>41</v>
      </c>
      <c r="HP21" s="35">
        <f>LN(HO2)</f>
        <v>2.3916506215684731E-2</v>
      </c>
      <c r="HQ21">
        <v>1985</v>
      </c>
      <c r="HR21">
        <v>25</v>
      </c>
      <c r="HS21" t="s">
        <v>41</v>
      </c>
      <c r="HT21" s="35">
        <f>LN(HS2)</f>
        <v>2.4149458123887815E-2</v>
      </c>
      <c r="HU21">
        <v>1985</v>
      </c>
      <c r="HV21">
        <v>25</v>
      </c>
      <c r="HW21" t="s">
        <v>41</v>
      </c>
      <c r="HX21" s="35">
        <f>LN(HW2)</f>
        <v>2.4238729555295813E-2</v>
      </c>
      <c r="HY21">
        <v>1985</v>
      </c>
      <c r="HZ21">
        <v>25</v>
      </c>
      <c r="IA21" t="s">
        <v>41</v>
      </c>
      <c r="IB21" s="35">
        <f>LN(IA2)</f>
        <v>2.3825385239995767E-2</v>
      </c>
      <c r="IC21">
        <v>1985</v>
      </c>
      <c r="ID21">
        <v>25</v>
      </c>
      <c r="IE21" t="s">
        <v>41</v>
      </c>
      <c r="IF21" s="35">
        <f>LN(IE2)</f>
        <v>2.4062206751037016E-2</v>
      </c>
      <c r="IG21">
        <v>1985</v>
      </c>
      <c r="IH21">
        <v>25</v>
      </c>
      <c r="II21" t="s">
        <v>41</v>
      </c>
      <c r="IJ21" s="35">
        <f>LN(II2)</f>
        <v>2.3893772720333325E-2</v>
      </c>
      <c r="IK21">
        <v>1985</v>
      </c>
      <c r="IL21">
        <v>25</v>
      </c>
      <c r="IM21" t="s">
        <v>41</v>
      </c>
      <c r="IN21" s="35">
        <f>LN(IM2)</f>
        <v>2.4419947746715173E-2</v>
      </c>
      <c r="IO21">
        <v>1985</v>
      </c>
      <c r="IP21">
        <v>25</v>
      </c>
      <c r="IQ21" t="s">
        <v>41</v>
      </c>
      <c r="IR21" s="35">
        <f>LN(IQ2)</f>
        <v>2.4248201514720541E-2</v>
      </c>
      <c r="IS21">
        <v>1985</v>
      </c>
      <c r="IT21">
        <v>25</v>
      </c>
      <c r="IU21" t="s">
        <v>41</v>
      </c>
      <c r="IV21" s="35">
        <f>LN(IU2)</f>
        <v>2.376042611317189E-2</v>
      </c>
      <c r="IW21">
        <v>1985</v>
      </c>
      <c r="IX21">
        <v>25</v>
      </c>
      <c r="IY21" t="s">
        <v>41</v>
      </c>
      <c r="IZ21" s="35">
        <f>LN(IY2)</f>
        <v>2.4060398960651277E-2</v>
      </c>
      <c r="JA21">
        <v>1985</v>
      </c>
      <c r="JB21">
        <v>25</v>
      </c>
    </row>
    <row r="22" spans="2:262" x14ac:dyDescent="0.25">
      <c r="B22">
        <v>2.4206360808601207E-2</v>
      </c>
      <c r="C22" s="34">
        <v>0.62947182620552222</v>
      </c>
      <c r="D22">
        <v>103.6298562814149</v>
      </c>
      <c r="E22">
        <v>1986</v>
      </c>
      <c r="F22">
        <v>30</v>
      </c>
      <c r="G22" t="s">
        <v>51</v>
      </c>
      <c r="H22" s="35">
        <f>LN(H19)</f>
        <v>2.6503609221252774E-2</v>
      </c>
      <c r="I22">
        <v>1986</v>
      </c>
      <c r="J22">
        <v>73</v>
      </c>
      <c r="K22" t="s">
        <v>51</v>
      </c>
      <c r="L22" s="35">
        <f>LN(L19)</f>
        <v>2.6595267124589695E-2</v>
      </c>
      <c r="M22">
        <v>1986</v>
      </c>
      <c r="N22">
        <v>73</v>
      </c>
      <c r="O22" t="s">
        <v>51</v>
      </c>
      <c r="P22" s="35">
        <f>LN(P19)</f>
        <v>2.7228732578328176E-2</v>
      </c>
      <c r="Q22">
        <v>1986</v>
      </c>
      <c r="R22">
        <v>73</v>
      </c>
      <c r="S22" t="s">
        <v>51</v>
      </c>
      <c r="T22" s="35">
        <f>LN(T19)</f>
        <v>2.726325038781623E-2</v>
      </c>
      <c r="U22">
        <v>1986</v>
      </c>
      <c r="V22">
        <v>73</v>
      </c>
      <c r="W22" t="s">
        <v>51</v>
      </c>
      <c r="X22" s="35">
        <f>LN(X19)</f>
        <v>2.7715218037390004E-2</v>
      </c>
      <c r="Y22">
        <v>1986</v>
      </c>
      <c r="Z22">
        <v>73</v>
      </c>
      <c r="AA22" t="s">
        <v>51</v>
      </c>
      <c r="AB22" s="35">
        <f>LN(AB19)</f>
        <v>2.7255426742279341E-2</v>
      </c>
      <c r="AC22">
        <v>1986</v>
      </c>
      <c r="AD22">
        <v>73</v>
      </c>
      <c r="AE22" t="s">
        <v>51</v>
      </c>
      <c r="AF22" s="35">
        <f>LN(AF19)</f>
        <v>2.6728151293951254E-2</v>
      </c>
      <c r="AG22">
        <v>1986</v>
      </c>
      <c r="AH22">
        <v>73</v>
      </c>
      <c r="AI22" t="s">
        <v>51</v>
      </c>
      <c r="AJ22" s="35">
        <f>LN(AJ19)</f>
        <v>2.6745963535437296E-2</v>
      </c>
      <c r="AK22">
        <v>1986</v>
      </c>
      <c r="AL22">
        <v>73</v>
      </c>
      <c r="AM22" t="s">
        <v>51</v>
      </c>
      <c r="AN22" s="35">
        <f>LN(AN19)</f>
        <v>2.61678664717282E-2</v>
      </c>
      <c r="AO22">
        <v>1986</v>
      </c>
      <c r="AP22">
        <v>73</v>
      </c>
      <c r="AQ22" t="s">
        <v>51</v>
      </c>
      <c r="AR22" s="35">
        <f>LN(AR19)</f>
        <v>2.669184956128583E-2</v>
      </c>
      <c r="AS22">
        <v>1986</v>
      </c>
      <c r="AT22">
        <v>73</v>
      </c>
      <c r="AU22" t="s">
        <v>51</v>
      </c>
      <c r="AV22" s="35">
        <f>LN(AV19)</f>
        <v>2.6220832851042125E-2</v>
      </c>
      <c r="AW22">
        <v>1986</v>
      </c>
      <c r="AX22">
        <v>73</v>
      </c>
      <c r="AY22" t="s">
        <v>51</v>
      </c>
      <c r="AZ22" s="35">
        <f>LN(AZ19)</f>
        <v>2.6476235427277506E-2</v>
      </c>
      <c r="BA22">
        <v>1986</v>
      </c>
      <c r="BB22">
        <v>73</v>
      </c>
      <c r="BC22" t="s">
        <v>51</v>
      </c>
      <c r="BD22" s="35">
        <f>LN(BD19)</f>
        <v>2.6428564517414065E-2</v>
      </c>
      <c r="BE22">
        <v>1986</v>
      </c>
      <c r="BF22">
        <v>73</v>
      </c>
      <c r="BG22" t="s">
        <v>51</v>
      </c>
      <c r="BH22" s="35">
        <f>LN(BH19)</f>
        <v>2.6489806868831435E-2</v>
      </c>
      <c r="BI22">
        <v>1986</v>
      </c>
      <c r="BJ22">
        <v>73</v>
      </c>
      <c r="BK22" t="s">
        <v>51</v>
      </c>
      <c r="BL22" s="35">
        <f>LN(BL19)</f>
        <v>2.6395255771205172E-2</v>
      </c>
      <c r="BM22">
        <v>1986</v>
      </c>
      <c r="BN22">
        <v>73</v>
      </c>
      <c r="BO22" t="s">
        <v>51</v>
      </c>
      <c r="BP22" s="35">
        <f>LN(BP19)</f>
        <v>2.6410211238023982E-2</v>
      </c>
      <c r="BQ22">
        <v>1986</v>
      </c>
      <c r="BR22">
        <v>73</v>
      </c>
      <c r="BS22" t="s">
        <v>51</v>
      </c>
      <c r="BT22" s="35">
        <f>LN(BT19)</f>
        <v>2.6505834777391796E-2</v>
      </c>
      <c r="BU22">
        <v>1986</v>
      </c>
      <c r="BV22">
        <v>73</v>
      </c>
      <c r="BW22" t="s">
        <v>51</v>
      </c>
      <c r="BX22" s="35">
        <f>LN(BX19)</f>
        <v>2.6465351422456835E-2</v>
      </c>
      <c r="BY22">
        <v>1986</v>
      </c>
      <c r="BZ22">
        <v>73</v>
      </c>
      <c r="CA22" t="s">
        <v>51</v>
      </c>
      <c r="CB22" s="35">
        <f>LN(CB19)</f>
        <v>2.6483702858046732E-2</v>
      </c>
      <c r="CC22">
        <v>1986</v>
      </c>
      <c r="CD22">
        <v>73</v>
      </c>
      <c r="CE22" t="s">
        <v>51</v>
      </c>
      <c r="CF22" s="35">
        <f>LN(CF19)</f>
        <v>2.6505564964122902E-2</v>
      </c>
      <c r="CG22">
        <v>1986</v>
      </c>
      <c r="CH22">
        <v>73</v>
      </c>
      <c r="CI22" t="s">
        <v>51</v>
      </c>
      <c r="CJ22" s="35">
        <f>LN(CJ19)</f>
        <v>2.6525246731535064E-2</v>
      </c>
      <c r="CK22">
        <v>1986</v>
      </c>
      <c r="CL22">
        <v>73</v>
      </c>
      <c r="CM22" t="s">
        <v>51</v>
      </c>
      <c r="CN22" s="35">
        <f>LN(CN19)</f>
        <v>2.6543854964849296E-2</v>
      </c>
      <c r="CO22">
        <v>1986</v>
      </c>
      <c r="CP22">
        <v>30</v>
      </c>
      <c r="CQ22" t="s">
        <v>51</v>
      </c>
      <c r="CR22" s="35">
        <f>LN(CR19)</f>
        <v>2.6490331624622214E-2</v>
      </c>
      <c r="CS22">
        <v>1986</v>
      </c>
      <c r="CT22">
        <v>30</v>
      </c>
      <c r="CU22" t="s">
        <v>51</v>
      </c>
      <c r="CV22" s="35">
        <f>LN(CV19)</f>
        <v>2.6556292859482997E-2</v>
      </c>
      <c r="CW22">
        <v>1986</v>
      </c>
      <c r="CX22">
        <v>30</v>
      </c>
      <c r="CY22" t="s">
        <v>51</v>
      </c>
      <c r="CZ22" s="35">
        <f>LN(CZ19)</f>
        <v>2.6506540694536784E-2</v>
      </c>
      <c r="DA22">
        <v>1986</v>
      </c>
      <c r="DB22">
        <v>30</v>
      </c>
      <c r="DC22" t="s">
        <v>51</v>
      </c>
      <c r="DD22" s="35">
        <f>LN(DD19)</f>
        <v>2.6458306840067086E-2</v>
      </c>
      <c r="DE22">
        <v>1986</v>
      </c>
      <c r="DF22">
        <v>30</v>
      </c>
      <c r="DG22" t="s">
        <v>51</v>
      </c>
      <c r="DH22" s="35">
        <f>LN(DH19)</f>
        <v>2.6591162287631559E-2</v>
      </c>
      <c r="DI22">
        <v>1986</v>
      </c>
      <c r="DJ22">
        <v>30</v>
      </c>
      <c r="DK22" t="s">
        <v>51</v>
      </c>
      <c r="DL22" s="35">
        <f>LN(DL19)</f>
        <v>2.6419323744955411E-2</v>
      </c>
      <c r="DM22">
        <v>1986</v>
      </c>
      <c r="DN22">
        <v>30</v>
      </c>
      <c r="DO22" t="s">
        <v>51</v>
      </c>
      <c r="DP22" s="35">
        <f>LN(DP19)</f>
        <v>2.6533281746136787E-2</v>
      </c>
      <c r="DQ22">
        <v>1986</v>
      </c>
      <c r="DR22">
        <v>30</v>
      </c>
      <c r="DS22" t="s">
        <v>51</v>
      </c>
      <c r="DT22" s="35">
        <f>LN(DT19)</f>
        <v>2.6505038726632891E-2</v>
      </c>
      <c r="DU22">
        <v>1986</v>
      </c>
      <c r="DV22">
        <v>30</v>
      </c>
      <c r="DW22" t="s">
        <v>51</v>
      </c>
      <c r="DX22" s="35">
        <f>LN(DX19)</f>
        <v>2.6415730071651176E-2</v>
      </c>
      <c r="DY22">
        <v>1986</v>
      </c>
      <c r="DZ22">
        <v>30</v>
      </c>
      <c r="EA22" t="s">
        <v>51</v>
      </c>
      <c r="EB22" s="35">
        <f>LN(EB19)</f>
        <v>2.6438966137741198E-2</v>
      </c>
      <c r="EC22">
        <v>1986</v>
      </c>
      <c r="ED22">
        <v>30</v>
      </c>
      <c r="EE22" t="s">
        <v>51</v>
      </c>
      <c r="EF22" s="35">
        <f>LN(EF19)</f>
        <v>2.663461362309098E-2</v>
      </c>
      <c r="EG22">
        <v>1986</v>
      </c>
      <c r="EH22">
        <v>30</v>
      </c>
      <c r="EI22" t="s">
        <v>51</v>
      </c>
      <c r="EJ22" s="35">
        <f>LN(EJ19)</f>
        <v>2.6401170823519289E-2</v>
      </c>
      <c r="EK22">
        <v>1986</v>
      </c>
      <c r="EL22">
        <v>30</v>
      </c>
      <c r="EM22" t="s">
        <v>51</v>
      </c>
      <c r="EN22" s="35">
        <f>LN(EN19)</f>
        <v>2.6651828719982448E-2</v>
      </c>
      <c r="EO22">
        <v>1986</v>
      </c>
      <c r="EP22">
        <v>30</v>
      </c>
      <c r="EQ22" t="s">
        <v>51</v>
      </c>
      <c r="ER22" s="35">
        <f>LN(ER19)</f>
        <v>2.6550529987366046E-2</v>
      </c>
      <c r="ES22">
        <v>1986</v>
      </c>
      <c r="ET22">
        <v>30</v>
      </c>
      <c r="EU22" t="s">
        <v>51</v>
      </c>
      <c r="EV22" s="35">
        <f>LN(EV19)</f>
        <v>2.6466448940647272E-2</v>
      </c>
      <c r="EW22">
        <v>1986</v>
      </c>
      <c r="EX22">
        <v>30</v>
      </c>
      <c r="EY22" t="s">
        <v>51</v>
      </c>
      <c r="EZ22" s="35">
        <f>LN(EZ19)</f>
        <v>2.6368148285326042E-2</v>
      </c>
      <c r="FA22">
        <v>1986</v>
      </c>
      <c r="FB22">
        <v>30</v>
      </c>
      <c r="FC22" t="s">
        <v>51</v>
      </c>
      <c r="FD22" s="35">
        <f>LN(FD19)</f>
        <v>2.6644560175017342E-2</v>
      </c>
      <c r="FE22">
        <v>1986</v>
      </c>
      <c r="FF22">
        <v>30</v>
      </c>
      <c r="FG22" t="s">
        <v>51</v>
      </c>
      <c r="FH22" s="35">
        <f>LN(FH19)</f>
        <v>2.6696164250031306E-2</v>
      </c>
      <c r="FI22">
        <v>1986</v>
      </c>
      <c r="FJ22">
        <v>30</v>
      </c>
      <c r="FK22" t="s">
        <v>51</v>
      </c>
      <c r="FL22" s="35">
        <f>LN(FL19)</f>
        <v>2.6469545479712288E-2</v>
      </c>
      <c r="FM22">
        <v>1986</v>
      </c>
      <c r="FN22">
        <v>30</v>
      </c>
      <c r="FO22" t="s">
        <v>51</v>
      </c>
      <c r="FP22" s="35">
        <f>LN(FP19)</f>
        <v>2.6560187211849891E-2</v>
      </c>
      <c r="FQ22">
        <v>1986</v>
      </c>
      <c r="FR22">
        <v>30</v>
      </c>
      <c r="FS22" t="s">
        <v>51</v>
      </c>
      <c r="FT22" s="35">
        <f>LN(FT19)</f>
        <v>2.6315208233937407E-2</v>
      </c>
      <c r="FU22">
        <v>1986</v>
      </c>
      <c r="FV22">
        <v>30</v>
      </c>
      <c r="FW22" t="s">
        <v>51</v>
      </c>
      <c r="FX22" s="35">
        <f>LN(FX19)</f>
        <v>2.6453876116850832E-2</v>
      </c>
      <c r="FY22">
        <v>1986</v>
      </c>
      <c r="FZ22">
        <v>30</v>
      </c>
      <c r="GA22" t="s">
        <v>51</v>
      </c>
      <c r="GB22" s="35">
        <f>LN(GB19)</f>
        <v>2.6315208233937407E-2</v>
      </c>
      <c r="GC22">
        <v>1986</v>
      </c>
      <c r="GD22">
        <v>30</v>
      </c>
      <c r="GE22" t="s">
        <v>51</v>
      </c>
      <c r="GF22" s="35">
        <f>LN(GF19)</f>
        <v>2.6637378584703119E-2</v>
      </c>
      <c r="GG22">
        <v>1986</v>
      </c>
      <c r="GH22">
        <v>30</v>
      </c>
      <c r="GI22" t="s">
        <v>51</v>
      </c>
      <c r="GJ22" s="35">
        <f>LN(GJ19)</f>
        <v>2.657166552741741E-2</v>
      </c>
      <c r="GK22">
        <v>1986</v>
      </c>
      <c r="GL22">
        <v>30</v>
      </c>
      <c r="GM22" t="s">
        <v>51</v>
      </c>
      <c r="GN22" s="35">
        <f>LN(GN19)</f>
        <v>2.6260826852820794E-2</v>
      </c>
      <c r="GO22">
        <v>1986</v>
      </c>
      <c r="GP22">
        <v>30</v>
      </c>
      <c r="GQ22" t="s">
        <v>51</v>
      </c>
      <c r="GR22" s="35">
        <f>LN(GR19)</f>
        <v>2.6450092757249667E-2</v>
      </c>
      <c r="GS22">
        <v>1986</v>
      </c>
      <c r="GT22">
        <v>30</v>
      </c>
      <c r="GU22" t="s">
        <v>51</v>
      </c>
      <c r="GV22" s="35">
        <f>LN(GV19)</f>
        <v>2.6293218645642605E-2</v>
      </c>
      <c r="GW22">
        <v>1986</v>
      </c>
      <c r="GX22">
        <v>30</v>
      </c>
      <c r="GY22" t="s">
        <v>51</v>
      </c>
      <c r="GZ22" s="35">
        <f>LN(GZ19)</f>
        <v>2.6753542374389632E-2</v>
      </c>
      <c r="HA22">
        <v>1986</v>
      </c>
      <c r="HB22">
        <v>30</v>
      </c>
      <c r="HC22" t="s">
        <v>51</v>
      </c>
      <c r="HD22" s="35">
        <f>LN(HD19)</f>
        <v>2.6579442354875714E-2</v>
      </c>
      <c r="HE22">
        <v>1986</v>
      </c>
      <c r="HF22">
        <v>30</v>
      </c>
      <c r="HG22" t="s">
        <v>51</v>
      </c>
      <c r="HH22" s="35">
        <f>LN(HH19)</f>
        <v>2.6222000775369167E-2</v>
      </c>
      <c r="HI22">
        <v>1986</v>
      </c>
      <c r="HJ22">
        <v>30</v>
      </c>
      <c r="HK22" t="s">
        <v>51</v>
      </c>
      <c r="HL22" s="35">
        <f>LN(HL19)</f>
        <v>2.6430147567612999E-2</v>
      </c>
      <c r="HM22">
        <v>1986</v>
      </c>
      <c r="HN22">
        <v>30</v>
      </c>
      <c r="HO22" t="s">
        <v>51</v>
      </c>
      <c r="HP22" s="35">
        <f>LN(HP19)</f>
        <v>2.6255470408467783E-2</v>
      </c>
      <c r="HQ22">
        <v>1986</v>
      </c>
      <c r="HR22">
        <v>30</v>
      </c>
      <c r="HS22" t="s">
        <v>51</v>
      </c>
      <c r="HT22" s="35">
        <f>LN(HT19)</f>
        <v>2.6519947591850723E-2</v>
      </c>
      <c r="HU22">
        <v>1986</v>
      </c>
      <c r="HV22">
        <v>30</v>
      </c>
      <c r="HW22" t="s">
        <v>51</v>
      </c>
      <c r="HX22" s="35">
        <f>LN(HX19)</f>
        <v>2.6606743336009032E-2</v>
      </c>
      <c r="HY22">
        <v>1986</v>
      </c>
      <c r="HZ22">
        <v>30</v>
      </c>
      <c r="IA22" t="s">
        <v>51</v>
      </c>
      <c r="IB22" s="35">
        <f>LN(IB19)</f>
        <v>2.615083655628361E-2</v>
      </c>
      <c r="IC22">
        <v>1986</v>
      </c>
      <c r="ID22">
        <v>30</v>
      </c>
      <c r="IE22" t="s">
        <v>51</v>
      </c>
      <c r="IF22" s="35">
        <f>LN(IF19)</f>
        <v>2.64289526943139E-2</v>
      </c>
      <c r="IG22">
        <v>1986</v>
      </c>
      <c r="IH22">
        <v>30</v>
      </c>
      <c r="II22" t="s">
        <v>51</v>
      </c>
      <c r="IJ22" s="35">
        <f>LN(IJ19)</f>
        <v>2.6235897039247474E-2</v>
      </c>
      <c r="IK22">
        <v>1986</v>
      </c>
      <c r="IL22">
        <v>30</v>
      </c>
      <c r="IM22" t="s">
        <v>51</v>
      </c>
      <c r="IN22" s="35">
        <f>LN(IN19)</f>
        <v>2.6766792599528019E-2</v>
      </c>
      <c r="IO22">
        <v>1986</v>
      </c>
      <c r="IP22">
        <v>30</v>
      </c>
      <c r="IQ22" t="s">
        <v>51</v>
      </c>
      <c r="IR22" s="35">
        <f>LN(IR19)</f>
        <v>2.6618244027544338E-2</v>
      </c>
      <c r="IS22">
        <v>1986</v>
      </c>
      <c r="IT22">
        <v>30</v>
      </c>
      <c r="IU22" t="s">
        <v>51</v>
      </c>
      <c r="IV22" s="35">
        <f>LN(IV19)</f>
        <v>2.6080278467225822E-2</v>
      </c>
      <c r="IW22">
        <v>1986</v>
      </c>
      <c r="IX22">
        <v>30</v>
      </c>
      <c r="IY22" t="s">
        <v>51</v>
      </c>
      <c r="IZ22" s="35">
        <f>LN(IZ19)</f>
        <v>2.6429885470805926E-2</v>
      </c>
      <c r="JA22">
        <v>1986</v>
      </c>
      <c r="JB22">
        <v>30</v>
      </c>
    </row>
    <row r="23" spans="2:262" x14ac:dyDescent="0.25">
      <c r="B23">
        <v>2.4137050507467644E-2</v>
      </c>
      <c r="C23" s="34">
        <v>0.62501214015470541</v>
      </c>
      <c r="D23">
        <v>101.67193296648651</v>
      </c>
      <c r="E23">
        <v>1986</v>
      </c>
      <c r="F23">
        <v>73</v>
      </c>
      <c r="G23" t="s">
        <v>52</v>
      </c>
      <c r="H23" s="35">
        <f>LN(H20)</f>
        <v>2.1815676615412758E-2</v>
      </c>
      <c r="I23">
        <v>1987</v>
      </c>
      <c r="J23">
        <v>30.8</v>
      </c>
      <c r="K23" t="s">
        <v>52</v>
      </c>
      <c r="L23" s="35">
        <f>LN(L20)</f>
        <v>2.1274199194872837E-2</v>
      </c>
      <c r="M23">
        <v>1987</v>
      </c>
      <c r="N23">
        <v>30.8</v>
      </c>
      <c r="O23" t="s">
        <v>52</v>
      </c>
      <c r="P23" s="35">
        <f>LN(P20)</f>
        <v>2.2133052649303687E-2</v>
      </c>
      <c r="Q23">
        <v>1987</v>
      </c>
      <c r="R23">
        <v>30.8</v>
      </c>
      <c r="S23" t="s">
        <v>52</v>
      </c>
      <c r="T23" s="35">
        <f>LN(T20)</f>
        <v>2.2274023003426593E-2</v>
      </c>
      <c r="U23">
        <v>1987</v>
      </c>
      <c r="V23">
        <v>30.8</v>
      </c>
      <c r="W23" t="s">
        <v>52</v>
      </c>
      <c r="X23" s="35">
        <f>LN(X20)</f>
        <v>2.2809263492499437E-2</v>
      </c>
      <c r="Y23">
        <v>1987</v>
      </c>
      <c r="Z23">
        <v>30.8</v>
      </c>
      <c r="AA23" t="s">
        <v>52</v>
      </c>
      <c r="AB23" s="35">
        <f>LN(AB20)</f>
        <v>2.2348865737615391E-2</v>
      </c>
      <c r="AC23">
        <v>1987</v>
      </c>
      <c r="AD23">
        <v>30.8</v>
      </c>
      <c r="AE23" t="s">
        <v>52</v>
      </c>
      <c r="AF23" s="35">
        <f>LN(AF20)</f>
        <v>2.1895547800834018E-2</v>
      </c>
      <c r="AG23">
        <v>1987</v>
      </c>
      <c r="AH23">
        <v>30.8</v>
      </c>
      <c r="AI23" t="s">
        <v>52</v>
      </c>
      <c r="AJ23" s="35">
        <f>LN(AJ20)</f>
        <v>2.1944692672905865E-2</v>
      </c>
      <c r="AK23">
        <v>1987</v>
      </c>
      <c r="AL23">
        <v>30.8</v>
      </c>
      <c r="AM23" t="s">
        <v>52</v>
      </c>
      <c r="AN23" s="35">
        <f>LN(AN20)</f>
        <v>2.1396463569975089E-2</v>
      </c>
      <c r="AO23">
        <v>1987</v>
      </c>
      <c r="AP23">
        <v>30.8</v>
      </c>
      <c r="AQ23" t="s">
        <v>52</v>
      </c>
      <c r="AR23" s="35">
        <f>LN(AR20)</f>
        <v>2.1916744010967791E-2</v>
      </c>
      <c r="AS23">
        <v>1987</v>
      </c>
      <c r="AT23">
        <v>30.8</v>
      </c>
      <c r="AU23" t="s">
        <v>52</v>
      </c>
      <c r="AV23" s="35">
        <f>LN(AV20)</f>
        <v>2.1476198928746811E-2</v>
      </c>
      <c r="AW23">
        <v>1987</v>
      </c>
      <c r="AX23">
        <v>30.8</v>
      </c>
      <c r="AY23" t="s">
        <v>52</v>
      </c>
      <c r="AZ23" s="35">
        <f>LN(AZ20)</f>
        <v>2.1742181728144124E-2</v>
      </c>
      <c r="BA23">
        <v>1987</v>
      </c>
      <c r="BB23">
        <v>30.8</v>
      </c>
      <c r="BC23" t="s">
        <v>52</v>
      </c>
      <c r="BD23" s="35">
        <f>LN(BD20)</f>
        <v>2.1733319084901833E-2</v>
      </c>
      <c r="BE23">
        <v>1987</v>
      </c>
      <c r="BF23">
        <v>30.8</v>
      </c>
      <c r="BG23" t="s">
        <v>52</v>
      </c>
      <c r="BH23" s="35">
        <f>LN(BH20)</f>
        <v>2.1773975002122765E-2</v>
      </c>
      <c r="BI23">
        <v>1987</v>
      </c>
      <c r="BJ23">
        <v>30.8</v>
      </c>
      <c r="BK23" t="s">
        <v>52</v>
      </c>
      <c r="BL23" s="35">
        <f>LN(BL20)</f>
        <v>2.178918463811215E-2</v>
      </c>
      <c r="BM23">
        <v>1987</v>
      </c>
      <c r="BN23">
        <v>30.8</v>
      </c>
      <c r="BO23" t="s">
        <v>52</v>
      </c>
      <c r="BP23" s="35">
        <f>LN(BP20)</f>
        <v>2.1811170990938517E-2</v>
      </c>
      <c r="BQ23">
        <v>1987</v>
      </c>
      <c r="BR23">
        <v>30.8</v>
      </c>
      <c r="BS23" t="s">
        <v>52</v>
      </c>
      <c r="BT23" s="35">
        <f>LN(BT20)</f>
        <v>2.1793689403555715E-2</v>
      </c>
      <c r="BU23">
        <v>1987</v>
      </c>
      <c r="BV23">
        <v>30.8</v>
      </c>
      <c r="BW23" t="s">
        <v>52</v>
      </c>
      <c r="BX23" s="35">
        <f>LN(BX20)</f>
        <v>2.1838934105924478E-2</v>
      </c>
      <c r="BY23">
        <v>1987</v>
      </c>
      <c r="BZ23">
        <v>30.8</v>
      </c>
      <c r="CA23" t="s">
        <v>52</v>
      </c>
      <c r="CB23" s="35">
        <f>LN(CB20)</f>
        <v>2.1856375530571952E-2</v>
      </c>
      <c r="CC23">
        <v>1987</v>
      </c>
      <c r="CD23">
        <v>30.8</v>
      </c>
      <c r="CE23" t="s">
        <v>52</v>
      </c>
      <c r="CF23" s="35">
        <f>LN(CF20)</f>
        <v>2.1866960319209757E-2</v>
      </c>
      <c r="CG23">
        <v>1987</v>
      </c>
      <c r="CH23">
        <v>30.8</v>
      </c>
      <c r="CI23" t="s">
        <v>52</v>
      </c>
      <c r="CJ23" s="35">
        <f>LN(CJ20)</f>
        <v>2.1875244819531101E-2</v>
      </c>
      <c r="CK23">
        <v>1987</v>
      </c>
      <c r="CL23">
        <v>30.8</v>
      </c>
      <c r="CM23" t="s">
        <v>52</v>
      </c>
      <c r="CN23" s="35">
        <f>LN(CN20)</f>
        <v>2.186338996920827E-2</v>
      </c>
      <c r="CO23">
        <v>1987</v>
      </c>
      <c r="CP23">
        <v>30.8</v>
      </c>
      <c r="CQ23" t="s">
        <v>52</v>
      </c>
      <c r="CR23" s="35">
        <f>LN(CR20)</f>
        <v>2.1778218392670995E-2</v>
      </c>
      <c r="CS23">
        <v>1986</v>
      </c>
      <c r="CT23">
        <v>73</v>
      </c>
      <c r="CU23" t="s">
        <v>52</v>
      </c>
      <c r="CV23" s="35">
        <f>LN(CV20)</f>
        <v>2.1875118103959409E-2</v>
      </c>
      <c r="CW23">
        <v>1986</v>
      </c>
      <c r="CX23">
        <v>73</v>
      </c>
      <c r="CY23" t="s">
        <v>52</v>
      </c>
      <c r="CZ23" s="35">
        <f>LN(CZ20)</f>
        <v>2.178201382772409E-2</v>
      </c>
      <c r="DA23">
        <v>1986</v>
      </c>
      <c r="DB23">
        <v>73</v>
      </c>
      <c r="DC23" t="s">
        <v>52</v>
      </c>
      <c r="DD23" s="35">
        <f>LN(DD20)</f>
        <v>2.1756657968086762E-2</v>
      </c>
      <c r="DE23">
        <v>1986</v>
      </c>
      <c r="DF23">
        <v>73</v>
      </c>
      <c r="DG23" t="s">
        <v>52</v>
      </c>
      <c r="DH23" s="35">
        <f>LN(DH20)</f>
        <v>2.1955850348041237E-2</v>
      </c>
      <c r="DI23">
        <v>1986</v>
      </c>
      <c r="DJ23">
        <v>73</v>
      </c>
      <c r="DK23" t="s">
        <v>52</v>
      </c>
      <c r="DL23" s="35">
        <f>LN(DL20)</f>
        <v>2.1737281999174612E-2</v>
      </c>
      <c r="DM23">
        <v>1986</v>
      </c>
      <c r="DN23">
        <v>73</v>
      </c>
      <c r="DO23" t="s">
        <v>52</v>
      </c>
      <c r="DP23" s="35">
        <f>LN(DP20)</f>
        <v>2.1803971951079103E-2</v>
      </c>
      <c r="DQ23">
        <v>1986</v>
      </c>
      <c r="DR23">
        <v>73</v>
      </c>
      <c r="DS23" t="s">
        <v>52</v>
      </c>
      <c r="DT23" s="35">
        <f>LN(DT20)</f>
        <v>2.1777012328395746E-2</v>
      </c>
      <c r="DU23">
        <v>1986</v>
      </c>
      <c r="DV23">
        <v>73</v>
      </c>
      <c r="DW23" t="s">
        <v>52</v>
      </c>
      <c r="DX23" s="35">
        <f>LN(DX20)</f>
        <v>2.1727376611006242E-2</v>
      </c>
      <c r="DY23">
        <v>1986</v>
      </c>
      <c r="DZ23">
        <v>73</v>
      </c>
      <c r="EA23" t="s">
        <v>52</v>
      </c>
      <c r="EB23" s="35">
        <f>LN(EB20)</f>
        <v>2.1726853612580008E-2</v>
      </c>
      <c r="EC23">
        <v>1986</v>
      </c>
      <c r="ED23">
        <v>73</v>
      </c>
      <c r="EE23" t="s">
        <v>52</v>
      </c>
      <c r="EF23" s="35">
        <f>LN(EF20)</f>
        <v>2.1952153136974E-2</v>
      </c>
      <c r="EG23">
        <v>1986</v>
      </c>
      <c r="EH23">
        <v>73</v>
      </c>
      <c r="EI23" t="s">
        <v>52</v>
      </c>
      <c r="EJ23" s="35">
        <f>LN(EJ20)</f>
        <v>2.1700705960819536E-2</v>
      </c>
      <c r="EK23">
        <v>1986</v>
      </c>
      <c r="EL23">
        <v>73</v>
      </c>
      <c r="EM23" t="s">
        <v>52</v>
      </c>
      <c r="EN23" s="35">
        <f>LN(EN20)</f>
        <v>2.197259221286027E-2</v>
      </c>
      <c r="EO23">
        <v>1986</v>
      </c>
      <c r="EP23">
        <v>73</v>
      </c>
      <c r="EQ23" t="s">
        <v>52</v>
      </c>
      <c r="ER23" s="35">
        <f>LN(ER20)</f>
        <v>2.1818318408634862E-2</v>
      </c>
      <c r="ES23">
        <v>1986</v>
      </c>
      <c r="ET23">
        <v>73</v>
      </c>
      <c r="EU23" t="s">
        <v>52</v>
      </c>
      <c r="EV23" s="35">
        <f>LN(EV20)</f>
        <v>2.1739774098321705E-2</v>
      </c>
      <c r="EW23">
        <v>1986</v>
      </c>
      <c r="EX23">
        <v>73</v>
      </c>
      <c r="EY23" t="s">
        <v>52</v>
      </c>
      <c r="EZ23" s="35">
        <f>LN(EZ20)</f>
        <v>2.1677103110567329E-2</v>
      </c>
      <c r="FA23">
        <v>1986</v>
      </c>
      <c r="FB23">
        <v>73</v>
      </c>
      <c r="FC23" t="s">
        <v>52</v>
      </c>
      <c r="FD23" s="35">
        <f>LN(FD20)</f>
        <v>2.1946222050725935E-2</v>
      </c>
      <c r="FE23">
        <v>1986</v>
      </c>
      <c r="FF23">
        <v>73</v>
      </c>
      <c r="FG23" t="s">
        <v>52</v>
      </c>
      <c r="FH23" s="35">
        <f>LN(FH20)</f>
        <v>2.2052889200614351E-2</v>
      </c>
      <c r="FI23">
        <v>1986</v>
      </c>
      <c r="FJ23">
        <v>73</v>
      </c>
      <c r="FK23" t="s">
        <v>52</v>
      </c>
      <c r="FL23" s="35">
        <f>LN(FL20)</f>
        <v>2.1740131352025779E-2</v>
      </c>
      <c r="FM23">
        <v>1986</v>
      </c>
      <c r="FN23">
        <v>73</v>
      </c>
      <c r="FO23" t="s">
        <v>52</v>
      </c>
      <c r="FP23" s="35">
        <f>LN(FP20)</f>
        <v>2.182586357168197E-2</v>
      </c>
      <c r="FQ23">
        <v>1986</v>
      </c>
      <c r="FR23">
        <v>73</v>
      </c>
      <c r="FS23" t="s">
        <v>52</v>
      </c>
      <c r="FT23" s="35">
        <f>LN(FT20)</f>
        <v>2.1635171371951402E-2</v>
      </c>
      <c r="FU23">
        <v>1986</v>
      </c>
      <c r="FV23">
        <v>73</v>
      </c>
      <c r="FW23" t="s">
        <v>52</v>
      </c>
      <c r="FX23" s="35">
        <f>LN(FX20)</f>
        <v>2.1725379097576363E-2</v>
      </c>
      <c r="FY23">
        <v>1986</v>
      </c>
      <c r="FZ23">
        <v>73</v>
      </c>
      <c r="GA23" t="s">
        <v>52</v>
      </c>
      <c r="GB23" s="35">
        <f>LN(GB20)</f>
        <v>2.1635171371951402E-2</v>
      </c>
      <c r="GC23">
        <v>1986</v>
      </c>
      <c r="GD23">
        <v>73</v>
      </c>
      <c r="GE23" t="s">
        <v>52</v>
      </c>
      <c r="GF23" s="35">
        <f>LN(GF20)</f>
        <v>2.1915971120996303E-2</v>
      </c>
      <c r="GG23">
        <v>1986</v>
      </c>
      <c r="GH23">
        <v>73</v>
      </c>
      <c r="GI23" t="s">
        <v>52</v>
      </c>
      <c r="GJ23" s="35">
        <f>LN(GJ20)</f>
        <v>2.1834923910012238E-2</v>
      </c>
      <c r="GK23">
        <v>1986</v>
      </c>
      <c r="GL23">
        <v>73</v>
      </c>
      <c r="GM23" t="s">
        <v>52</v>
      </c>
      <c r="GN23" s="35">
        <f>LN(GN20)</f>
        <v>2.1590355615008668E-2</v>
      </c>
      <c r="GO23">
        <v>1986</v>
      </c>
      <c r="GP23">
        <v>73</v>
      </c>
      <c r="GQ23" t="s">
        <v>52</v>
      </c>
      <c r="GR23" s="35">
        <f>LN(GR20)</f>
        <v>2.1717639390568918E-2</v>
      </c>
      <c r="GS23">
        <v>1986</v>
      </c>
      <c r="GT23">
        <v>73</v>
      </c>
      <c r="GU23" t="s">
        <v>52</v>
      </c>
      <c r="GV23" s="35">
        <f>LN(GV20)</f>
        <v>2.1608478304783608E-2</v>
      </c>
      <c r="GW23">
        <v>1986</v>
      </c>
      <c r="GX23">
        <v>73</v>
      </c>
      <c r="GY23" t="s">
        <v>52</v>
      </c>
      <c r="GZ23" s="35">
        <f>LN(GZ20)</f>
        <v>2.2091785629326833E-2</v>
      </c>
      <c r="HA23">
        <v>1986</v>
      </c>
      <c r="HB23">
        <v>73</v>
      </c>
      <c r="HC23" t="s">
        <v>52</v>
      </c>
      <c r="HD23" s="35">
        <f>LN(HD20)</f>
        <v>2.1839331949465593E-2</v>
      </c>
      <c r="HE23">
        <v>1986</v>
      </c>
      <c r="HF23">
        <v>73</v>
      </c>
      <c r="HG23" t="s">
        <v>52</v>
      </c>
      <c r="HH23" s="35">
        <f>LN(HH20)</f>
        <v>2.1552382532122612E-2</v>
      </c>
      <c r="HI23">
        <v>1986</v>
      </c>
      <c r="HJ23">
        <v>73</v>
      </c>
      <c r="HK23" t="s">
        <v>52</v>
      </c>
      <c r="HL23" s="35">
        <f>LN(HL20)</f>
        <v>2.1696141100249717E-2</v>
      </c>
      <c r="HM23">
        <v>1986</v>
      </c>
      <c r="HN23">
        <v>73</v>
      </c>
      <c r="HO23" t="s">
        <v>52</v>
      </c>
      <c r="HP23" s="35">
        <f>LN(HP20)</f>
        <v>2.1572058440999037E-2</v>
      </c>
      <c r="HQ23">
        <v>1986</v>
      </c>
      <c r="HR23">
        <v>73</v>
      </c>
      <c r="HS23" t="s">
        <v>52</v>
      </c>
      <c r="HT23" s="35">
        <f>LN(HT20)</f>
        <v>2.1773336081003833E-2</v>
      </c>
      <c r="HU23">
        <v>1986</v>
      </c>
      <c r="HV23">
        <v>73</v>
      </c>
      <c r="HW23" t="s">
        <v>52</v>
      </c>
      <c r="HX23" s="35">
        <f>LN(HX20)</f>
        <v>2.1865094972547485E-2</v>
      </c>
      <c r="HY23">
        <v>1986</v>
      </c>
      <c r="HZ23">
        <v>73</v>
      </c>
      <c r="IA23" t="s">
        <v>52</v>
      </c>
      <c r="IB23" s="35">
        <f>LN(IB20)</f>
        <v>2.1494513592719339E-2</v>
      </c>
      <c r="IC23">
        <v>1986</v>
      </c>
      <c r="ID23">
        <v>73</v>
      </c>
      <c r="IE23" t="s">
        <v>52</v>
      </c>
      <c r="IF23" s="35">
        <f>LN(IF20)</f>
        <v>2.1689846030020533E-2</v>
      </c>
      <c r="IG23">
        <v>1986</v>
      </c>
      <c r="IH23">
        <v>73</v>
      </c>
      <c r="II23" t="s">
        <v>52</v>
      </c>
      <c r="IJ23" s="35">
        <f>LN(IJ20)</f>
        <v>2.154614997457531E-2</v>
      </c>
      <c r="IK23">
        <v>1986</v>
      </c>
      <c r="IL23">
        <v>73</v>
      </c>
      <c r="IM23" t="s">
        <v>52</v>
      </c>
      <c r="IN23" s="35">
        <f>LN(IN20)</f>
        <v>2.2067582254515238E-2</v>
      </c>
      <c r="IO23">
        <v>1986</v>
      </c>
      <c r="IP23">
        <v>73</v>
      </c>
      <c r="IQ23" t="s">
        <v>52</v>
      </c>
      <c r="IR23" s="35">
        <f>LN(IR20)</f>
        <v>2.1872528553339876E-2</v>
      </c>
      <c r="IS23">
        <v>1986</v>
      </c>
      <c r="IT23">
        <v>73</v>
      </c>
      <c r="IU23" t="s">
        <v>52</v>
      </c>
      <c r="IV23" s="35">
        <f>LN(IV20)</f>
        <v>2.143517952792862E-2</v>
      </c>
      <c r="IW23">
        <v>1986</v>
      </c>
      <c r="IX23">
        <v>73</v>
      </c>
      <c r="IY23" t="s">
        <v>52</v>
      </c>
      <c r="IZ23" s="35">
        <f>LN(IZ20)</f>
        <v>2.1685284646529895E-2</v>
      </c>
      <c r="JA23">
        <v>1986</v>
      </c>
      <c r="JB23">
        <v>73</v>
      </c>
    </row>
    <row r="24" spans="2:262" x14ac:dyDescent="0.25">
      <c r="B24">
        <v>2.4218444653856652E-2</v>
      </c>
      <c r="C24" s="34">
        <v>0.62962825023269775</v>
      </c>
      <c r="D24">
        <v>103.69938659826289</v>
      </c>
      <c r="E24">
        <v>1987</v>
      </c>
      <c r="F24">
        <v>30.8</v>
      </c>
      <c r="G24" t="s">
        <v>53</v>
      </c>
      <c r="H24" s="35">
        <f>H22-H21</f>
        <v>2.3412192164208902E-3</v>
      </c>
      <c r="I24">
        <v>1987</v>
      </c>
      <c r="J24">
        <v>63</v>
      </c>
      <c r="K24" t="s">
        <v>53</v>
      </c>
      <c r="L24" s="35">
        <f>L22-L21</f>
        <v>2.6569947485446978E-3</v>
      </c>
      <c r="M24">
        <v>1987</v>
      </c>
      <c r="N24">
        <v>63</v>
      </c>
      <c r="O24" t="s">
        <v>53</v>
      </c>
      <c r="P24" s="35">
        <f>P22-P21</f>
        <v>2.5445942237814732E-3</v>
      </c>
      <c r="Q24">
        <v>1987</v>
      </c>
      <c r="R24">
        <v>63</v>
      </c>
      <c r="S24" t="s">
        <v>53</v>
      </c>
      <c r="T24" s="35">
        <f>T22-T21</f>
        <v>2.4915021466854134E-3</v>
      </c>
      <c r="U24">
        <v>1987</v>
      </c>
      <c r="V24">
        <v>63</v>
      </c>
      <c r="W24" t="s">
        <v>53</v>
      </c>
      <c r="X24" s="35">
        <f>X22-X21</f>
        <v>2.4499687267128326E-3</v>
      </c>
      <c r="Y24">
        <v>1987</v>
      </c>
      <c r="Z24">
        <v>63</v>
      </c>
      <c r="AA24" t="s">
        <v>53</v>
      </c>
      <c r="AB24" s="35">
        <f>AB22-AB21</f>
        <v>2.4502712127390247E-3</v>
      </c>
      <c r="AC24">
        <v>1987</v>
      </c>
      <c r="AD24">
        <v>63</v>
      </c>
      <c r="AE24" t="s">
        <v>53</v>
      </c>
      <c r="AF24" s="35">
        <f>AF22-AF21</f>
        <v>2.4133824923340888E-3</v>
      </c>
      <c r="AG24">
        <v>1987</v>
      </c>
      <c r="AH24">
        <v>63</v>
      </c>
      <c r="AI24" t="s">
        <v>53</v>
      </c>
      <c r="AJ24" s="35">
        <f>AJ22-AJ21</f>
        <v>2.3977539087965162E-3</v>
      </c>
      <c r="AK24">
        <v>1987</v>
      </c>
      <c r="AL24">
        <v>63</v>
      </c>
      <c r="AM24" t="s">
        <v>53</v>
      </c>
      <c r="AN24" s="35">
        <f>AN22-AN21</f>
        <v>2.3828556678696933E-3</v>
      </c>
      <c r="AO24">
        <v>1987</v>
      </c>
      <c r="AP24">
        <v>63</v>
      </c>
      <c r="AQ24" t="s">
        <v>53</v>
      </c>
      <c r="AR24" s="35">
        <f>AR22-AR21</f>
        <v>2.3847025737398185E-3</v>
      </c>
      <c r="AS24">
        <v>1987</v>
      </c>
      <c r="AT24">
        <v>63</v>
      </c>
      <c r="AU24" t="s">
        <v>53</v>
      </c>
      <c r="AV24" s="35">
        <f>AV22-AV21</f>
        <v>2.3695030199050032E-3</v>
      </c>
      <c r="AW24">
        <v>1987</v>
      </c>
      <c r="AX24">
        <v>63</v>
      </c>
      <c r="AY24" t="s">
        <v>53</v>
      </c>
      <c r="AZ24" s="35">
        <f>AZ22-AZ21</f>
        <v>2.3642254441293628E-3</v>
      </c>
      <c r="BA24">
        <v>1987</v>
      </c>
      <c r="BB24">
        <v>63</v>
      </c>
      <c r="BC24" t="s">
        <v>53</v>
      </c>
      <c r="BD24" s="35">
        <f>BD22-BD21</f>
        <v>2.3448670525784039E-3</v>
      </c>
      <c r="BE24">
        <v>1987</v>
      </c>
      <c r="BF24">
        <v>63</v>
      </c>
      <c r="BG24" t="s">
        <v>53</v>
      </c>
      <c r="BH24" s="35">
        <f>BH22-BH21</f>
        <v>2.3551360521558672E-3</v>
      </c>
      <c r="BI24">
        <v>1987</v>
      </c>
      <c r="BJ24">
        <v>63</v>
      </c>
      <c r="BK24" t="s">
        <v>53</v>
      </c>
      <c r="BL24" s="35">
        <f>BL22-BL21</f>
        <v>2.3003835824804628E-3</v>
      </c>
      <c r="BM24">
        <v>1987</v>
      </c>
      <c r="BN24">
        <v>63</v>
      </c>
      <c r="BO24" t="s">
        <v>53</v>
      </c>
      <c r="BP24" s="35">
        <f>BP22-BP21</f>
        <v>2.2968762294735025E-3</v>
      </c>
      <c r="BQ24">
        <v>1987</v>
      </c>
      <c r="BR24">
        <v>63</v>
      </c>
      <c r="BS24" t="s">
        <v>53</v>
      </c>
      <c r="BT24" s="35">
        <f>BT22-BT21</f>
        <v>2.3532971502328894E-3</v>
      </c>
      <c r="BU24">
        <v>1987</v>
      </c>
      <c r="BV24">
        <v>63</v>
      </c>
      <c r="BW24" t="s">
        <v>53</v>
      </c>
      <c r="BX24" s="35">
        <f>BX22-BX21</f>
        <v>2.3105331935038761E-3</v>
      </c>
      <c r="BY24">
        <v>1987</v>
      </c>
      <c r="BZ24">
        <v>63</v>
      </c>
      <c r="CA24" t="s">
        <v>53</v>
      </c>
      <c r="CB24" s="35">
        <f>CB22-CB21</f>
        <v>2.3109871463508555E-3</v>
      </c>
      <c r="CC24">
        <v>1987</v>
      </c>
      <c r="CD24">
        <v>63</v>
      </c>
      <c r="CE24" t="s">
        <v>53</v>
      </c>
      <c r="CF24" s="35">
        <f>CF22-CF21</f>
        <v>2.3166127432363744E-3</v>
      </c>
      <c r="CG24">
        <v>1987</v>
      </c>
      <c r="CH24">
        <v>63</v>
      </c>
      <c r="CI24" t="s">
        <v>53</v>
      </c>
      <c r="CJ24" s="35">
        <f>CJ22-CJ21</f>
        <v>2.3222981437143429E-3</v>
      </c>
      <c r="CK24">
        <v>1987</v>
      </c>
      <c r="CL24">
        <v>63</v>
      </c>
      <c r="CM24" t="s">
        <v>53</v>
      </c>
      <c r="CN24" s="35">
        <f>CN22-CN21</f>
        <v>2.3374941562480898E-3</v>
      </c>
      <c r="CO24">
        <v>1987</v>
      </c>
      <c r="CP24">
        <v>63</v>
      </c>
      <c r="CQ24" t="s">
        <v>53</v>
      </c>
      <c r="CR24" s="35">
        <f>CR22-CR21</f>
        <v>2.3532811171545695E-3</v>
      </c>
      <c r="CS24">
        <v>1987</v>
      </c>
      <c r="CT24">
        <v>63</v>
      </c>
      <c r="CU24" t="s">
        <v>53</v>
      </c>
      <c r="CV24" s="35">
        <f>CV22-CV21</f>
        <v>2.3378482056263458E-3</v>
      </c>
      <c r="CW24">
        <v>1987</v>
      </c>
      <c r="CX24">
        <v>30.8</v>
      </c>
      <c r="CY24" t="s">
        <v>53</v>
      </c>
      <c r="CZ24" s="35">
        <f>CZ22-CZ21</f>
        <v>2.3594732917369063E-3</v>
      </c>
      <c r="DA24">
        <v>1987</v>
      </c>
      <c r="DB24">
        <v>30.8</v>
      </c>
      <c r="DC24" t="s">
        <v>53</v>
      </c>
      <c r="DD24" s="35">
        <f>DD22-DD21</f>
        <v>2.3480612507708019E-3</v>
      </c>
      <c r="DE24">
        <v>1987</v>
      </c>
      <c r="DF24">
        <v>30.8</v>
      </c>
      <c r="DG24" t="s">
        <v>53</v>
      </c>
      <c r="DH24" s="35">
        <f>DH22-DH21</f>
        <v>2.3149702076024382E-3</v>
      </c>
      <c r="DI24">
        <v>1987</v>
      </c>
      <c r="DJ24">
        <v>30.8</v>
      </c>
      <c r="DK24" t="s">
        <v>53</v>
      </c>
      <c r="DL24" s="35">
        <f>DL22-DL21</f>
        <v>2.3382806860296201E-3</v>
      </c>
      <c r="DM24">
        <v>1987</v>
      </c>
      <c r="DN24">
        <v>30.8</v>
      </c>
      <c r="DO24" t="s">
        <v>53</v>
      </c>
      <c r="DP24" s="35">
        <f>DP22-DP21</f>
        <v>2.3618591037421269E-3</v>
      </c>
      <c r="DQ24">
        <v>1987</v>
      </c>
      <c r="DR24">
        <v>30.8</v>
      </c>
      <c r="DS24" t="s">
        <v>53</v>
      </c>
      <c r="DT24" s="35">
        <f>DT22-DT21</f>
        <v>2.3612189225184314E-3</v>
      </c>
      <c r="DU24">
        <v>1987</v>
      </c>
      <c r="DV24">
        <v>30.8</v>
      </c>
      <c r="DW24" t="s">
        <v>53</v>
      </c>
      <c r="DX24" s="35">
        <f>DX22-DX21</f>
        <v>2.3414291505673736E-3</v>
      </c>
      <c r="DY24">
        <v>1987</v>
      </c>
      <c r="DZ24">
        <v>30.8</v>
      </c>
      <c r="EA24" t="s">
        <v>53</v>
      </c>
      <c r="EB24" s="35">
        <f>EB22-EB21</f>
        <v>2.3532807645921701E-3</v>
      </c>
      <c r="EC24">
        <v>1987</v>
      </c>
      <c r="ED24">
        <v>30.8</v>
      </c>
      <c r="EE24" t="s">
        <v>53</v>
      </c>
      <c r="EF24" s="35">
        <f>EF22-EF21</f>
        <v>2.3384895660367548E-3</v>
      </c>
      <c r="EG24">
        <v>1987</v>
      </c>
      <c r="EH24">
        <v>30.8</v>
      </c>
      <c r="EI24" t="s">
        <v>53</v>
      </c>
      <c r="EJ24" s="35">
        <f>EJ22-EJ21</f>
        <v>2.3474706376516961E-3</v>
      </c>
      <c r="EK24">
        <v>1987</v>
      </c>
      <c r="EL24">
        <v>30.8</v>
      </c>
      <c r="EM24" t="s">
        <v>53</v>
      </c>
      <c r="EN24" s="35">
        <f>EN22-EN21</f>
        <v>2.3368813492717737E-3</v>
      </c>
      <c r="EO24">
        <v>1987</v>
      </c>
      <c r="EP24">
        <v>30.8</v>
      </c>
      <c r="EQ24" t="s">
        <v>53</v>
      </c>
      <c r="ER24" s="35">
        <f>ER22-ER21</f>
        <v>2.3633065636742452E-3</v>
      </c>
      <c r="ES24">
        <v>1987</v>
      </c>
      <c r="ET24">
        <v>30.8</v>
      </c>
      <c r="EU24" t="s">
        <v>53</v>
      </c>
      <c r="EV24" s="35">
        <f>EV22-EV21</f>
        <v>2.3605447418793349E-3</v>
      </c>
      <c r="EW24">
        <v>1987</v>
      </c>
      <c r="EX24">
        <v>30.8</v>
      </c>
      <c r="EY24" t="s">
        <v>53</v>
      </c>
      <c r="EZ24" s="35">
        <f>EZ22-EZ21</f>
        <v>2.3427718517975843E-3</v>
      </c>
      <c r="FA24">
        <v>1987</v>
      </c>
      <c r="FB24">
        <v>30.8</v>
      </c>
      <c r="FC24" t="s">
        <v>53</v>
      </c>
      <c r="FD24" s="35">
        <f>FD22-FD21</f>
        <v>2.3464097670423366E-3</v>
      </c>
      <c r="FE24">
        <v>1987</v>
      </c>
      <c r="FF24">
        <v>30.8</v>
      </c>
      <c r="FG24" t="s">
        <v>53</v>
      </c>
      <c r="FH24" s="35">
        <f>FH22-FH21</f>
        <v>2.3189425267314163E-3</v>
      </c>
      <c r="FI24">
        <v>1987</v>
      </c>
      <c r="FJ24">
        <v>30.8</v>
      </c>
      <c r="FK24" t="s">
        <v>53</v>
      </c>
      <c r="FL24" s="35">
        <f>FL22-FL21</f>
        <v>2.361911146700077E-3</v>
      </c>
      <c r="FM24">
        <v>1987</v>
      </c>
      <c r="FN24">
        <v>30.8</v>
      </c>
      <c r="FO24" t="s">
        <v>53</v>
      </c>
      <c r="FP24" s="35">
        <f>FP22-FP21</f>
        <v>2.3643600951592826E-3</v>
      </c>
      <c r="FQ24">
        <v>1987</v>
      </c>
      <c r="FR24">
        <v>30.8</v>
      </c>
      <c r="FS24" t="s">
        <v>53</v>
      </c>
      <c r="FT24" s="35">
        <f>FT22-FT21</f>
        <v>2.3372805903629015E-3</v>
      </c>
      <c r="FU24">
        <v>1987</v>
      </c>
      <c r="FV24">
        <v>30.8</v>
      </c>
      <c r="FW24" t="s">
        <v>53</v>
      </c>
      <c r="FX24" s="35">
        <f>FX22-FX21</f>
        <v>2.3614536767332696E-3</v>
      </c>
      <c r="FY24">
        <v>1987</v>
      </c>
      <c r="FZ24">
        <v>30.8</v>
      </c>
      <c r="GA24" t="s">
        <v>53</v>
      </c>
      <c r="GB24" s="35">
        <f>GB22-GB21</f>
        <v>2.3372805903629015E-3</v>
      </c>
      <c r="GC24">
        <v>1987</v>
      </c>
      <c r="GD24">
        <v>30.8</v>
      </c>
      <c r="GE24" t="s">
        <v>53</v>
      </c>
      <c r="GF24" s="35">
        <f>GF22-GF21</f>
        <v>2.357917273386731E-3</v>
      </c>
      <c r="GG24">
        <v>1987</v>
      </c>
      <c r="GH24">
        <v>30.8</v>
      </c>
      <c r="GI24" t="s">
        <v>53</v>
      </c>
      <c r="GJ24" s="35">
        <f>GJ22-GJ21</f>
        <v>2.365566221180733E-3</v>
      </c>
      <c r="GK24">
        <v>1987</v>
      </c>
      <c r="GL24">
        <v>30.8</v>
      </c>
      <c r="GM24" t="s">
        <v>53</v>
      </c>
      <c r="GN24" s="35">
        <f>GN22-GN21</f>
        <v>2.3325089586863842E-3</v>
      </c>
      <c r="GO24">
        <v>1987</v>
      </c>
      <c r="GP24">
        <v>30.8</v>
      </c>
      <c r="GQ24" t="s">
        <v>53</v>
      </c>
      <c r="GR24" s="35">
        <f>GR22-GR21</f>
        <v>2.3634271715943234E-3</v>
      </c>
      <c r="GS24">
        <v>1987</v>
      </c>
      <c r="GT24">
        <v>30.8</v>
      </c>
      <c r="GU24" t="s">
        <v>53</v>
      </c>
      <c r="GV24" s="35">
        <f>GV22-GV21</f>
        <v>2.3396268239304907E-3</v>
      </c>
      <c r="GW24">
        <v>1987</v>
      </c>
      <c r="GX24">
        <v>30.8</v>
      </c>
      <c r="GY24" t="s">
        <v>53</v>
      </c>
      <c r="GZ24" s="35">
        <f>GZ22-GZ21</f>
        <v>2.3281618779974131E-3</v>
      </c>
      <c r="HA24">
        <v>1987</v>
      </c>
      <c r="HB24">
        <v>30.8</v>
      </c>
      <c r="HC24" t="s">
        <v>53</v>
      </c>
      <c r="HD24" s="35">
        <f>HD22-HD21</f>
        <v>2.3672466245024983E-3</v>
      </c>
      <c r="HE24">
        <v>1987</v>
      </c>
      <c r="HF24">
        <v>30.8</v>
      </c>
      <c r="HG24" t="s">
        <v>53</v>
      </c>
      <c r="HH24" s="35">
        <f>HH22-HH21</f>
        <v>2.3320834572824849E-3</v>
      </c>
      <c r="HI24">
        <v>1987</v>
      </c>
      <c r="HJ24">
        <v>30.8</v>
      </c>
      <c r="HK24" t="s">
        <v>53</v>
      </c>
      <c r="HL24" s="35">
        <f>HL22-HL21</f>
        <v>2.364201884143366E-3</v>
      </c>
      <c r="HM24">
        <v>1987</v>
      </c>
      <c r="HN24">
        <v>30.8</v>
      </c>
      <c r="HO24" t="s">
        <v>53</v>
      </c>
      <c r="HP24" s="35">
        <f>HP22-HP21</f>
        <v>2.3389641927830523E-3</v>
      </c>
      <c r="HQ24">
        <v>1987</v>
      </c>
      <c r="HR24">
        <v>30.8</v>
      </c>
      <c r="HS24" t="s">
        <v>53</v>
      </c>
      <c r="HT24" s="35">
        <f>HT22-HT21</f>
        <v>2.3704894679629079E-3</v>
      </c>
      <c r="HU24">
        <v>1987</v>
      </c>
      <c r="HV24">
        <v>30.8</v>
      </c>
      <c r="HW24" t="s">
        <v>53</v>
      </c>
      <c r="HX24" s="35">
        <f>HX22-HX21</f>
        <v>2.3680137807132184E-3</v>
      </c>
      <c r="HY24">
        <v>1987</v>
      </c>
      <c r="HZ24">
        <v>30.8</v>
      </c>
      <c r="IA24" t="s">
        <v>53</v>
      </c>
      <c r="IB24" s="35">
        <f>IB22-IB21</f>
        <v>2.3254513162878424E-3</v>
      </c>
      <c r="IC24">
        <v>1987</v>
      </c>
      <c r="ID24">
        <v>30.8</v>
      </c>
      <c r="IE24" t="s">
        <v>53</v>
      </c>
      <c r="IF24" s="35">
        <f>IF22-IF21</f>
        <v>2.3667459432768836E-3</v>
      </c>
      <c r="IG24">
        <v>1987</v>
      </c>
      <c r="IH24">
        <v>30.8</v>
      </c>
      <c r="II24" t="s">
        <v>53</v>
      </c>
      <c r="IJ24" s="35">
        <f>IJ22-IJ21</f>
        <v>2.3421243189141495E-3</v>
      </c>
      <c r="IK24">
        <v>1987</v>
      </c>
      <c r="IL24">
        <v>30.8</v>
      </c>
      <c r="IM24" t="s">
        <v>53</v>
      </c>
      <c r="IN24" s="35">
        <f>IN22-IN21</f>
        <v>2.3468448528128454E-3</v>
      </c>
      <c r="IO24">
        <v>1987</v>
      </c>
      <c r="IP24">
        <v>30.8</v>
      </c>
      <c r="IQ24" t="s">
        <v>53</v>
      </c>
      <c r="IR24" s="35">
        <f>IR22-IR21</f>
        <v>2.3700425128237966E-3</v>
      </c>
      <c r="IS24">
        <v>1987</v>
      </c>
      <c r="IT24">
        <v>30.8</v>
      </c>
      <c r="IU24" t="s">
        <v>53</v>
      </c>
      <c r="IV24" s="35">
        <f>IV22-IV21</f>
        <v>2.3198523540539327E-3</v>
      </c>
      <c r="IW24">
        <v>1987</v>
      </c>
      <c r="IX24">
        <v>30.8</v>
      </c>
      <c r="IY24" t="s">
        <v>53</v>
      </c>
      <c r="IZ24" s="35">
        <f>IZ22-IZ21</f>
        <v>2.3694865101546482E-3</v>
      </c>
      <c r="JA24">
        <v>1987</v>
      </c>
      <c r="JB24">
        <v>30.8</v>
      </c>
    </row>
    <row r="25" spans="2:262" x14ac:dyDescent="0.25">
      <c r="B25">
        <v>2.4147067402799878E-2</v>
      </c>
      <c r="C25" s="34">
        <v>0.62396811914048134</v>
      </c>
      <c r="D25">
        <v>101.22028797284058</v>
      </c>
      <c r="E25">
        <v>1987</v>
      </c>
      <c r="F25">
        <v>63</v>
      </c>
      <c r="G25" t="s">
        <v>54</v>
      </c>
      <c r="H25" s="35">
        <f>H21-H23</f>
        <v>2.3467133894191257E-3</v>
      </c>
      <c r="I25">
        <v>1988</v>
      </c>
      <c r="J25">
        <v>85</v>
      </c>
      <c r="K25" t="s">
        <v>54</v>
      </c>
      <c r="L25" s="35">
        <f>L21-L23</f>
        <v>2.66407318117216E-3</v>
      </c>
      <c r="M25">
        <v>1988</v>
      </c>
      <c r="N25">
        <v>85</v>
      </c>
      <c r="O25" t="s">
        <v>54</v>
      </c>
      <c r="P25" s="35">
        <f>P21-P23</f>
        <v>2.5510857052430148E-3</v>
      </c>
      <c r="Q25">
        <v>1988</v>
      </c>
      <c r="R25">
        <v>85</v>
      </c>
      <c r="S25" t="s">
        <v>54</v>
      </c>
      <c r="T25" s="35">
        <f>T21-T23</f>
        <v>2.4977252377042236E-3</v>
      </c>
      <c r="U25">
        <v>1988</v>
      </c>
      <c r="V25">
        <v>85</v>
      </c>
      <c r="W25" t="s">
        <v>54</v>
      </c>
      <c r="X25" s="35">
        <f>X21-X23</f>
        <v>2.4559858181777347E-3</v>
      </c>
      <c r="Y25">
        <v>1988</v>
      </c>
      <c r="Z25">
        <v>85</v>
      </c>
      <c r="AA25" t="s">
        <v>54</v>
      </c>
      <c r="AB25" s="35">
        <f>AB21-AB23</f>
        <v>2.4562897919249253E-3</v>
      </c>
      <c r="AC25">
        <v>1988</v>
      </c>
      <c r="AD25">
        <v>85</v>
      </c>
      <c r="AE25" t="s">
        <v>54</v>
      </c>
      <c r="AF25" s="35">
        <f>AF21-AF23</f>
        <v>2.419221000783147E-3</v>
      </c>
      <c r="AG25">
        <v>1988</v>
      </c>
      <c r="AH25">
        <v>85</v>
      </c>
      <c r="AI25" t="s">
        <v>54</v>
      </c>
      <c r="AJ25" s="35">
        <f>AJ21-AJ23</f>
        <v>2.4035169537349153E-3</v>
      </c>
      <c r="AK25">
        <v>1988</v>
      </c>
      <c r="AL25">
        <v>85</v>
      </c>
      <c r="AM25" t="s">
        <v>54</v>
      </c>
      <c r="AN25" s="35">
        <f>AN21-AN23</f>
        <v>2.3885472338834174E-3</v>
      </c>
      <c r="AO25">
        <v>1988</v>
      </c>
      <c r="AP25">
        <v>85</v>
      </c>
      <c r="AQ25" t="s">
        <v>54</v>
      </c>
      <c r="AR25" s="35">
        <f>AR21-AR23</f>
        <v>2.3904029765782209E-3</v>
      </c>
      <c r="AS25">
        <v>1988</v>
      </c>
      <c r="AT25">
        <v>85</v>
      </c>
      <c r="AU25" t="s">
        <v>54</v>
      </c>
      <c r="AV25" s="35">
        <f>AV21-AV23</f>
        <v>2.3751309023903114E-3</v>
      </c>
      <c r="AW25">
        <v>1988</v>
      </c>
      <c r="AX25">
        <v>85</v>
      </c>
      <c r="AY25" t="s">
        <v>54</v>
      </c>
      <c r="AZ25" s="35">
        <f>AZ21-AZ23</f>
        <v>2.3698282550040188E-3</v>
      </c>
      <c r="BA25">
        <v>1988</v>
      </c>
      <c r="BB25">
        <v>85</v>
      </c>
      <c r="BC25" t="s">
        <v>54</v>
      </c>
      <c r="BD25" s="35">
        <f>BD21-BD23</f>
        <v>2.3503783799338276E-3</v>
      </c>
      <c r="BE25">
        <v>1988</v>
      </c>
      <c r="BF25">
        <v>85</v>
      </c>
      <c r="BG25" t="s">
        <v>54</v>
      </c>
      <c r="BH25" s="35">
        <f>BH21-BH23</f>
        <v>2.3606958145528031E-3</v>
      </c>
      <c r="BI25">
        <v>1988</v>
      </c>
      <c r="BJ25">
        <v>85</v>
      </c>
      <c r="BK25" t="s">
        <v>54</v>
      </c>
      <c r="BL25" s="35">
        <f>BL21-BL23</f>
        <v>2.3056875506125597E-3</v>
      </c>
      <c r="BM25">
        <v>1988</v>
      </c>
      <c r="BN25">
        <v>85</v>
      </c>
      <c r="BO25" t="s">
        <v>54</v>
      </c>
      <c r="BP25" s="35">
        <f>BP21-BP23</f>
        <v>2.3021640176119629E-3</v>
      </c>
      <c r="BQ25">
        <v>1988</v>
      </c>
      <c r="BR25">
        <v>85</v>
      </c>
      <c r="BS25" t="s">
        <v>54</v>
      </c>
      <c r="BT25" s="35">
        <f>BT21-BT23</f>
        <v>2.3588482236031917E-3</v>
      </c>
      <c r="BU25">
        <v>1988</v>
      </c>
      <c r="BV25">
        <v>85</v>
      </c>
      <c r="BW25" t="s">
        <v>54</v>
      </c>
      <c r="BX25" s="35">
        <f>BX21-BX23</f>
        <v>2.3158841230284805E-3</v>
      </c>
      <c r="BY25">
        <v>1988</v>
      </c>
      <c r="BZ25">
        <v>85</v>
      </c>
      <c r="CA25" t="s">
        <v>54</v>
      </c>
      <c r="CB25" s="35">
        <f>CB21-CB23</f>
        <v>2.316340181123925E-3</v>
      </c>
      <c r="CC25">
        <v>1988</v>
      </c>
      <c r="CD25">
        <v>85</v>
      </c>
      <c r="CE25" t="s">
        <v>54</v>
      </c>
      <c r="CF25" s="35">
        <f>CF21-CF23</f>
        <v>2.3219919016767704E-3</v>
      </c>
      <c r="CG25">
        <v>1988</v>
      </c>
      <c r="CH25">
        <v>85</v>
      </c>
      <c r="CI25" t="s">
        <v>54</v>
      </c>
      <c r="CJ25" s="35">
        <f>CJ21-CJ23</f>
        <v>2.3277037682896198E-3</v>
      </c>
      <c r="CK25">
        <v>1988</v>
      </c>
      <c r="CL25">
        <v>85</v>
      </c>
      <c r="CM25" t="s">
        <v>54</v>
      </c>
      <c r="CN25" s="35">
        <f>CN21-CN23</f>
        <v>2.3429708393929369E-3</v>
      </c>
      <c r="CO25">
        <v>1988</v>
      </c>
      <c r="CP25">
        <v>85</v>
      </c>
      <c r="CQ25" t="s">
        <v>54</v>
      </c>
      <c r="CR25" s="35">
        <f>CR21-CR23</f>
        <v>2.3588321147966496E-3</v>
      </c>
      <c r="CS25">
        <v>1988</v>
      </c>
      <c r="CT25">
        <v>85</v>
      </c>
      <c r="CU25" t="s">
        <v>54</v>
      </c>
      <c r="CV25" s="35">
        <f>CV21-CV23</f>
        <v>2.3433265498972421E-3</v>
      </c>
      <c r="CW25">
        <v>1988</v>
      </c>
      <c r="CX25">
        <v>85</v>
      </c>
      <c r="CY25" t="s">
        <v>54</v>
      </c>
      <c r="CZ25" s="35">
        <f>CZ21-CZ23</f>
        <v>2.365053575075788E-3</v>
      </c>
      <c r="DA25">
        <v>1987</v>
      </c>
      <c r="DB25">
        <v>63</v>
      </c>
      <c r="DC25" t="s">
        <v>54</v>
      </c>
      <c r="DD25" s="35">
        <f>DD21-DD23</f>
        <v>2.3535876212095221E-3</v>
      </c>
      <c r="DE25">
        <v>1987</v>
      </c>
      <c r="DF25">
        <v>63</v>
      </c>
      <c r="DG25" t="s">
        <v>54</v>
      </c>
      <c r="DH25" s="35">
        <f>DH21-DH23</f>
        <v>2.3203417319878836E-3</v>
      </c>
      <c r="DI25">
        <v>1987</v>
      </c>
      <c r="DJ25">
        <v>63</v>
      </c>
      <c r="DK25" t="s">
        <v>54</v>
      </c>
      <c r="DL25" s="35">
        <f>DL21-DL23</f>
        <v>2.3437610597511795E-3</v>
      </c>
      <c r="DM25">
        <v>1987</v>
      </c>
      <c r="DN25">
        <v>63</v>
      </c>
      <c r="DO25" t="s">
        <v>54</v>
      </c>
      <c r="DP25" s="35">
        <f>DP21-DP23</f>
        <v>2.367450691315557E-3</v>
      </c>
      <c r="DQ25">
        <v>1987</v>
      </c>
      <c r="DR25">
        <v>63</v>
      </c>
      <c r="DS25" t="s">
        <v>54</v>
      </c>
      <c r="DT25" s="35">
        <f>DT21-DT23</f>
        <v>2.366807475718713E-3</v>
      </c>
      <c r="DU25">
        <v>1987</v>
      </c>
      <c r="DV25">
        <v>63</v>
      </c>
      <c r="DW25" t="s">
        <v>54</v>
      </c>
      <c r="DX25" s="35">
        <f>DX21-DX23</f>
        <v>2.3469243100775611E-3</v>
      </c>
      <c r="DY25">
        <v>1987</v>
      </c>
      <c r="DZ25">
        <v>63</v>
      </c>
      <c r="EA25" t="s">
        <v>54</v>
      </c>
      <c r="EB25" s="35">
        <f>EB21-EB23</f>
        <v>2.3588317605690197E-3</v>
      </c>
      <c r="EC25">
        <v>1987</v>
      </c>
      <c r="ED25">
        <v>63</v>
      </c>
      <c r="EE25" t="s">
        <v>54</v>
      </c>
      <c r="EF25" s="35">
        <f>EF21-EF23</f>
        <v>2.3439709200802246E-3</v>
      </c>
      <c r="EG25">
        <v>1987</v>
      </c>
      <c r="EH25">
        <v>63</v>
      </c>
      <c r="EI25" t="s">
        <v>54</v>
      </c>
      <c r="EJ25" s="35">
        <f>EJ21-EJ23</f>
        <v>2.3529942250480572E-3</v>
      </c>
      <c r="EK25">
        <v>1987</v>
      </c>
      <c r="EL25">
        <v>63</v>
      </c>
      <c r="EM25" t="s">
        <v>54</v>
      </c>
      <c r="EN25" s="35">
        <f>EN21-EN23</f>
        <v>2.3423551578504037E-3</v>
      </c>
      <c r="EO25">
        <v>1987</v>
      </c>
      <c r="EP25">
        <v>63</v>
      </c>
      <c r="EQ25" t="s">
        <v>54</v>
      </c>
      <c r="ER25" s="35">
        <f>ER21-ER23</f>
        <v>2.3689050150569393E-3</v>
      </c>
      <c r="ES25">
        <v>1987</v>
      </c>
      <c r="ET25">
        <v>63</v>
      </c>
      <c r="EU25" t="s">
        <v>54</v>
      </c>
      <c r="EV25" s="35">
        <f>EV21-EV23</f>
        <v>2.3661301004462322E-3</v>
      </c>
      <c r="EW25">
        <v>1987</v>
      </c>
      <c r="EX25">
        <v>63</v>
      </c>
      <c r="EY25" t="s">
        <v>54</v>
      </c>
      <c r="EZ25" s="35">
        <f>EZ21-EZ23</f>
        <v>2.348273322961128E-3</v>
      </c>
      <c r="FA25">
        <v>1987</v>
      </c>
      <c r="FB25">
        <v>63</v>
      </c>
      <c r="FC25" t="s">
        <v>54</v>
      </c>
      <c r="FD25" s="35">
        <f>FD21-FD23</f>
        <v>2.3519283572490703E-3</v>
      </c>
      <c r="FE25">
        <v>1987</v>
      </c>
      <c r="FF25">
        <v>63</v>
      </c>
      <c r="FG25" t="s">
        <v>54</v>
      </c>
      <c r="FH25" s="35">
        <f>FH21-FH23</f>
        <v>2.3243325226855391E-3</v>
      </c>
      <c r="FI25">
        <v>1987</v>
      </c>
      <c r="FJ25">
        <v>63</v>
      </c>
      <c r="FK25" t="s">
        <v>54</v>
      </c>
      <c r="FL25" s="35">
        <f>FL21-FL23</f>
        <v>2.3675029809864315E-3</v>
      </c>
      <c r="FM25">
        <v>1987</v>
      </c>
      <c r="FN25">
        <v>63</v>
      </c>
      <c r="FO25" t="s">
        <v>54</v>
      </c>
      <c r="FP25" s="35">
        <f>FP21-FP23</f>
        <v>2.3699635450086382E-3</v>
      </c>
      <c r="FQ25">
        <v>1987</v>
      </c>
      <c r="FR25">
        <v>63</v>
      </c>
      <c r="FS25" t="s">
        <v>54</v>
      </c>
      <c r="FT25" s="35">
        <f>FT21-FT23</f>
        <v>2.3427562716231039E-3</v>
      </c>
      <c r="FU25">
        <v>1987</v>
      </c>
      <c r="FV25">
        <v>63</v>
      </c>
      <c r="FW25" t="s">
        <v>54</v>
      </c>
      <c r="FX25" s="35">
        <f>FX21-FX23</f>
        <v>2.3670433425411995E-3</v>
      </c>
      <c r="FY25">
        <v>1987</v>
      </c>
      <c r="FZ25">
        <v>63</v>
      </c>
      <c r="GA25" t="s">
        <v>54</v>
      </c>
      <c r="GB25" s="35">
        <f>GB21-GB23</f>
        <v>2.3427562716231039E-3</v>
      </c>
      <c r="GC25">
        <v>1987</v>
      </c>
      <c r="GD25">
        <v>63</v>
      </c>
      <c r="GE25" t="s">
        <v>54</v>
      </c>
      <c r="GF25" s="35">
        <f>GF21-GF23</f>
        <v>2.3634901903200854E-3</v>
      </c>
      <c r="GG25">
        <v>1987</v>
      </c>
      <c r="GH25">
        <v>63</v>
      </c>
      <c r="GI25" t="s">
        <v>54</v>
      </c>
      <c r="GJ25" s="35">
        <f>GJ21-GJ23</f>
        <v>2.3711753962244383E-3</v>
      </c>
      <c r="GK25">
        <v>1987</v>
      </c>
      <c r="GL25">
        <v>63</v>
      </c>
      <c r="GM25" t="s">
        <v>54</v>
      </c>
      <c r="GN25" s="35">
        <f>GN21-GN23</f>
        <v>2.3379622791257423E-3</v>
      </c>
      <c r="GO25">
        <v>1987</v>
      </c>
      <c r="GP25">
        <v>63</v>
      </c>
      <c r="GQ25" t="s">
        <v>54</v>
      </c>
      <c r="GR25" s="35">
        <f>GR21-GR23</f>
        <v>2.369026195086426E-3</v>
      </c>
      <c r="GS25">
        <v>1987</v>
      </c>
      <c r="GT25">
        <v>63</v>
      </c>
      <c r="GU25" t="s">
        <v>54</v>
      </c>
      <c r="GV25" s="35">
        <f>GV21-GV23</f>
        <v>2.3451135169285063E-3</v>
      </c>
      <c r="GW25">
        <v>1987</v>
      </c>
      <c r="GX25">
        <v>63</v>
      </c>
      <c r="GY25" t="s">
        <v>54</v>
      </c>
      <c r="GZ25" s="35">
        <f>GZ21-GZ23</f>
        <v>2.3335948670653861E-3</v>
      </c>
      <c r="HA25">
        <v>1987</v>
      </c>
      <c r="HB25">
        <v>63</v>
      </c>
      <c r="HC25" t="s">
        <v>54</v>
      </c>
      <c r="HD25" s="35">
        <f>HD21-HD23</f>
        <v>2.3728637809076226E-3</v>
      </c>
      <c r="HE25">
        <v>1987</v>
      </c>
      <c r="HF25">
        <v>63</v>
      </c>
      <c r="HG25" t="s">
        <v>54</v>
      </c>
      <c r="HH25" s="35">
        <f>HH21-HH23</f>
        <v>2.3375347859640704E-3</v>
      </c>
      <c r="HI25">
        <v>1987</v>
      </c>
      <c r="HJ25">
        <v>63</v>
      </c>
      <c r="HK25" t="s">
        <v>54</v>
      </c>
      <c r="HL25" s="35">
        <f>HL21-HL23</f>
        <v>2.3698045832199165E-3</v>
      </c>
      <c r="HM25">
        <v>1987</v>
      </c>
      <c r="HN25">
        <v>63</v>
      </c>
      <c r="HO25" t="s">
        <v>54</v>
      </c>
      <c r="HP25" s="35">
        <f>HP21-HP23</f>
        <v>2.3444477746856936E-3</v>
      </c>
      <c r="HQ25">
        <v>1987</v>
      </c>
      <c r="HR25">
        <v>63</v>
      </c>
      <c r="HS25" t="s">
        <v>54</v>
      </c>
      <c r="HT25" s="35">
        <f>HT21-HT23</f>
        <v>2.3761220428839824E-3</v>
      </c>
      <c r="HU25">
        <v>1987</v>
      </c>
      <c r="HV25">
        <v>63</v>
      </c>
      <c r="HW25" t="s">
        <v>54</v>
      </c>
      <c r="HX25" s="35">
        <f>HX21-HX23</f>
        <v>2.3736345827483282E-3</v>
      </c>
      <c r="HY25">
        <v>1987</v>
      </c>
      <c r="HZ25">
        <v>63</v>
      </c>
      <c r="IA25" t="s">
        <v>54</v>
      </c>
      <c r="IB25" s="35">
        <f>IB21-IB23</f>
        <v>2.3308716472764286E-3</v>
      </c>
      <c r="IC25">
        <v>1987</v>
      </c>
      <c r="ID25">
        <v>63</v>
      </c>
      <c r="IE25" t="s">
        <v>54</v>
      </c>
      <c r="IF25" s="35">
        <f>IF21-IF23</f>
        <v>2.3723607210164831E-3</v>
      </c>
      <c r="IG25">
        <v>1987</v>
      </c>
      <c r="IH25">
        <v>63</v>
      </c>
      <c r="II25" t="s">
        <v>54</v>
      </c>
      <c r="IJ25" s="35">
        <f>IJ21-IJ23</f>
        <v>2.347622745758015E-3</v>
      </c>
      <c r="IK25">
        <v>1987</v>
      </c>
      <c r="IL25">
        <v>63</v>
      </c>
      <c r="IM25" t="s">
        <v>54</v>
      </c>
      <c r="IN25" s="35">
        <f>IN21-IN23</f>
        <v>2.3523654921999357E-3</v>
      </c>
      <c r="IO25">
        <v>1987</v>
      </c>
      <c r="IP25">
        <v>63</v>
      </c>
      <c r="IQ25" t="s">
        <v>54</v>
      </c>
      <c r="IR25" s="35">
        <f>IR21-IR23</f>
        <v>2.3756729613806649E-3</v>
      </c>
      <c r="IS25">
        <v>1987</v>
      </c>
      <c r="IT25">
        <v>63</v>
      </c>
      <c r="IU25" t="s">
        <v>54</v>
      </c>
      <c r="IV25" s="35">
        <f>IV21-IV23</f>
        <v>2.3252465852432701E-3</v>
      </c>
      <c r="IW25">
        <v>1987</v>
      </c>
      <c r="IX25">
        <v>63</v>
      </c>
      <c r="IY25" t="s">
        <v>54</v>
      </c>
      <c r="IZ25" s="35">
        <f>IZ21-IZ23</f>
        <v>2.3751143141213828E-3</v>
      </c>
      <c r="JA25">
        <v>1987</v>
      </c>
      <c r="JB25">
        <v>63</v>
      </c>
    </row>
    <row r="26" spans="2:262" x14ac:dyDescent="0.25">
      <c r="B26">
        <v>2.4110245589296284E-2</v>
      </c>
      <c r="C26" s="34">
        <v>0.62554581943860366</v>
      </c>
      <c r="D26">
        <v>101.90377612701884</v>
      </c>
      <c r="E26">
        <v>1988</v>
      </c>
      <c r="F26">
        <v>85</v>
      </c>
      <c r="G26" t="s">
        <v>55</v>
      </c>
      <c r="H26" s="36">
        <f>AVERAGE(H24:H25)</f>
        <v>2.3439663029200079E-3</v>
      </c>
      <c r="I26">
        <v>1989</v>
      </c>
      <c r="J26">
        <v>25.64</v>
      </c>
      <c r="K26" t="s">
        <v>55</v>
      </c>
      <c r="L26" s="36">
        <f>AVERAGE(L24:L25)</f>
        <v>2.6605339648584289E-3</v>
      </c>
      <c r="M26">
        <v>1989</v>
      </c>
      <c r="N26">
        <v>25.64</v>
      </c>
      <c r="O26" t="s">
        <v>55</v>
      </c>
      <c r="P26" s="36">
        <f>AVERAGE(P24:P25)</f>
        <v>2.547839964512244E-3</v>
      </c>
      <c r="Q26">
        <v>1989</v>
      </c>
      <c r="R26">
        <v>25.64</v>
      </c>
      <c r="S26" t="s">
        <v>55</v>
      </c>
      <c r="T26" s="36">
        <f>AVERAGE(T24:T25)</f>
        <v>2.4946136921948185E-3</v>
      </c>
      <c r="U26">
        <v>1989</v>
      </c>
      <c r="V26">
        <v>25.64</v>
      </c>
      <c r="W26" t="s">
        <v>55</v>
      </c>
      <c r="X26" s="36">
        <f>AVERAGE(X24:X25)</f>
        <v>2.4529772724452836E-3</v>
      </c>
      <c r="Y26">
        <v>1989</v>
      </c>
      <c r="Z26">
        <v>25.64</v>
      </c>
      <c r="AA26" t="s">
        <v>55</v>
      </c>
      <c r="AB26" s="36">
        <f>AVERAGE(AB24:AB25)</f>
        <v>2.453280502331975E-3</v>
      </c>
      <c r="AC26">
        <v>1989</v>
      </c>
      <c r="AD26">
        <v>25.64</v>
      </c>
      <c r="AE26" t="s">
        <v>55</v>
      </c>
      <c r="AF26" s="36">
        <f>AVERAGE(AF24:AF25)</f>
        <v>2.4163017465586179E-3</v>
      </c>
      <c r="AG26">
        <v>1989</v>
      </c>
      <c r="AH26">
        <v>25.64</v>
      </c>
      <c r="AI26" t="s">
        <v>55</v>
      </c>
      <c r="AJ26" s="36">
        <f>AVERAGE(AJ24:AJ25)</f>
        <v>2.4006354312657158E-3</v>
      </c>
      <c r="AK26">
        <v>1989</v>
      </c>
      <c r="AL26">
        <v>25.64</v>
      </c>
      <c r="AM26" t="s">
        <v>55</v>
      </c>
      <c r="AN26" s="36">
        <f>AVERAGE(AN24:AN25)</f>
        <v>2.3857014508765553E-3</v>
      </c>
      <c r="AO26">
        <v>1989</v>
      </c>
      <c r="AP26">
        <v>25.64</v>
      </c>
      <c r="AQ26" t="s">
        <v>55</v>
      </c>
      <c r="AR26" s="36">
        <f>AVERAGE(AR24:AR25)</f>
        <v>2.3875527751590197E-3</v>
      </c>
      <c r="AS26">
        <v>1989</v>
      </c>
      <c r="AT26">
        <v>25.64</v>
      </c>
      <c r="AU26" t="s">
        <v>55</v>
      </c>
      <c r="AV26" s="36">
        <f>AVERAGE(AV24:AV25)</f>
        <v>2.3723169611476573E-3</v>
      </c>
      <c r="AW26">
        <v>1989</v>
      </c>
      <c r="AX26">
        <v>25.64</v>
      </c>
      <c r="AY26" t="s">
        <v>55</v>
      </c>
      <c r="AZ26" s="36">
        <f>AVERAGE(AZ24:AZ25)</f>
        <v>2.3670268495666908E-3</v>
      </c>
      <c r="BA26">
        <v>1989</v>
      </c>
      <c r="BB26">
        <v>25.64</v>
      </c>
      <c r="BC26" t="s">
        <v>55</v>
      </c>
      <c r="BD26" s="36">
        <f>AVERAGE(BD24:BD25)</f>
        <v>2.3476227162561158E-3</v>
      </c>
      <c r="BE26">
        <v>1989</v>
      </c>
      <c r="BF26">
        <v>25.64</v>
      </c>
      <c r="BG26" t="s">
        <v>55</v>
      </c>
      <c r="BH26" s="36">
        <f>AVERAGE(BH24:BH25)</f>
        <v>2.3579159333543352E-3</v>
      </c>
      <c r="BI26">
        <v>1989</v>
      </c>
      <c r="BJ26">
        <v>25.64</v>
      </c>
      <c r="BK26" t="s">
        <v>55</v>
      </c>
      <c r="BL26" s="36">
        <f>AVERAGE(BL24:BL25)</f>
        <v>2.3030355665465112E-3</v>
      </c>
      <c r="BM26">
        <v>1989</v>
      </c>
      <c r="BN26">
        <v>25.64</v>
      </c>
      <c r="BO26" t="s">
        <v>55</v>
      </c>
      <c r="BP26" s="36">
        <f>AVERAGE(BP24:BP25)</f>
        <v>2.2995201235427327E-3</v>
      </c>
      <c r="BQ26">
        <v>1989</v>
      </c>
      <c r="BR26">
        <v>25.64</v>
      </c>
      <c r="BS26" t="s">
        <v>55</v>
      </c>
      <c r="BT26" s="36">
        <f>AVERAGE(BT24:BT25)</f>
        <v>2.3560726869180405E-3</v>
      </c>
      <c r="BU26">
        <v>1989</v>
      </c>
      <c r="BV26">
        <v>25.64</v>
      </c>
      <c r="BW26" t="s">
        <v>55</v>
      </c>
      <c r="BX26" s="36">
        <f>AVERAGE(BX24:BX25)</f>
        <v>2.3132086582661783E-3</v>
      </c>
      <c r="BY26">
        <v>1989</v>
      </c>
      <c r="BZ26">
        <v>25.64</v>
      </c>
      <c r="CA26" t="s">
        <v>55</v>
      </c>
      <c r="CB26" s="36">
        <f>AVERAGE(CB24:CB25)</f>
        <v>2.3136636637373902E-3</v>
      </c>
      <c r="CC26">
        <v>1989</v>
      </c>
      <c r="CD26">
        <v>25.64</v>
      </c>
      <c r="CE26" t="s">
        <v>55</v>
      </c>
      <c r="CF26" s="36">
        <f>AVERAGE(CF24:CF25)</f>
        <v>2.3193023224565724E-3</v>
      </c>
      <c r="CG26">
        <v>1989</v>
      </c>
      <c r="CH26">
        <v>25.64</v>
      </c>
      <c r="CI26" t="s">
        <v>55</v>
      </c>
      <c r="CJ26" s="36">
        <f>AVERAGE(CJ24:CJ25)</f>
        <v>2.3250009560019814E-3</v>
      </c>
      <c r="CK26">
        <v>1989</v>
      </c>
      <c r="CL26">
        <v>25.64</v>
      </c>
      <c r="CM26" t="s">
        <v>55</v>
      </c>
      <c r="CN26" s="36">
        <f>AVERAGE(CN24:CN25)</f>
        <v>2.3402324978205134E-3</v>
      </c>
      <c r="CO26">
        <v>1989</v>
      </c>
      <c r="CP26">
        <v>25.64</v>
      </c>
      <c r="CQ26" t="s">
        <v>55</v>
      </c>
      <c r="CR26" s="36">
        <f>AVERAGE(CR24:CR25)</f>
        <v>2.3560566159756095E-3</v>
      </c>
      <c r="CS26">
        <v>1989</v>
      </c>
      <c r="CT26">
        <v>25.64</v>
      </c>
      <c r="CU26" t="s">
        <v>55</v>
      </c>
      <c r="CV26" s="36">
        <f>AVERAGE(CV24:CV25)</f>
        <v>2.3405873777617939E-3</v>
      </c>
      <c r="CW26">
        <v>1989</v>
      </c>
      <c r="CX26">
        <v>25.64</v>
      </c>
      <c r="CY26" t="s">
        <v>55</v>
      </c>
      <c r="CZ26" s="36">
        <f>AVERAGE(CZ24:CZ25)</f>
        <v>2.3622634334063471E-3</v>
      </c>
      <c r="DA26">
        <v>1989</v>
      </c>
      <c r="DB26">
        <v>25.64</v>
      </c>
      <c r="DC26" t="s">
        <v>55</v>
      </c>
      <c r="DD26" s="36">
        <f>AVERAGE(DD24:DD25)</f>
        <v>2.350824435990162E-3</v>
      </c>
      <c r="DE26">
        <v>1988</v>
      </c>
      <c r="DF26">
        <v>85</v>
      </c>
      <c r="DG26" t="s">
        <v>55</v>
      </c>
      <c r="DH26" s="36">
        <f>AVERAGE(DH24:DH25)</f>
        <v>2.3176559697951609E-3</v>
      </c>
      <c r="DI26">
        <v>1988</v>
      </c>
      <c r="DJ26">
        <v>85</v>
      </c>
      <c r="DK26" t="s">
        <v>55</v>
      </c>
      <c r="DL26" s="36">
        <f>AVERAGE(DL24:DL25)</f>
        <v>2.3410208728903998E-3</v>
      </c>
      <c r="DM26">
        <v>1988</v>
      </c>
      <c r="DN26">
        <v>85</v>
      </c>
      <c r="DO26" t="s">
        <v>55</v>
      </c>
      <c r="DP26" s="36">
        <f>AVERAGE(DP24:DP25)</f>
        <v>2.3646548975288419E-3</v>
      </c>
      <c r="DQ26">
        <v>1988</v>
      </c>
      <c r="DR26">
        <v>85</v>
      </c>
      <c r="DS26" t="s">
        <v>55</v>
      </c>
      <c r="DT26" s="36">
        <f>AVERAGE(DT24:DT25)</f>
        <v>2.3640131991185722E-3</v>
      </c>
      <c r="DU26">
        <v>1988</v>
      </c>
      <c r="DV26">
        <v>85</v>
      </c>
      <c r="DW26" t="s">
        <v>55</v>
      </c>
      <c r="DX26" s="36">
        <f>AVERAGE(DX24:DX25)</f>
        <v>2.3441767303224673E-3</v>
      </c>
      <c r="DY26">
        <v>1988</v>
      </c>
      <c r="DZ26">
        <v>85</v>
      </c>
      <c r="EA26" t="s">
        <v>55</v>
      </c>
      <c r="EB26" s="36">
        <f>AVERAGE(EB24:EB25)</f>
        <v>2.3560562625805949E-3</v>
      </c>
      <c r="EC26">
        <v>1988</v>
      </c>
      <c r="ED26">
        <v>85</v>
      </c>
      <c r="EE26" t="s">
        <v>55</v>
      </c>
      <c r="EF26" s="36">
        <f>AVERAGE(EF24:EF25)</f>
        <v>2.3412302430584897E-3</v>
      </c>
      <c r="EG26">
        <v>1988</v>
      </c>
      <c r="EH26">
        <v>85</v>
      </c>
      <c r="EI26" t="s">
        <v>55</v>
      </c>
      <c r="EJ26" s="36">
        <f>AVERAGE(EJ24:EJ25)</f>
        <v>2.3502324313498767E-3</v>
      </c>
      <c r="EK26">
        <v>1988</v>
      </c>
      <c r="EL26">
        <v>85</v>
      </c>
      <c r="EM26" t="s">
        <v>55</v>
      </c>
      <c r="EN26" s="36">
        <f>AVERAGE(EN24:EN25)</f>
        <v>2.3396182535610887E-3</v>
      </c>
      <c r="EO26">
        <v>1988</v>
      </c>
      <c r="EP26">
        <v>85</v>
      </c>
      <c r="EQ26" t="s">
        <v>55</v>
      </c>
      <c r="ER26" s="36">
        <f>AVERAGE(ER24:ER25)</f>
        <v>2.3661057893655923E-3</v>
      </c>
      <c r="ES26">
        <v>1988</v>
      </c>
      <c r="ET26">
        <v>85</v>
      </c>
      <c r="EU26" t="s">
        <v>55</v>
      </c>
      <c r="EV26" s="36">
        <f>AVERAGE(EV24:EV25)</f>
        <v>2.3633374211627835E-3</v>
      </c>
      <c r="EW26">
        <v>1988</v>
      </c>
      <c r="EX26">
        <v>85</v>
      </c>
      <c r="EY26" t="s">
        <v>55</v>
      </c>
      <c r="EZ26" s="36">
        <f>AVERAGE(EZ24:EZ25)</f>
        <v>2.3455225873793561E-3</v>
      </c>
      <c r="FA26">
        <v>1988</v>
      </c>
      <c r="FB26">
        <v>85</v>
      </c>
      <c r="FC26" t="s">
        <v>55</v>
      </c>
      <c r="FD26" s="36">
        <f>AVERAGE(FD24:FD25)</f>
        <v>2.3491690621457034E-3</v>
      </c>
      <c r="FE26">
        <v>1988</v>
      </c>
      <c r="FF26">
        <v>85</v>
      </c>
      <c r="FG26" t="s">
        <v>55</v>
      </c>
      <c r="FH26" s="36">
        <f>AVERAGE(FH24:FH25)</f>
        <v>2.3216375247084777E-3</v>
      </c>
      <c r="FI26">
        <v>1988</v>
      </c>
      <c r="FJ26">
        <v>85</v>
      </c>
      <c r="FK26" t="s">
        <v>55</v>
      </c>
      <c r="FL26" s="36">
        <f>AVERAGE(FL24:FL25)</f>
        <v>2.3647070638432542E-3</v>
      </c>
      <c r="FM26">
        <v>1988</v>
      </c>
      <c r="FN26">
        <v>85</v>
      </c>
      <c r="FO26" t="s">
        <v>55</v>
      </c>
      <c r="FP26" s="36">
        <f>AVERAGE(FP24:FP25)</f>
        <v>2.3671618200839604E-3</v>
      </c>
      <c r="FQ26">
        <v>1988</v>
      </c>
      <c r="FR26">
        <v>85</v>
      </c>
      <c r="FS26" t="s">
        <v>55</v>
      </c>
      <c r="FT26" s="36">
        <f>AVERAGE(FT24:FT25)</f>
        <v>2.3400184309930027E-3</v>
      </c>
      <c r="FU26">
        <v>1988</v>
      </c>
      <c r="FV26">
        <v>85</v>
      </c>
      <c r="FW26" t="s">
        <v>55</v>
      </c>
      <c r="FX26" s="36">
        <f>AVERAGE(FX24:FX25)</f>
        <v>2.3642485096372345E-3</v>
      </c>
      <c r="FY26">
        <v>1988</v>
      </c>
      <c r="FZ26">
        <v>85</v>
      </c>
      <c r="GA26" t="s">
        <v>55</v>
      </c>
      <c r="GB26" s="36">
        <f>AVERAGE(GB24:GB25)</f>
        <v>2.3400184309930027E-3</v>
      </c>
      <c r="GC26">
        <v>1988</v>
      </c>
      <c r="GD26">
        <v>85</v>
      </c>
      <c r="GE26" t="s">
        <v>55</v>
      </c>
      <c r="GF26" s="36">
        <f>AVERAGE(GF24:GF25)</f>
        <v>2.3607037318534082E-3</v>
      </c>
      <c r="GG26">
        <v>1988</v>
      </c>
      <c r="GH26">
        <v>85</v>
      </c>
      <c r="GI26" t="s">
        <v>55</v>
      </c>
      <c r="GJ26" s="36">
        <f>AVERAGE(GJ24:GJ25)</f>
        <v>2.3683708087025857E-3</v>
      </c>
      <c r="GK26">
        <v>1988</v>
      </c>
      <c r="GL26">
        <v>85</v>
      </c>
      <c r="GM26" t="s">
        <v>55</v>
      </c>
      <c r="GN26" s="36">
        <f>AVERAGE(GN24:GN25)</f>
        <v>2.3352356189060633E-3</v>
      </c>
      <c r="GO26">
        <v>1988</v>
      </c>
      <c r="GP26">
        <v>85</v>
      </c>
      <c r="GQ26" t="s">
        <v>55</v>
      </c>
      <c r="GR26" s="36">
        <f>AVERAGE(GR24:GR25)</f>
        <v>2.3662266833403747E-3</v>
      </c>
      <c r="GS26">
        <v>1988</v>
      </c>
      <c r="GT26">
        <v>85</v>
      </c>
      <c r="GU26" t="s">
        <v>55</v>
      </c>
      <c r="GV26" s="36">
        <f>AVERAGE(GV24:GV25)</f>
        <v>2.3423701704294985E-3</v>
      </c>
      <c r="GW26">
        <v>1988</v>
      </c>
      <c r="GX26">
        <v>85</v>
      </c>
      <c r="GY26" t="s">
        <v>55</v>
      </c>
      <c r="GZ26" s="36">
        <f>AVERAGE(GZ24:GZ25)</f>
        <v>2.3308783725313996E-3</v>
      </c>
      <c r="HA26">
        <v>1988</v>
      </c>
      <c r="HB26">
        <v>85</v>
      </c>
      <c r="HC26" t="s">
        <v>55</v>
      </c>
      <c r="HD26" s="36">
        <f>AVERAGE(HD24:HD25)</f>
        <v>2.3700552027050605E-3</v>
      </c>
      <c r="HE26">
        <v>1988</v>
      </c>
      <c r="HF26">
        <v>85</v>
      </c>
      <c r="HG26" t="s">
        <v>55</v>
      </c>
      <c r="HH26" s="36">
        <f>AVERAGE(HH24:HH25)</f>
        <v>2.3348091216232776E-3</v>
      </c>
      <c r="HI26">
        <v>1988</v>
      </c>
      <c r="HJ26">
        <v>85</v>
      </c>
      <c r="HK26" t="s">
        <v>55</v>
      </c>
      <c r="HL26" s="36">
        <f>AVERAGE(HL24:HL25)</f>
        <v>2.3670032336816412E-3</v>
      </c>
      <c r="HM26">
        <v>1988</v>
      </c>
      <c r="HN26">
        <v>85</v>
      </c>
      <c r="HO26" t="s">
        <v>55</v>
      </c>
      <c r="HP26" s="36">
        <f>AVERAGE(HP24:HP25)</f>
        <v>2.341705983734373E-3</v>
      </c>
      <c r="HQ26">
        <v>1988</v>
      </c>
      <c r="HR26">
        <v>85</v>
      </c>
      <c r="HS26" t="s">
        <v>55</v>
      </c>
      <c r="HT26" s="36">
        <f>AVERAGE(HT24:HT25)</f>
        <v>2.3733057554234452E-3</v>
      </c>
      <c r="HU26">
        <v>1988</v>
      </c>
      <c r="HV26">
        <v>85</v>
      </c>
      <c r="HW26" t="s">
        <v>55</v>
      </c>
      <c r="HX26" s="36">
        <f>AVERAGE(HX24:HX25)</f>
        <v>2.3708241817307733E-3</v>
      </c>
      <c r="HY26">
        <v>1988</v>
      </c>
      <c r="HZ26">
        <v>85</v>
      </c>
      <c r="IA26" t="s">
        <v>55</v>
      </c>
      <c r="IB26" s="36">
        <f>AVERAGE(IB24:IB25)</f>
        <v>2.3281614817821355E-3</v>
      </c>
      <c r="IC26">
        <v>1988</v>
      </c>
      <c r="ID26">
        <v>85</v>
      </c>
      <c r="IE26" t="s">
        <v>55</v>
      </c>
      <c r="IF26" s="36">
        <f>AVERAGE(IF24:IF25)</f>
        <v>2.3695533321466834E-3</v>
      </c>
      <c r="IG26">
        <v>1988</v>
      </c>
      <c r="IH26">
        <v>85</v>
      </c>
      <c r="II26" t="s">
        <v>55</v>
      </c>
      <c r="IJ26" s="36">
        <f>AVERAGE(IJ24:IJ25)</f>
        <v>2.3448735323360823E-3</v>
      </c>
      <c r="IK26">
        <v>1988</v>
      </c>
      <c r="IL26">
        <v>85</v>
      </c>
      <c r="IM26" t="s">
        <v>55</v>
      </c>
      <c r="IN26" s="36">
        <f>AVERAGE(IN24:IN25)</f>
        <v>2.3496051725063905E-3</v>
      </c>
      <c r="IO26">
        <v>1988</v>
      </c>
      <c r="IP26">
        <v>85</v>
      </c>
      <c r="IQ26" t="s">
        <v>55</v>
      </c>
      <c r="IR26" s="36">
        <f>AVERAGE(IR24:IR25)</f>
        <v>2.3728577371022307E-3</v>
      </c>
      <c r="IS26">
        <v>1988</v>
      </c>
      <c r="IT26">
        <v>85</v>
      </c>
      <c r="IU26" t="s">
        <v>55</v>
      </c>
      <c r="IV26" s="36">
        <f>AVERAGE(IV24:IV25)</f>
        <v>2.3225494696486014E-3</v>
      </c>
      <c r="IW26">
        <v>1988</v>
      </c>
      <c r="IX26">
        <v>85</v>
      </c>
      <c r="IY26" t="s">
        <v>55</v>
      </c>
      <c r="IZ26" s="36">
        <f>AVERAGE(IZ24:IZ25)</f>
        <v>2.3723004121380155E-3</v>
      </c>
      <c r="JA26">
        <v>1988</v>
      </c>
      <c r="JB26">
        <v>85</v>
      </c>
    </row>
    <row r="27" spans="2:262" x14ac:dyDescent="0.25">
      <c r="B27">
        <v>2.4276192080029121E-2</v>
      </c>
      <c r="C27" s="34">
        <v>0.63528585184945252</v>
      </c>
      <c r="D27">
        <v>106.25427381780726</v>
      </c>
      <c r="E27">
        <v>1989</v>
      </c>
      <c r="F27">
        <v>25.64</v>
      </c>
      <c r="I27">
        <v>1989</v>
      </c>
      <c r="J27">
        <v>100</v>
      </c>
      <c r="M27">
        <v>1989</v>
      </c>
      <c r="N27">
        <v>100</v>
      </c>
      <c r="Q27">
        <v>1989</v>
      </c>
      <c r="R27">
        <v>100</v>
      </c>
      <c r="U27">
        <v>1989</v>
      </c>
      <c r="V27">
        <v>100</v>
      </c>
      <c r="Y27">
        <v>1989</v>
      </c>
      <c r="Z27">
        <v>100</v>
      </c>
      <c r="AC27">
        <v>1989</v>
      </c>
      <c r="AD27">
        <v>100</v>
      </c>
      <c r="AG27">
        <v>1989</v>
      </c>
      <c r="AH27">
        <v>100</v>
      </c>
      <c r="AK27">
        <v>1989</v>
      </c>
      <c r="AL27">
        <v>100</v>
      </c>
      <c r="AO27">
        <v>1989</v>
      </c>
      <c r="AP27">
        <v>100</v>
      </c>
      <c r="AS27">
        <v>1989</v>
      </c>
      <c r="AT27">
        <v>100</v>
      </c>
      <c r="AW27">
        <v>1989</v>
      </c>
      <c r="AX27">
        <v>100</v>
      </c>
      <c r="BA27">
        <v>1989</v>
      </c>
      <c r="BB27">
        <v>100</v>
      </c>
      <c r="BE27">
        <v>1989</v>
      </c>
      <c r="BF27">
        <v>100</v>
      </c>
      <c r="BI27">
        <v>1989</v>
      </c>
      <c r="BJ27">
        <v>100</v>
      </c>
      <c r="BM27">
        <v>1989</v>
      </c>
      <c r="BN27">
        <v>100</v>
      </c>
      <c r="BQ27">
        <v>1989</v>
      </c>
      <c r="BR27">
        <v>100</v>
      </c>
      <c r="BU27">
        <v>1989</v>
      </c>
      <c r="BV27">
        <v>100</v>
      </c>
      <c r="BY27">
        <v>1989</v>
      </c>
      <c r="BZ27">
        <v>100</v>
      </c>
      <c r="CC27">
        <v>1989</v>
      </c>
      <c r="CD27">
        <v>100</v>
      </c>
      <c r="CG27">
        <v>1989</v>
      </c>
      <c r="CH27">
        <v>100</v>
      </c>
      <c r="CK27">
        <v>1989</v>
      </c>
      <c r="CL27">
        <v>100</v>
      </c>
      <c r="CO27">
        <v>1989</v>
      </c>
      <c r="CP27">
        <v>100</v>
      </c>
      <c r="CS27">
        <v>1989</v>
      </c>
      <c r="CT27">
        <v>100</v>
      </c>
      <c r="CW27">
        <v>1989</v>
      </c>
      <c r="CX27">
        <v>100</v>
      </c>
      <c r="DA27">
        <v>1989</v>
      </c>
      <c r="DB27">
        <v>100</v>
      </c>
      <c r="DE27">
        <v>1989</v>
      </c>
      <c r="DF27">
        <v>100</v>
      </c>
      <c r="DI27">
        <v>1989</v>
      </c>
      <c r="DJ27">
        <v>25.64</v>
      </c>
      <c r="DM27">
        <v>1989</v>
      </c>
      <c r="DN27">
        <v>25.64</v>
      </c>
      <c r="DQ27">
        <v>1989</v>
      </c>
      <c r="DR27">
        <v>25.64</v>
      </c>
      <c r="DU27">
        <v>1989</v>
      </c>
      <c r="DV27">
        <v>25.64</v>
      </c>
      <c r="DY27">
        <v>1989</v>
      </c>
      <c r="DZ27">
        <v>25.64</v>
      </c>
      <c r="EC27">
        <v>1989</v>
      </c>
      <c r="ED27">
        <v>25.64</v>
      </c>
      <c r="EG27">
        <v>1989</v>
      </c>
      <c r="EH27">
        <v>25.64</v>
      </c>
      <c r="EK27">
        <v>1989</v>
      </c>
      <c r="EL27">
        <v>25.64</v>
      </c>
      <c r="EO27">
        <v>1989</v>
      </c>
      <c r="EP27">
        <v>25.64</v>
      </c>
      <c r="ES27">
        <v>1989</v>
      </c>
      <c r="ET27">
        <v>25.64</v>
      </c>
      <c r="EW27">
        <v>1989</v>
      </c>
      <c r="EX27">
        <v>25.64</v>
      </c>
      <c r="FA27">
        <v>1989</v>
      </c>
      <c r="FB27">
        <v>25.64</v>
      </c>
      <c r="FE27">
        <v>1989</v>
      </c>
      <c r="FF27">
        <v>25.64</v>
      </c>
      <c r="FI27">
        <v>1989</v>
      </c>
      <c r="FJ27">
        <v>25.64</v>
      </c>
      <c r="FM27">
        <v>1989</v>
      </c>
      <c r="FN27">
        <v>25.64</v>
      </c>
      <c r="FQ27">
        <v>1989</v>
      </c>
      <c r="FR27">
        <v>25.64</v>
      </c>
      <c r="FU27">
        <v>1989</v>
      </c>
      <c r="FV27">
        <v>25.64</v>
      </c>
      <c r="FY27">
        <v>1989</v>
      </c>
      <c r="FZ27">
        <v>25.64</v>
      </c>
      <c r="GC27">
        <v>1989</v>
      </c>
      <c r="GD27">
        <v>25.64</v>
      </c>
      <c r="GG27">
        <v>1989</v>
      </c>
      <c r="GH27">
        <v>25.64</v>
      </c>
      <c r="GK27">
        <v>1989</v>
      </c>
      <c r="GL27">
        <v>25.64</v>
      </c>
      <c r="GO27">
        <v>1989</v>
      </c>
      <c r="GP27">
        <v>25.64</v>
      </c>
      <c r="GS27">
        <v>1989</v>
      </c>
      <c r="GT27">
        <v>25.64</v>
      </c>
      <c r="GW27">
        <v>1989</v>
      </c>
      <c r="GX27">
        <v>25.64</v>
      </c>
      <c r="HA27">
        <v>1989</v>
      </c>
      <c r="HB27">
        <v>25.64</v>
      </c>
      <c r="HE27">
        <v>1989</v>
      </c>
      <c r="HF27">
        <v>25.64</v>
      </c>
      <c r="HI27">
        <v>1989</v>
      </c>
      <c r="HJ27">
        <v>25.64</v>
      </c>
      <c r="HM27">
        <v>1989</v>
      </c>
      <c r="HN27">
        <v>25.64</v>
      </c>
      <c r="HQ27">
        <v>1989</v>
      </c>
      <c r="HR27">
        <v>25.64</v>
      </c>
      <c r="HU27">
        <v>1989</v>
      </c>
      <c r="HV27">
        <v>25.64</v>
      </c>
      <c r="HY27">
        <v>1989</v>
      </c>
      <c r="HZ27">
        <v>25.64</v>
      </c>
      <c r="IC27">
        <v>1989</v>
      </c>
      <c r="ID27">
        <v>25.64</v>
      </c>
      <c r="IG27">
        <v>1989</v>
      </c>
      <c r="IH27">
        <v>25.64</v>
      </c>
      <c r="IK27">
        <v>1989</v>
      </c>
      <c r="IL27">
        <v>25.64</v>
      </c>
      <c r="IO27">
        <v>1989</v>
      </c>
      <c r="IP27">
        <v>25.64</v>
      </c>
      <c r="IS27">
        <v>1989</v>
      </c>
      <c r="IT27">
        <v>25.64</v>
      </c>
      <c r="IW27">
        <v>1989</v>
      </c>
      <c r="IX27">
        <v>25.64</v>
      </c>
      <c r="JA27">
        <v>1989</v>
      </c>
      <c r="JB27">
        <v>25.64</v>
      </c>
    </row>
    <row r="28" spans="2:262" x14ac:dyDescent="0.25">
      <c r="B28">
        <v>2.4081043058925791E-2</v>
      </c>
      <c r="C28" s="34">
        <v>0.62694842359268321</v>
      </c>
      <c r="D28">
        <v>102.51626385676248</v>
      </c>
      <c r="E28">
        <v>1989</v>
      </c>
      <c r="F28">
        <v>100</v>
      </c>
      <c r="I28">
        <v>1990</v>
      </c>
      <c r="J28">
        <v>55</v>
      </c>
      <c r="M28">
        <v>1990</v>
      </c>
      <c r="N28">
        <v>55</v>
      </c>
      <c r="Q28">
        <v>1990</v>
      </c>
      <c r="R28">
        <v>55</v>
      </c>
      <c r="U28">
        <v>1990</v>
      </c>
      <c r="V28">
        <v>55</v>
      </c>
      <c r="Y28">
        <v>1990</v>
      </c>
      <c r="Z28">
        <v>55</v>
      </c>
      <c r="AC28">
        <v>1990</v>
      </c>
      <c r="AD28">
        <v>55</v>
      </c>
      <c r="AG28">
        <v>1990</v>
      </c>
      <c r="AH28">
        <v>55</v>
      </c>
      <c r="AK28">
        <v>1990</v>
      </c>
      <c r="AL28">
        <v>55</v>
      </c>
      <c r="AO28">
        <v>1990</v>
      </c>
      <c r="AP28">
        <v>55</v>
      </c>
      <c r="AS28">
        <v>1990</v>
      </c>
      <c r="AT28">
        <v>55</v>
      </c>
      <c r="AW28">
        <v>1990</v>
      </c>
      <c r="AX28">
        <v>55</v>
      </c>
      <c r="BA28">
        <v>1990</v>
      </c>
      <c r="BB28">
        <v>55</v>
      </c>
      <c r="BE28">
        <v>1990</v>
      </c>
      <c r="BF28">
        <v>55</v>
      </c>
      <c r="BI28">
        <v>1990</v>
      </c>
      <c r="BJ28">
        <v>55</v>
      </c>
      <c r="BM28">
        <v>1990</v>
      </c>
      <c r="BN28">
        <v>55</v>
      </c>
      <c r="BQ28">
        <v>1990</v>
      </c>
      <c r="BR28">
        <v>55</v>
      </c>
      <c r="BU28">
        <v>1990</v>
      </c>
      <c r="BV28">
        <v>55</v>
      </c>
      <c r="BY28">
        <v>1990</v>
      </c>
      <c r="BZ28">
        <v>55</v>
      </c>
      <c r="CC28">
        <v>1990</v>
      </c>
      <c r="CD28">
        <v>55</v>
      </c>
      <c r="CG28">
        <v>1990</v>
      </c>
      <c r="CH28">
        <v>55</v>
      </c>
      <c r="CK28">
        <v>1990</v>
      </c>
      <c r="CL28">
        <v>55</v>
      </c>
      <c r="CO28">
        <v>1990</v>
      </c>
      <c r="CP28">
        <v>55</v>
      </c>
      <c r="CS28">
        <v>1990</v>
      </c>
      <c r="CT28">
        <v>55</v>
      </c>
      <c r="CW28">
        <v>1990</v>
      </c>
      <c r="CX28">
        <v>55</v>
      </c>
      <c r="DA28">
        <v>1990</v>
      </c>
      <c r="DB28">
        <v>55</v>
      </c>
      <c r="DE28">
        <v>1990</v>
      </c>
      <c r="DF28">
        <v>55</v>
      </c>
      <c r="DI28">
        <v>1990</v>
      </c>
      <c r="DJ28">
        <v>55</v>
      </c>
      <c r="DM28">
        <v>1989</v>
      </c>
      <c r="DN28">
        <v>100</v>
      </c>
      <c r="DQ28">
        <v>1989</v>
      </c>
      <c r="DR28">
        <v>100</v>
      </c>
      <c r="DU28">
        <v>1989</v>
      </c>
      <c r="DV28">
        <v>100</v>
      </c>
      <c r="DY28">
        <v>1989</v>
      </c>
      <c r="DZ28">
        <v>100</v>
      </c>
      <c r="EC28">
        <v>1989</v>
      </c>
      <c r="ED28">
        <v>100</v>
      </c>
      <c r="EG28">
        <v>1989</v>
      </c>
      <c r="EH28">
        <v>100</v>
      </c>
      <c r="EK28">
        <v>1989</v>
      </c>
      <c r="EL28">
        <v>100</v>
      </c>
      <c r="EO28">
        <v>1989</v>
      </c>
      <c r="EP28">
        <v>100</v>
      </c>
      <c r="ES28">
        <v>1989</v>
      </c>
      <c r="ET28">
        <v>100</v>
      </c>
      <c r="EW28">
        <v>1989</v>
      </c>
      <c r="EX28">
        <v>100</v>
      </c>
      <c r="FA28">
        <v>1989</v>
      </c>
      <c r="FB28">
        <v>100</v>
      </c>
      <c r="FE28">
        <v>1989</v>
      </c>
      <c r="FF28">
        <v>100</v>
      </c>
      <c r="FI28">
        <v>1989</v>
      </c>
      <c r="FJ28">
        <v>100</v>
      </c>
      <c r="FM28">
        <v>1989</v>
      </c>
      <c r="FN28">
        <v>100</v>
      </c>
      <c r="FQ28">
        <v>1989</v>
      </c>
      <c r="FR28">
        <v>100</v>
      </c>
      <c r="FU28">
        <v>1989</v>
      </c>
      <c r="FV28">
        <v>100</v>
      </c>
      <c r="FY28">
        <v>1989</v>
      </c>
      <c r="FZ28">
        <v>100</v>
      </c>
      <c r="GC28">
        <v>1989</v>
      </c>
      <c r="GD28">
        <v>100</v>
      </c>
      <c r="GG28">
        <v>1989</v>
      </c>
      <c r="GH28">
        <v>100</v>
      </c>
      <c r="GK28">
        <v>1989</v>
      </c>
      <c r="GL28">
        <v>100</v>
      </c>
      <c r="GO28">
        <v>1989</v>
      </c>
      <c r="GP28">
        <v>100</v>
      </c>
      <c r="GS28">
        <v>1989</v>
      </c>
      <c r="GT28">
        <v>100</v>
      </c>
      <c r="GW28">
        <v>1989</v>
      </c>
      <c r="GX28">
        <v>100</v>
      </c>
      <c r="HA28">
        <v>1989</v>
      </c>
      <c r="HB28">
        <v>100</v>
      </c>
      <c r="HE28">
        <v>1989</v>
      </c>
      <c r="HF28">
        <v>100</v>
      </c>
      <c r="HI28">
        <v>1989</v>
      </c>
      <c r="HJ28">
        <v>100</v>
      </c>
      <c r="HM28">
        <v>1989</v>
      </c>
      <c r="HN28">
        <v>100</v>
      </c>
      <c r="HQ28">
        <v>1989</v>
      </c>
      <c r="HR28">
        <v>100</v>
      </c>
      <c r="HU28">
        <v>1989</v>
      </c>
      <c r="HV28">
        <v>100</v>
      </c>
      <c r="HY28">
        <v>1989</v>
      </c>
      <c r="HZ28">
        <v>100</v>
      </c>
      <c r="IC28">
        <v>1989</v>
      </c>
      <c r="ID28">
        <v>100</v>
      </c>
      <c r="IG28">
        <v>1989</v>
      </c>
      <c r="IH28">
        <v>100</v>
      </c>
      <c r="IK28">
        <v>1989</v>
      </c>
      <c r="IL28">
        <v>100</v>
      </c>
      <c r="IO28">
        <v>1989</v>
      </c>
      <c r="IP28">
        <v>100</v>
      </c>
      <c r="IS28">
        <v>1989</v>
      </c>
      <c r="IT28">
        <v>100</v>
      </c>
      <c r="IW28">
        <v>1989</v>
      </c>
      <c r="IX28">
        <v>100</v>
      </c>
      <c r="JA28">
        <v>1989</v>
      </c>
      <c r="JB28">
        <v>100</v>
      </c>
    </row>
    <row r="29" spans="2:262" x14ac:dyDescent="0.25">
      <c r="B29">
        <v>2.417142264239466E-2</v>
      </c>
      <c r="C29" s="34">
        <v>0.62395493836671434</v>
      </c>
      <c r="D29">
        <v>101.21460198162748</v>
      </c>
      <c r="E29">
        <v>1990</v>
      </c>
      <c r="F29">
        <v>55</v>
      </c>
      <c r="I29">
        <v>1990</v>
      </c>
      <c r="J29">
        <v>65</v>
      </c>
      <c r="M29">
        <v>1990</v>
      </c>
      <c r="N29">
        <v>65</v>
      </c>
      <c r="Q29">
        <v>1990</v>
      </c>
      <c r="R29">
        <v>65</v>
      </c>
      <c r="U29">
        <v>1990</v>
      </c>
      <c r="V29">
        <v>65</v>
      </c>
      <c r="Y29">
        <v>1990</v>
      </c>
      <c r="Z29">
        <v>65</v>
      </c>
      <c r="AC29">
        <v>1990</v>
      </c>
      <c r="AD29">
        <v>65</v>
      </c>
      <c r="AG29">
        <v>1990</v>
      </c>
      <c r="AH29">
        <v>65</v>
      </c>
      <c r="AK29">
        <v>1990</v>
      </c>
      <c r="AL29">
        <v>65</v>
      </c>
      <c r="AO29">
        <v>1990</v>
      </c>
      <c r="AP29">
        <v>65</v>
      </c>
      <c r="AS29">
        <v>1990</v>
      </c>
      <c r="AT29">
        <v>65</v>
      </c>
      <c r="AW29">
        <v>1990</v>
      </c>
      <c r="AX29">
        <v>65</v>
      </c>
      <c r="BA29">
        <v>1990</v>
      </c>
      <c r="BB29">
        <v>65</v>
      </c>
      <c r="BE29">
        <v>1990</v>
      </c>
      <c r="BF29">
        <v>65</v>
      </c>
      <c r="BI29">
        <v>1990</v>
      </c>
      <c r="BJ29">
        <v>65</v>
      </c>
      <c r="BM29">
        <v>1990</v>
      </c>
      <c r="BN29">
        <v>65</v>
      </c>
      <c r="BQ29">
        <v>1990</v>
      </c>
      <c r="BR29">
        <v>65</v>
      </c>
      <c r="BU29">
        <v>1990</v>
      </c>
      <c r="BV29">
        <v>65</v>
      </c>
      <c r="BY29">
        <v>1990</v>
      </c>
      <c r="BZ29">
        <v>65</v>
      </c>
      <c r="CC29">
        <v>1990</v>
      </c>
      <c r="CD29">
        <v>65</v>
      </c>
      <c r="CG29">
        <v>1990</v>
      </c>
      <c r="CH29">
        <v>65</v>
      </c>
      <c r="CK29">
        <v>1990</v>
      </c>
      <c r="CL29">
        <v>65</v>
      </c>
      <c r="CO29">
        <v>1990</v>
      </c>
      <c r="CP29">
        <v>65</v>
      </c>
      <c r="CS29">
        <v>1990</v>
      </c>
      <c r="CT29">
        <v>65</v>
      </c>
      <c r="CW29">
        <v>1990</v>
      </c>
      <c r="CX29">
        <v>65</v>
      </c>
      <c r="DA29">
        <v>1990</v>
      </c>
      <c r="DB29">
        <v>65</v>
      </c>
      <c r="DE29">
        <v>1990</v>
      </c>
      <c r="DF29">
        <v>65</v>
      </c>
      <c r="DI29">
        <v>1990</v>
      </c>
      <c r="DJ29">
        <v>65</v>
      </c>
      <c r="DM29">
        <v>1990</v>
      </c>
      <c r="DN29">
        <v>65</v>
      </c>
      <c r="DQ29">
        <v>1990</v>
      </c>
      <c r="DR29">
        <v>55</v>
      </c>
      <c r="DU29">
        <v>1990</v>
      </c>
      <c r="DV29">
        <v>55</v>
      </c>
      <c r="DY29">
        <v>1990</v>
      </c>
      <c r="DZ29">
        <v>55</v>
      </c>
      <c r="EC29">
        <v>1990</v>
      </c>
      <c r="ED29">
        <v>55</v>
      </c>
      <c r="EG29">
        <v>1990</v>
      </c>
      <c r="EH29">
        <v>55</v>
      </c>
      <c r="EK29">
        <v>1990</v>
      </c>
      <c r="EL29">
        <v>55</v>
      </c>
      <c r="EO29">
        <v>1990</v>
      </c>
      <c r="EP29">
        <v>55</v>
      </c>
      <c r="ES29">
        <v>1990</v>
      </c>
      <c r="ET29">
        <v>55</v>
      </c>
      <c r="EW29">
        <v>1990</v>
      </c>
      <c r="EX29">
        <v>55</v>
      </c>
      <c r="FA29">
        <v>1990</v>
      </c>
      <c r="FB29">
        <v>55</v>
      </c>
      <c r="FE29">
        <v>1990</v>
      </c>
      <c r="FF29">
        <v>55</v>
      </c>
      <c r="FI29">
        <v>1990</v>
      </c>
      <c r="FJ29">
        <v>55</v>
      </c>
      <c r="FM29">
        <v>1990</v>
      </c>
      <c r="FN29">
        <v>55</v>
      </c>
      <c r="FQ29">
        <v>1990</v>
      </c>
      <c r="FR29">
        <v>55</v>
      </c>
      <c r="FU29">
        <v>1990</v>
      </c>
      <c r="FV29">
        <v>55</v>
      </c>
      <c r="FY29">
        <v>1990</v>
      </c>
      <c r="FZ29">
        <v>55</v>
      </c>
      <c r="GC29">
        <v>1990</v>
      </c>
      <c r="GD29">
        <v>55</v>
      </c>
      <c r="GG29">
        <v>1990</v>
      </c>
      <c r="GH29">
        <v>55</v>
      </c>
      <c r="GK29">
        <v>1990</v>
      </c>
      <c r="GL29">
        <v>55</v>
      </c>
      <c r="GO29">
        <v>1990</v>
      </c>
      <c r="GP29">
        <v>55</v>
      </c>
      <c r="GS29">
        <v>1990</v>
      </c>
      <c r="GT29">
        <v>55</v>
      </c>
      <c r="GW29">
        <v>1990</v>
      </c>
      <c r="GX29">
        <v>55</v>
      </c>
      <c r="HA29">
        <v>1990</v>
      </c>
      <c r="HB29">
        <v>55</v>
      </c>
      <c r="HE29">
        <v>1990</v>
      </c>
      <c r="HF29">
        <v>55</v>
      </c>
      <c r="HI29">
        <v>1990</v>
      </c>
      <c r="HJ29">
        <v>55</v>
      </c>
      <c r="HM29">
        <v>1990</v>
      </c>
      <c r="HN29">
        <v>55</v>
      </c>
      <c r="HQ29">
        <v>1990</v>
      </c>
      <c r="HR29">
        <v>55</v>
      </c>
      <c r="HU29">
        <v>1990</v>
      </c>
      <c r="HV29">
        <v>55</v>
      </c>
      <c r="HY29">
        <v>1990</v>
      </c>
      <c r="HZ29">
        <v>55</v>
      </c>
      <c r="IC29">
        <v>1990</v>
      </c>
      <c r="ID29">
        <v>55</v>
      </c>
      <c r="IG29">
        <v>1990</v>
      </c>
      <c r="IH29">
        <v>55</v>
      </c>
      <c r="IK29">
        <v>1990</v>
      </c>
      <c r="IL29">
        <v>55</v>
      </c>
      <c r="IO29">
        <v>1990</v>
      </c>
      <c r="IP29">
        <v>55</v>
      </c>
      <c r="IS29">
        <v>1990</v>
      </c>
      <c r="IT29">
        <v>55</v>
      </c>
      <c r="IW29">
        <v>1990</v>
      </c>
      <c r="IX29">
        <v>55</v>
      </c>
      <c r="JA29">
        <v>1990</v>
      </c>
      <c r="JB29">
        <v>55</v>
      </c>
    </row>
    <row r="30" spans="2:262" x14ac:dyDescent="0.25">
      <c r="B30">
        <v>2.4143819804114459E-2</v>
      </c>
      <c r="C30" s="34">
        <v>0.6235589769779063</v>
      </c>
      <c r="D30">
        <v>101.04397573433394</v>
      </c>
      <c r="E30">
        <v>1990</v>
      </c>
      <c r="F30">
        <v>65</v>
      </c>
      <c r="I30">
        <v>1990</v>
      </c>
      <c r="J30">
        <v>99</v>
      </c>
      <c r="M30">
        <v>1990</v>
      </c>
      <c r="N30">
        <v>99</v>
      </c>
      <c r="Q30">
        <v>1990</v>
      </c>
      <c r="R30">
        <v>99</v>
      </c>
      <c r="U30">
        <v>1990</v>
      </c>
      <c r="V30">
        <v>99</v>
      </c>
      <c r="Y30">
        <v>1990</v>
      </c>
      <c r="Z30">
        <v>99</v>
      </c>
      <c r="AC30">
        <v>1990</v>
      </c>
      <c r="AD30">
        <v>99</v>
      </c>
      <c r="AG30">
        <v>1990</v>
      </c>
      <c r="AH30">
        <v>99</v>
      </c>
      <c r="AK30">
        <v>1990</v>
      </c>
      <c r="AL30">
        <v>99</v>
      </c>
      <c r="AO30">
        <v>1990</v>
      </c>
      <c r="AP30">
        <v>99</v>
      </c>
      <c r="AS30">
        <v>1990</v>
      </c>
      <c r="AT30">
        <v>99</v>
      </c>
      <c r="AW30">
        <v>1990</v>
      </c>
      <c r="AX30">
        <v>99</v>
      </c>
      <c r="BA30">
        <v>1990</v>
      </c>
      <c r="BB30">
        <v>99</v>
      </c>
      <c r="BE30">
        <v>1990</v>
      </c>
      <c r="BF30">
        <v>99</v>
      </c>
      <c r="BI30">
        <v>1990</v>
      </c>
      <c r="BJ30">
        <v>99</v>
      </c>
      <c r="BM30">
        <v>1990</v>
      </c>
      <c r="BN30">
        <v>99</v>
      </c>
      <c r="BQ30">
        <v>1990</v>
      </c>
      <c r="BR30">
        <v>99</v>
      </c>
      <c r="BU30">
        <v>1990</v>
      </c>
      <c r="BV30">
        <v>99</v>
      </c>
      <c r="BY30">
        <v>1990</v>
      </c>
      <c r="BZ30">
        <v>99</v>
      </c>
      <c r="CC30">
        <v>1990</v>
      </c>
      <c r="CD30">
        <v>99</v>
      </c>
      <c r="CG30">
        <v>1990</v>
      </c>
      <c r="CH30">
        <v>99</v>
      </c>
      <c r="CK30">
        <v>1990</v>
      </c>
      <c r="CL30">
        <v>99</v>
      </c>
      <c r="CO30">
        <v>1990</v>
      </c>
      <c r="CP30">
        <v>99</v>
      </c>
      <c r="CS30">
        <v>1990</v>
      </c>
      <c r="CT30">
        <v>99</v>
      </c>
      <c r="CW30">
        <v>1990</v>
      </c>
      <c r="CX30">
        <v>99</v>
      </c>
      <c r="DA30">
        <v>1990</v>
      </c>
      <c r="DB30">
        <v>99</v>
      </c>
      <c r="DE30">
        <v>1990</v>
      </c>
      <c r="DF30">
        <v>99</v>
      </c>
      <c r="DI30">
        <v>1990</v>
      </c>
      <c r="DJ30">
        <v>99</v>
      </c>
      <c r="DM30">
        <v>1990</v>
      </c>
      <c r="DN30">
        <v>99</v>
      </c>
      <c r="DQ30">
        <v>1990</v>
      </c>
      <c r="DR30">
        <v>99</v>
      </c>
      <c r="DU30">
        <v>1990</v>
      </c>
      <c r="DV30">
        <v>65</v>
      </c>
      <c r="DY30">
        <v>1990</v>
      </c>
      <c r="DZ30">
        <v>65</v>
      </c>
      <c r="EC30">
        <v>1990</v>
      </c>
      <c r="ED30">
        <v>65</v>
      </c>
      <c r="EG30">
        <v>1990</v>
      </c>
      <c r="EH30">
        <v>65</v>
      </c>
      <c r="EK30">
        <v>1990</v>
      </c>
      <c r="EL30">
        <v>65</v>
      </c>
      <c r="EO30">
        <v>1990</v>
      </c>
      <c r="EP30">
        <v>65</v>
      </c>
      <c r="ES30">
        <v>1990</v>
      </c>
      <c r="ET30">
        <v>65</v>
      </c>
      <c r="EW30">
        <v>1990</v>
      </c>
      <c r="EX30">
        <v>65</v>
      </c>
      <c r="FA30">
        <v>1990</v>
      </c>
      <c r="FB30">
        <v>65</v>
      </c>
      <c r="FE30">
        <v>1990</v>
      </c>
      <c r="FF30">
        <v>65</v>
      </c>
      <c r="FI30">
        <v>1990</v>
      </c>
      <c r="FJ30">
        <v>65</v>
      </c>
      <c r="FM30">
        <v>1990</v>
      </c>
      <c r="FN30">
        <v>65</v>
      </c>
      <c r="FQ30">
        <v>1990</v>
      </c>
      <c r="FR30">
        <v>65</v>
      </c>
      <c r="FU30">
        <v>1990</v>
      </c>
      <c r="FV30">
        <v>65</v>
      </c>
      <c r="FY30">
        <v>1990</v>
      </c>
      <c r="FZ30">
        <v>65</v>
      </c>
      <c r="GC30">
        <v>1990</v>
      </c>
      <c r="GD30">
        <v>65</v>
      </c>
      <c r="GG30">
        <v>1990</v>
      </c>
      <c r="GH30">
        <v>65</v>
      </c>
      <c r="GK30">
        <v>1990</v>
      </c>
      <c r="GL30">
        <v>65</v>
      </c>
      <c r="GO30">
        <v>1990</v>
      </c>
      <c r="GP30">
        <v>65</v>
      </c>
      <c r="GS30">
        <v>1990</v>
      </c>
      <c r="GT30">
        <v>65</v>
      </c>
      <c r="GW30">
        <v>1990</v>
      </c>
      <c r="GX30">
        <v>65</v>
      </c>
      <c r="HA30">
        <v>1990</v>
      </c>
      <c r="HB30">
        <v>65</v>
      </c>
      <c r="HE30">
        <v>1990</v>
      </c>
      <c r="HF30">
        <v>65</v>
      </c>
      <c r="HI30">
        <v>1990</v>
      </c>
      <c r="HJ30">
        <v>65</v>
      </c>
      <c r="HM30">
        <v>1990</v>
      </c>
      <c r="HN30">
        <v>65</v>
      </c>
      <c r="HQ30">
        <v>1990</v>
      </c>
      <c r="HR30">
        <v>65</v>
      </c>
      <c r="HU30">
        <v>1990</v>
      </c>
      <c r="HV30">
        <v>65</v>
      </c>
      <c r="HY30">
        <v>1990</v>
      </c>
      <c r="HZ30">
        <v>65</v>
      </c>
      <c r="IC30">
        <v>1990</v>
      </c>
      <c r="ID30">
        <v>65</v>
      </c>
      <c r="IG30">
        <v>1990</v>
      </c>
      <c r="IH30">
        <v>65</v>
      </c>
      <c r="IK30">
        <v>1990</v>
      </c>
      <c r="IL30">
        <v>65</v>
      </c>
      <c r="IO30">
        <v>1990</v>
      </c>
      <c r="IP30">
        <v>65</v>
      </c>
      <c r="IS30">
        <v>1990</v>
      </c>
      <c r="IT30">
        <v>65</v>
      </c>
      <c r="IW30">
        <v>1990</v>
      </c>
      <c r="IX30">
        <v>65</v>
      </c>
      <c r="JA30">
        <v>1990</v>
      </c>
      <c r="JB30">
        <v>65</v>
      </c>
    </row>
    <row r="31" spans="2:262" x14ac:dyDescent="0.25">
      <c r="B31">
        <v>2.4074300921083803E-2</v>
      </c>
      <c r="C31" s="34">
        <v>0.62619012657015427</v>
      </c>
      <c r="D31">
        <v>102.18456075090295</v>
      </c>
      <c r="E31">
        <v>1990</v>
      </c>
      <c r="F31">
        <v>99</v>
      </c>
      <c r="I31">
        <v>1992</v>
      </c>
      <c r="J31">
        <v>88</v>
      </c>
      <c r="M31">
        <v>1992</v>
      </c>
      <c r="N31">
        <v>88</v>
      </c>
      <c r="Q31">
        <v>1992</v>
      </c>
      <c r="R31">
        <v>88</v>
      </c>
      <c r="U31">
        <v>1992</v>
      </c>
      <c r="V31">
        <v>88</v>
      </c>
      <c r="Y31">
        <v>1992</v>
      </c>
      <c r="Z31">
        <v>88</v>
      </c>
      <c r="AC31">
        <v>1992</v>
      </c>
      <c r="AD31">
        <v>88</v>
      </c>
      <c r="AG31">
        <v>1992</v>
      </c>
      <c r="AH31">
        <v>88</v>
      </c>
      <c r="AK31">
        <v>1992</v>
      </c>
      <c r="AL31">
        <v>88</v>
      </c>
      <c r="AO31">
        <v>1992</v>
      </c>
      <c r="AP31">
        <v>88</v>
      </c>
      <c r="AS31">
        <v>1992</v>
      </c>
      <c r="AT31">
        <v>88</v>
      </c>
      <c r="AW31">
        <v>1992</v>
      </c>
      <c r="AX31">
        <v>88</v>
      </c>
      <c r="BA31">
        <v>1992</v>
      </c>
      <c r="BB31">
        <v>88</v>
      </c>
      <c r="BE31">
        <v>1992</v>
      </c>
      <c r="BF31">
        <v>88</v>
      </c>
      <c r="BI31">
        <v>1992</v>
      </c>
      <c r="BJ31">
        <v>88</v>
      </c>
      <c r="BM31">
        <v>1992</v>
      </c>
      <c r="BN31">
        <v>88</v>
      </c>
      <c r="BQ31">
        <v>1992</v>
      </c>
      <c r="BR31">
        <v>88</v>
      </c>
      <c r="BU31">
        <v>1992</v>
      </c>
      <c r="BV31">
        <v>88</v>
      </c>
      <c r="BY31">
        <v>1992</v>
      </c>
      <c r="BZ31">
        <v>88</v>
      </c>
      <c r="CC31">
        <v>1992</v>
      </c>
      <c r="CD31">
        <v>88</v>
      </c>
      <c r="CG31">
        <v>1992</v>
      </c>
      <c r="CH31">
        <v>88</v>
      </c>
      <c r="CK31">
        <v>1992</v>
      </c>
      <c r="CL31">
        <v>88</v>
      </c>
      <c r="CO31">
        <v>1992</v>
      </c>
      <c r="CP31">
        <v>88</v>
      </c>
      <c r="CS31">
        <v>1992</v>
      </c>
      <c r="CT31">
        <v>88</v>
      </c>
      <c r="CW31">
        <v>1992</v>
      </c>
      <c r="CX31">
        <v>88</v>
      </c>
      <c r="DA31">
        <v>1992</v>
      </c>
      <c r="DB31">
        <v>88</v>
      </c>
      <c r="DE31">
        <v>1992</v>
      </c>
      <c r="DF31">
        <v>88</v>
      </c>
      <c r="DI31">
        <v>1992</v>
      </c>
      <c r="DJ31">
        <v>88</v>
      </c>
      <c r="DM31">
        <v>1992</v>
      </c>
      <c r="DN31">
        <v>88</v>
      </c>
      <c r="DQ31">
        <v>1992</v>
      </c>
      <c r="DR31">
        <v>88</v>
      </c>
      <c r="DU31">
        <v>1992</v>
      </c>
      <c r="DV31">
        <v>88</v>
      </c>
      <c r="DY31">
        <v>1990</v>
      </c>
      <c r="DZ31">
        <v>99</v>
      </c>
      <c r="EC31">
        <v>1990</v>
      </c>
      <c r="ED31">
        <v>99</v>
      </c>
      <c r="EG31">
        <v>1990</v>
      </c>
      <c r="EH31">
        <v>99</v>
      </c>
      <c r="EK31">
        <v>1990</v>
      </c>
      <c r="EL31">
        <v>99</v>
      </c>
      <c r="EO31">
        <v>1990</v>
      </c>
      <c r="EP31">
        <v>99</v>
      </c>
      <c r="ES31">
        <v>1990</v>
      </c>
      <c r="ET31">
        <v>99</v>
      </c>
      <c r="EW31">
        <v>1990</v>
      </c>
      <c r="EX31">
        <v>99</v>
      </c>
      <c r="FA31">
        <v>1990</v>
      </c>
      <c r="FB31">
        <v>99</v>
      </c>
      <c r="FE31">
        <v>1990</v>
      </c>
      <c r="FF31">
        <v>99</v>
      </c>
      <c r="FI31">
        <v>1990</v>
      </c>
      <c r="FJ31">
        <v>99</v>
      </c>
      <c r="FM31">
        <v>1990</v>
      </c>
      <c r="FN31">
        <v>99</v>
      </c>
      <c r="FQ31">
        <v>1990</v>
      </c>
      <c r="FR31">
        <v>99</v>
      </c>
      <c r="FU31">
        <v>1990</v>
      </c>
      <c r="FV31">
        <v>99</v>
      </c>
      <c r="FY31">
        <v>1990</v>
      </c>
      <c r="FZ31">
        <v>99</v>
      </c>
      <c r="GC31">
        <v>1990</v>
      </c>
      <c r="GD31">
        <v>99</v>
      </c>
      <c r="GG31">
        <v>1990</v>
      </c>
      <c r="GH31">
        <v>99</v>
      </c>
      <c r="GK31">
        <v>1990</v>
      </c>
      <c r="GL31">
        <v>99</v>
      </c>
      <c r="GO31">
        <v>1990</v>
      </c>
      <c r="GP31">
        <v>99</v>
      </c>
      <c r="GS31">
        <v>1990</v>
      </c>
      <c r="GT31">
        <v>99</v>
      </c>
      <c r="GW31">
        <v>1990</v>
      </c>
      <c r="GX31">
        <v>99</v>
      </c>
      <c r="HA31">
        <v>1990</v>
      </c>
      <c r="HB31">
        <v>99</v>
      </c>
      <c r="HE31">
        <v>1990</v>
      </c>
      <c r="HF31">
        <v>99</v>
      </c>
      <c r="HI31">
        <v>1990</v>
      </c>
      <c r="HJ31">
        <v>99</v>
      </c>
      <c r="HM31">
        <v>1990</v>
      </c>
      <c r="HN31">
        <v>99</v>
      </c>
      <c r="HQ31">
        <v>1990</v>
      </c>
      <c r="HR31">
        <v>99</v>
      </c>
      <c r="HU31">
        <v>1990</v>
      </c>
      <c r="HV31">
        <v>99</v>
      </c>
      <c r="HY31">
        <v>1990</v>
      </c>
      <c r="HZ31">
        <v>99</v>
      </c>
      <c r="IC31">
        <v>1990</v>
      </c>
      <c r="ID31">
        <v>99</v>
      </c>
      <c r="IG31">
        <v>1990</v>
      </c>
      <c r="IH31">
        <v>99</v>
      </c>
      <c r="IK31">
        <v>1990</v>
      </c>
      <c r="IL31">
        <v>99</v>
      </c>
      <c r="IO31">
        <v>1990</v>
      </c>
      <c r="IP31">
        <v>99</v>
      </c>
      <c r="IS31">
        <v>1990</v>
      </c>
      <c r="IT31">
        <v>99</v>
      </c>
      <c r="IW31">
        <v>1990</v>
      </c>
      <c r="IX31">
        <v>99</v>
      </c>
      <c r="JA31">
        <v>1990</v>
      </c>
      <c r="JB31">
        <v>99</v>
      </c>
    </row>
    <row r="32" spans="2:262" x14ac:dyDescent="0.25">
      <c r="B32">
        <v>2.4085685373149028E-2</v>
      </c>
      <c r="C32" s="34">
        <v>0.62403720330473234</v>
      </c>
      <c r="D32">
        <v>101.25009638238978</v>
      </c>
      <c r="E32">
        <v>1992</v>
      </c>
      <c r="F32">
        <v>88</v>
      </c>
      <c r="I32">
        <v>1993</v>
      </c>
      <c r="J32">
        <v>35</v>
      </c>
      <c r="M32">
        <v>1993</v>
      </c>
      <c r="N32">
        <v>35</v>
      </c>
      <c r="Q32">
        <v>1993</v>
      </c>
      <c r="R32">
        <v>35</v>
      </c>
      <c r="U32">
        <v>1993</v>
      </c>
      <c r="V32">
        <v>35</v>
      </c>
      <c r="Y32">
        <v>1993</v>
      </c>
      <c r="Z32">
        <v>35</v>
      </c>
      <c r="AC32">
        <v>1993</v>
      </c>
      <c r="AD32">
        <v>35</v>
      </c>
      <c r="AG32">
        <v>1993</v>
      </c>
      <c r="AH32">
        <v>35</v>
      </c>
      <c r="AK32">
        <v>1993</v>
      </c>
      <c r="AL32">
        <v>35</v>
      </c>
      <c r="AO32">
        <v>1993</v>
      </c>
      <c r="AP32">
        <v>35</v>
      </c>
      <c r="AS32">
        <v>1993</v>
      </c>
      <c r="AT32">
        <v>35</v>
      </c>
      <c r="AW32">
        <v>1993</v>
      </c>
      <c r="AX32">
        <v>35</v>
      </c>
      <c r="BA32">
        <v>1993</v>
      </c>
      <c r="BB32">
        <v>35</v>
      </c>
      <c r="BE32">
        <v>1993</v>
      </c>
      <c r="BF32">
        <v>35</v>
      </c>
      <c r="BI32">
        <v>1993</v>
      </c>
      <c r="BJ32">
        <v>35</v>
      </c>
      <c r="BM32">
        <v>1993</v>
      </c>
      <c r="BN32">
        <v>35</v>
      </c>
      <c r="BQ32">
        <v>1993</v>
      </c>
      <c r="BR32">
        <v>35</v>
      </c>
      <c r="BU32">
        <v>1993</v>
      </c>
      <c r="BV32">
        <v>35</v>
      </c>
      <c r="BY32">
        <v>1993</v>
      </c>
      <c r="BZ32">
        <v>35</v>
      </c>
      <c r="CC32">
        <v>1993</v>
      </c>
      <c r="CD32">
        <v>35</v>
      </c>
      <c r="CG32">
        <v>1993</v>
      </c>
      <c r="CH32">
        <v>35</v>
      </c>
      <c r="CK32">
        <v>1993</v>
      </c>
      <c r="CL32">
        <v>35</v>
      </c>
      <c r="CO32">
        <v>1993</v>
      </c>
      <c r="CP32">
        <v>35</v>
      </c>
      <c r="CS32">
        <v>1993</v>
      </c>
      <c r="CT32">
        <v>35</v>
      </c>
      <c r="CW32">
        <v>1993</v>
      </c>
      <c r="CX32">
        <v>35</v>
      </c>
      <c r="DA32">
        <v>1993</v>
      </c>
      <c r="DB32">
        <v>35</v>
      </c>
      <c r="DE32">
        <v>1993</v>
      </c>
      <c r="DF32">
        <v>35</v>
      </c>
      <c r="DI32">
        <v>1993</v>
      </c>
      <c r="DJ32">
        <v>35</v>
      </c>
      <c r="DM32">
        <v>1993</v>
      </c>
      <c r="DN32">
        <v>35</v>
      </c>
      <c r="DQ32">
        <v>1993</v>
      </c>
      <c r="DR32">
        <v>35</v>
      </c>
      <c r="DU32">
        <v>1993</v>
      </c>
      <c r="DV32">
        <v>35</v>
      </c>
      <c r="DY32">
        <v>1993</v>
      </c>
      <c r="DZ32">
        <v>35</v>
      </c>
      <c r="EC32">
        <v>1992</v>
      </c>
      <c r="ED32">
        <v>88</v>
      </c>
      <c r="EG32">
        <v>1992</v>
      </c>
      <c r="EH32">
        <v>88</v>
      </c>
      <c r="EK32">
        <v>1992</v>
      </c>
      <c r="EL32">
        <v>88</v>
      </c>
      <c r="EO32">
        <v>1992</v>
      </c>
      <c r="EP32">
        <v>88</v>
      </c>
      <c r="ES32">
        <v>1992</v>
      </c>
      <c r="ET32">
        <v>88</v>
      </c>
      <c r="EW32">
        <v>1992</v>
      </c>
      <c r="EX32">
        <v>88</v>
      </c>
      <c r="FA32">
        <v>1992</v>
      </c>
      <c r="FB32">
        <v>88</v>
      </c>
      <c r="FE32">
        <v>1992</v>
      </c>
      <c r="FF32">
        <v>88</v>
      </c>
      <c r="FI32">
        <v>1992</v>
      </c>
      <c r="FJ32">
        <v>88</v>
      </c>
      <c r="FM32">
        <v>1992</v>
      </c>
      <c r="FN32">
        <v>88</v>
      </c>
      <c r="FQ32">
        <v>1992</v>
      </c>
      <c r="FR32">
        <v>88</v>
      </c>
      <c r="FU32">
        <v>1992</v>
      </c>
      <c r="FV32">
        <v>88</v>
      </c>
      <c r="FY32">
        <v>1992</v>
      </c>
      <c r="FZ32">
        <v>88</v>
      </c>
      <c r="GC32">
        <v>1992</v>
      </c>
      <c r="GD32">
        <v>88</v>
      </c>
      <c r="GG32">
        <v>1992</v>
      </c>
      <c r="GH32">
        <v>88</v>
      </c>
      <c r="GK32">
        <v>1992</v>
      </c>
      <c r="GL32">
        <v>88</v>
      </c>
      <c r="GO32">
        <v>1992</v>
      </c>
      <c r="GP32">
        <v>88</v>
      </c>
      <c r="GS32">
        <v>1992</v>
      </c>
      <c r="GT32">
        <v>88</v>
      </c>
      <c r="GW32">
        <v>1992</v>
      </c>
      <c r="GX32">
        <v>88</v>
      </c>
      <c r="HA32">
        <v>1992</v>
      </c>
      <c r="HB32">
        <v>88</v>
      </c>
      <c r="HE32">
        <v>1992</v>
      </c>
      <c r="HF32">
        <v>88</v>
      </c>
      <c r="HI32">
        <v>1992</v>
      </c>
      <c r="HJ32">
        <v>88</v>
      </c>
      <c r="HM32">
        <v>1992</v>
      </c>
      <c r="HN32">
        <v>88</v>
      </c>
      <c r="HQ32">
        <v>1992</v>
      </c>
      <c r="HR32">
        <v>88</v>
      </c>
      <c r="HU32">
        <v>1992</v>
      </c>
      <c r="HV32">
        <v>88</v>
      </c>
      <c r="HY32">
        <v>1992</v>
      </c>
      <c r="HZ32">
        <v>88</v>
      </c>
      <c r="IC32">
        <v>1992</v>
      </c>
      <c r="ID32">
        <v>88</v>
      </c>
      <c r="IG32">
        <v>1992</v>
      </c>
      <c r="IH32">
        <v>88</v>
      </c>
      <c r="IK32">
        <v>1992</v>
      </c>
      <c r="IL32">
        <v>88</v>
      </c>
      <c r="IO32">
        <v>1992</v>
      </c>
      <c r="IP32">
        <v>88</v>
      </c>
      <c r="IS32">
        <v>1992</v>
      </c>
      <c r="IT32">
        <v>88</v>
      </c>
      <c r="IW32">
        <v>1992</v>
      </c>
      <c r="IX32">
        <v>88</v>
      </c>
      <c r="JA32">
        <v>1992</v>
      </c>
      <c r="JB32">
        <v>88</v>
      </c>
    </row>
    <row r="33" spans="2:262" x14ac:dyDescent="0.25">
      <c r="B33">
        <v>2.4296124057054225E-2</v>
      </c>
      <c r="C33" s="34">
        <v>0.63095649220277472</v>
      </c>
      <c r="D33">
        <v>104.2921639621881</v>
      </c>
      <c r="E33">
        <v>1993</v>
      </c>
      <c r="F33">
        <v>35</v>
      </c>
      <c r="I33">
        <v>1993</v>
      </c>
      <c r="J33">
        <v>100</v>
      </c>
      <c r="M33">
        <v>1993</v>
      </c>
      <c r="N33">
        <v>100</v>
      </c>
      <c r="Q33">
        <v>1993</v>
      </c>
      <c r="R33">
        <v>100</v>
      </c>
      <c r="U33">
        <v>1993</v>
      </c>
      <c r="V33">
        <v>100</v>
      </c>
      <c r="Y33">
        <v>1993</v>
      </c>
      <c r="Z33">
        <v>100</v>
      </c>
      <c r="AC33">
        <v>1993</v>
      </c>
      <c r="AD33">
        <v>100</v>
      </c>
      <c r="AG33">
        <v>1993</v>
      </c>
      <c r="AH33">
        <v>100</v>
      </c>
      <c r="AK33">
        <v>1993</v>
      </c>
      <c r="AL33">
        <v>100</v>
      </c>
      <c r="AO33">
        <v>1993</v>
      </c>
      <c r="AP33">
        <v>100</v>
      </c>
      <c r="AS33">
        <v>1993</v>
      </c>
      <c r="AT33">
        <v>100</v>
      </c>
      <c r="AW33">
        <v>1993</v>
      </c>
      <c r="AX33">
        <v>100</v>
      </c>
      <c r="BA33">
        <v>1993</v>
      </c>
      <c r="BB33">
        <v>100</v>
      </c>
      <c r="BE33">
        <v>1993</v>
      </c>
      <c r="BF33">
        <v>100</v>
      </c>
      <c r="BI33">
        <v>1993</v>
      </c>
      <c r="BJ33">
        <v>100</v>
      </c>
      <c r="BM33">
        <v>1993</v>
      </c>
      <c r="BN33">
        <v>100</v>
      </c>
      <c r="BQ33">
        <v>1993</v>
      </c>
      <c r="BR33">
        <v>100</v>
      </c>
      <c r="BU33">
        <v>1993</v>
      </c>
      <c r="BV33">
        <v>100</v>
      </c>
      <c r="BY33">
        <v>1993</v>
      </c>
      <c r="BZ33">
        <v>100</v>
      </c>
      <c r="CC33">
        <v>1993</v>
      </c>
      <c r="CD33">
        <v>100</v>
      </c>
      <c r="CG33">
        <v>1993</v>
      </c>
      <c r="CH33">
        <v>100</v>
      </c>
      <c r="CK33">
        <v>1993</v>
      </c>
      <c r="CL33">
        <v>100</v>
      </c>
      <c r="CO33">
        <v>1993</v>
      </c>
      <c r="CP33">
        <v>100</v>
      </c>
      <c r="CS33">
        <v>1993</v>
      </c>
      <c r="CT33">
        <v>100</v>
      </c>
      <c r="CW33">
        <v>1993</v>
      </c>
      <c r="CX33">
        <v>100</v>
      </c>
      <c r="DA33">
        <v>1993</v>
      </c>
      <c r="DB33">
        <v>100</v>
      </c>
      <c r="DE33">
        <v>1993</v>
      </c>
      <c r="DF33">
        <v>100</v>
      </c>
      <c r="DI33">
        <v>1993</v>
      </c>
      <c r="DJ33">
        <v>100</v>
      </c>
      <c r="DM33">
        <v>1993</v>
      </c>
      <c r="DN33">
        <v>100</v>
      </c>
      <c r="DQ33">
        <v>1993</v>
      </c>
      <c r="DR33">
        <v>100</v>
      </c>
      <c r="DU33">
        <v>1993</v>
      </c>
      <c r="DV33">
        <v>100</v>
      </c>
      <c r="DY33">
        <v>1993</v>
      </c>
      <c r="DZ33">
        <v>100</v>
      </c>
      <c r="EC33">
        <v>1993</v>
      </c>
      <c r="ED33">
        <v>100</v>
      </c>
      <c r="EG33">
        <v>1993</v>
      </c>
      <c r="EH33">
        <v>35</v>
      </c>
      <c r="EK33">
        <v>1993</v>
      </c>
      <c r="EL33">
        <v>35</v>
      </c>
      <c r="EO33">
        <v>1993</v>
      </c>
      <c r="EP33">
        <v>35</v>
      </c>
      <c r="ES33">
        <v>1993</v>
      </c>
      <c r="ET33">
        <v>35</v>
      </c>
      <c r="EW33">
        <v>1993</v>
      </c>
      <c r="EX33">
        <v>35</v>
      </c>
      <c r="FA33">
        <v>1993</v>
      </c>
      <c r="FB33">
        <v>35</v>
      </c>
      <c r="FE33">
        <v>1993</v>
      </c>
      <c r="FF33">
        <v>35</v>
      </c>
      <c r="FI33">
        <v>1993</v>
      </c>
      <c r="FJ33">
        <v>35</v>
      </c>
      <c r="FM33">
        <v>1993</v>
      </c>
      <c r="FN33">
        <v>35</v>
      </c>
      <c r="FQ33">
        <v>1993</v>
      </c>
      <c r="FR33">
        <v>35</v>
      </c>
      <c r="FU33">
        <v>1993</v>
      </c>
      <c r="FV33">
        <v>35</v>
      </c>
      <c r="FY33">
        <v>1993</v>
      </c>
      <c r="FZ33">
        <v>35</v>
      </c>
      <c r="GC33">
        <v>1993</v>
      </c>
      <c r="GD33">
        <v>35</v>
      </c>
      <c r="GG33">
        <v>1993</v>
      </c>
      <c r="GH33">
        <v>35</v>
      </c>
      <c r="GK33">
        <v>1993</v>
      </c>
      <c r="GL33">
        <v>35</v>
      </c>
      <c r="GO33">
        <v>1993</v>
      </c>
      <c r="GP33">
        <v>35</v>
      </c>
      <c r="GS33">
        <v>1993</v>
      </c>
      <c r="GT33">
        <v>35</v>
      </c>
      <c r="GW33">
        <v>1993</v>
      </c>
      <c r="GX33">
        <v>35</v>
      </c>
      <c r="HA33">
        <v>1993</v>
      </c>
      <c r="HB33">
        <v>35</v>
      </c>
      <c r="HE33">
        <v>1993</v>
      </c>
      <c r="HF33">
        <v>35</v>
      </c>
      <c r="HI33">
        <v>1993</v>
      </c>
      <c r="HJ33">
        <v>35</v>
      </c>
      <c r="HM33">
        <v>1993</v>
      </c>
      <c r="HN33">
        <v>35</v>
      </c>
      <c r="HQ33">
        <v>1993</v>
      </c>
      <c r="HR33">
        <v>35</v>
      </c>
      <c r="HU33">
        <v>1993</v>
      </c>
      <c r="HV33">
        <v>35</v>
      </c>
      <c r="HY33">
        <v>1993</v>
      </c>
      <c r="HZ33">
        <v>35</v>
      </c>
      <c r="IC33">
        <v>1993</v>
      </c>
      <c r="ID33">
        <v>35</v>
      </c>
      <c r="IG33">
        <v>1993</v>
      </c>
      <c r="IH33">
        <v>35</v>
      </c>
      <c r="IK33">
        <v>1993</v>
      </c>
      <c r="IL33">
        <v>35</v>
      </c>
      <c r="IO33">
        <v>1993</v>
      </c>
      <c r="IP33">
        <v>35</v>
      </c>
      <c r="IS33">
        <v>1993</v>
      </c>
      <c r="IT33">
        <v>35</v>
      </c>
      <c r="IW33">
        <v>1993</v>
      </c>
      <c r="IX33">
        <v>35</v>
      </c>
      <c r="JA33">
        <v>1993</v>
      </c>
      <c r="JB33">
        <v>35</v>
      </c>
    </row>
    <row r="34" spans="2:262" x14ac:dyDescent="0.25">
      <c r="B34">
        <v>2.4053700185867593E-2</v>
      </c>
      <c r="C34" s="34">
        <v>0.6245898100887094</v>
      </c>
      <c r="D34">
        <v>101.48892981411691</v>
      </c>
      <c r="E34">
        <v>1993</v>
      </c>
      <c r="F34">
        <v>100</v>
      </c>
      <c r="I34">
        <v>1994</v>
      </c>
      <c r="J34">
        <v>35</v>
      </c>
      <c r="M34">
        <v>1994</v>
      </c>
      <c r="N34">
        <v>35</v>
      </c>
      <c r="Q34">
        <v>1994</v>
      </c>
      <c r="R34">
        <v>35</v>
      </c>
      <c r="U34">
        <v>1994</v>
      </c>
      <c r="V34">
        <v>35</v>
      </c>
      <c r="Y34">
        <v>1994</v>
      </c>
      <c r="Z34">
        <v>35</v>
      </c>
      <c r="AC34">
        <v>1994</v>
      </c>
      <c r="AD34">
        <v>35</v>
      </c>
      <c r="AG34">
        <v>1994</v>
      </c>
      <c r="AH34">
        <v>35</v>
      </c>
      <c r="AK34">
        <v>1994</v>
      </c>
      <c r="AL34">
        <v>35</v>
      </c>
      <c r="AO34">
        <v>1994</v>
      </c>
      <c r="AP34">
        <v>35</v>
      </c>
      <c r="AS34">
        <v>1994</v>
      </c>
      <c r="AT34">
        <v>35</v>
      </c>
      <c r="AW34">
        <v>1994</v>
      </c>
      <c r="AX34">
        <v>35</v>
      </c>
      <c r="BA34">
        <v>1994</v>
      </c>
      <c r="BB34">
        <v>35</v>
      </c>
      <c r="BE34">
        <v>1994</v>
      </c>
      <c r="BF34">
        <v>35</v>
      </c>
      <c r="BI34">
        <v>1994</v>
      </c>
      <c r="BJ34">
        <v>35</v>
      </c>
      <c r="BM34">
        <v>1994</v>
      </c>
      <c r="BN34">
        <v>35</v>
      </c>
      <c r="BQ34">
        <v>1994</v>
      </c>
      <c r="BR34">
        <v>35</v>
      </c>
      <c r="BU34">
        <v>1994</v>
      </c>
      <c r="BV34">
        <v>35</v>
      </c>
      <c r="BY34">
        <v>1994</v>
      </c>
      <c r="BZ34">
        <v>35</v>
      </c>
      <c r="CC34">
        <v>1994</v>
      </c>
      <c r="CD34">
        <v>35</v>
      </c>
      <c r="CG34">
        <v>1994</v>
      </c>
      <c r="CH34">
        <v>35</v>
      </c>
      <c r="CK34">
        <v>1994</v>
      </c>
      <c r="CL34">
        <v>35</v>
      </c>
      <c r="CO34">
        <v>1994</v>
      </c>
      <c r="CP34">
        <v>35</v>
      </c>
      <c r="CS34">
        <v>1994</v>
      </c>
      <c r="CT34">
        <v>35</v>
      </c>
      <c r="CW34">
        <v>1994</v>
      </c>
      <c r="CX34">
        <v>35</v>
      </c>
      <c r="DA34">
        <v>1994</v>
      </c>
      <c r="DB34">
        <v>35</v>
      </c>
      <c r="DE34">
        <v>1994</v>
      </c>
      <c r="DF34">
        <v>35</v>
      </c>
      <c r="DI34">
        <v>1994</v>
      </c>
      <c r="DJ34">
        <v>35</v>
      </c>
      <c r="DM34">
        <v>1994</v>
      </c>
      <c r="DN34">
        <v>35</v>
      </c>
      <c r="DQ34">
        <v>1994</v>
      </c>
      <c r="DR34">
        <v>35</v>
      </c>
      <c r="DU34">
        <v>1994</v>
      </c>
      <c r="DV34">
        <v>35</v>
      </c>
      <c r="DY34">
        <v>1994</v>
      </c>
      <c r="DZ34">
        <v>35</v>
      </c>
      <c r="EC34">
        <v>1994</v>
      </c>
      <c r="ED34">
        <v>35</v>
      </c>
      <c r="EG34">
        <v>1994</v>
      </c>
      <c r="EH34">
        <v>35</v>
      </c>
      <c r="EK34">
        <v>1993</v>
      </c>
      <c r="EL34">
        <v>100</v>
      </c>
      <c r="EO34">
        <v>1993</v>
      </c>
      <c r="EP34">
        <v>100</v>
      </c>
      <c r="ES34">
        <v>1993</v>
      </c>
      <c r="ET34">
        <v>100</v>
      </c>
      <c r="EW34">
        <v>1993</v>
      </c>
      <c r="EX34">
        <v>100</v>
      </c>
      <c r="FA34">
        <v>1993</v>
      </c>
      <c r="FB34">
        <v>100</v>
      </c>
      <c r="FE34">
        <v>1993</v>
      </c>
      <c r="FF34">
        <v>100</v>
      </c>
      <c r="FI34">
        <v>1993</v>
      </c>
      <c r="FJ34">
        <v>100</v>
      </c>
      <c r="FM34">
        <v>1993</v>
      </c>
      <c r="FN34">
        <v>100</v>
      </c>
      <c r="FQ34">
        <v>1993</v>
      </c>
      <c r="FR34">
        <v>100</v>
      </c>
      <c r="FU34">
        <v>1993</v>
      </c>
      <c r="FV34">
        <v>100</v>
      </c>
      <c r="FY34">
        <v>1993</v>
      </c>
      <c r="FZ34">
        <v>100</v>
      </c>
      <c r="GC34">
        <v>1993</v>
      </c>
      <c r="GD34">
        <v>100</v>
      </c>
      <c r="GG34">
        <v>1993</v>
      </c>
      <c r="GH34">
        <v>100</v>
      </c>
      <c r="GK34">
        <v>1993</v>
      </c>
      <c r="GL34">
        <v>100</v>
      </c>
      <c r="GO34">
        <v>1993</v>
      </c>
      <c r="GP34">
        <v>100</v>
      </c>
      <c r="GS34">
        <v>1993</v>
      </c>
      <c r="GT34">
        <v>100</v>
      </c>
      <c r="GW34">
        <v>1993</v>
      </c>
      <c r="GX34">
        <v>100</v>
      </c>
      <c r="HA34">
        <v>1993</v>
      </c>
      <c r="HB34">
        <v>100</v>
      </c>
      <c r="HE34">
        <v>1993</v>
      </c>
      <c r="HF34">
        <v>100</v>
      </c>
      <c r="HI34">
        <v>1993</v>
      </c>
      <c r="HJ34">
        <v>100</v>
      </c>
      <c r="HM34">
        <v>1993</v>
      </c>
      <c r="HN34">
        <v>100</v>
      </c>
      <c r="HQ34">
        <v>1993</v>
      </c>
      <c r="HR34">
        <v>100</v>
      </c>
      <c r="HU34">
        <v>1993</v>
      </c>
      <c r="HV34">
        <v>100</v>
      </c>
      <c r="HY34">
        <v>1993</v>
      </c>
      <c r="HZ34">
        <v>100</v>
      </c>
      <c r="IC34">
        <v>1993</v>
      </c>
      <c r="ID34">
        <v>100</v>
      </c>
      <c r="IG34">
        <v>1993</v>
      </c>
      <c r="IH34">
        <v>100</v>
      </c>
      <c r="IK34">
        <v>1993</v>
      </c>
      <c r="IL34">
        <v>100</v>
      </c>
      <c r="IO34">
        <v>1993</v>
      </c>
      <c r="IP34">
        <v>100</v>
      </c>
      <c r="IS34">
        <v>1993</v>
      </c>
      <c r="IT34">
        <v>100</v>
      </c>
      <c r="IW34">
        <v>1993</v>
      </c>
      <c r="IX34">
        <v>100</v>
      </c>
      <c r="JA34">
        <v>1993</v>
      </c>
      <c r="JB34">
        <v>100</v>
      </c>
    </row>
    <row r="35" spans="2:262" x14ac:dyDescent="0.25">
      <c r="B35">
        <v>2.4314947370710674E-2</v>
      </c>
      <c r="C35" s="34">
        <v>0.6316288859551048</v>
      </c>
      <c r="D35">
        <v>104.59387442242726</v>
      </c>
      <c r="E35">
        <v>1994</v>
      </c>
      <c r="F35">
        <v>35</v>
      </c>
      <c r="I35">
        <v>1994</v>
      </c>
      <c r="J35">
        <v>58</v>
      </c>
      <c r="M35">
        <v>1994</v>
      </c>
      <c r="N35">
        <v>58</v>
      </c>
      <c r="Q35">
        <v>1994</v>
      </c>
      <c r="R35">
        <v>58</v>
      </c>
      <c r="U35">
        <v>1994</v>
      </c>
      <c r="V35">
        <v>58</v>
      </c>
      <c r="Y35">
        <v>1994</v>
      </c>
      <c r="Z35">
        <v>58</v>
      </c>
      <c r="AC35">
        <v>1994</v>
      </c>
      <c r="AD35">
        <v>58</v>
      </c>
      <c r="AG35">
        <v>1994</v>
      </c>
      <c r="AH35">
        <v>58</v>
      </c>
      <c r="AK35">
        <v>1994</v>
      </c>
      <c r="AL35">
        <v>58</v>
      </c>
      <c r="AO35">
        <v>1994</v>
      </c>
      <c r="AP35">
        <v>58</v>
      </c>
      <c r="AS35">
        <v>1994</v>
      </c>
      <c r="AT35">
        <v>58</v>
      </c>
      <c r="AW35">
        <v>1994</v>
      </c>
      <c r="AX35">
        <v>58</v>
      </c>
      <c r="BA35">
        <v>1994</v>
      </c>
      <c r="BB35">
        <v>58</v>
      </c>
      <c r="BE35">
        <v>1994</v>
      </c>
      <c r="BF35">
        <v>58</v>
      </c>
      <c r="BI35">
        <v>1994</v>
      </c>
      <c r="BJ35">
        <v>58</v>
      </c>
      <c r="BM35">
        <v>1994</v>
      </c>
      <c r="BN35">
        <v>58</v>
      </c>
      <c r="BQ35">
        <v>1994</v>
      </c>
      <c r="BR35">
        <v>58</v>
      </c>
      <c r="BU35">
        <v>1994</v>
      </c>
      <c r="BV35">
        <v>58</v>
      </c>
      <c r="BY35">
        <v>1994</v>
      </c>
      <c r="BZ35">
        <v>58</v>
      </c>
      <c r="CC35">
        <v>1994</v>
      </c>
      <c r="CD35">
        <v>58</v>
      </c>
      <c r="CG35">
        <v>1994</v>
      </c>
      <c r="CH35">
        <v>58</v>
      </c>
      <c r="CK35">
        <v>1994</v>
      </c>
      <c r="CL35">
        <v>58</v>
      </c>
      <c r="CO35">
        <v>1994</v>
      </c>
      <c r="CP35">
        <v>58</v>
      </c>
      <c r="CS35">
        <v>1994</v>
      </c>
      <c r="CT35">
        <v>58</v>
      </c>
      <c r="CW35">
        <v>1994</v>
      </c>
      <c r="CX35">
        <v>58</v>
      </c>
      <c r="DA35">
        <v>1994</v>
      </c>
      <c r="DB35">
        <v>58</v>
      </c>
      <c r="DE35">
        <v>1994</v>
      </c>
      <c r="DF35">
        <v>58</v>
      </c>
      <c r="DI35">
        <v>1994</v>
      </c>
      <c r="DJ35">
        <v>58</v>
      </c>
      <c r="DM35">
        <v>1994</v>
      </c>
      <c r="DN35">
        <v>58</v>
      </c>
      <c r="DQ35">
        <v>1994</v>
      </c>
      <c r="DR35">
        <v>58</v>
      </c>
      <c r="DU35">
        <v>1994</v>
      </c>
      <c r="DV35">
        <v>58</v>
      </c>
      <c r="DY35">
        <v>1994</v>
      </c>
      <c r="DZ35">
        <v>58</v>
      </c>
      <c r="EC35">
        <v>1994</v>
      </c>
      <c r="ED35">
        <v>58</v>
      </c>
      <c r="EG35">
        <v>1994</v>
      </c>
      <c r="EH35">
        <v>58</v>
      </c>
      <c r="EK35">
        <v>1994</v>
      </c>
      <c r="EL35">
        <v>58</v>
      </c>
      <c r="EO35">
        <v>1994</v>
      </c>
      <c r="EP35">
        <v>35</v>
      </c>
      <c r="ES35">
        <v>1994</v>
      </c>
      <c r="ET35">
        <v>35</v>
      </c>
      <c r="EW35">
        <v>1994</v>
      </c>
      <c r="EX35">
        <v>35</v>
      </c>
      <c r="FA35">
        <v>1994</v>
      </c>
      <c r="FB35">
        <v>35</v>
      </c>
      <c r="FE35">
        <v>1994</v>
      </c>
      <c r="FF35">
        <v>35</v>
      </c>
      <c r="FI35">
        <v>1994</v>
      </c>
      <c r="FJ35">
        <v>35</v>
      </c>
      <c r="FM35">
        <v>1994</v>
      </c>
      <c r="FN35">
        <v>35</v>
      </c>
      <c r="FQ35">
        <v>1994</v>
      </c>
      <c r="FR35">
        <v>35</v>
      </c>
      <c r="FU35">
        <v>1994</v>
      </c>
      <c r="FV35">
        <v>35</v>
      </c>
      <c r="FY35">
        <v>1994</v>
      </c>
      <c r="FZ35">
        <v>35</v>
      </c>
      <c r="GC35">
        <v>1994</v>
      </c>
      <c r="GD35">
        <v>35</v>
      </c>
      <c r="GG35">
        <v>1994</v>
      </c>
      <c r="GH35">
        <v>35</v>
      </c>
      <c r="GK35">
        <v>1994</v>
      </c>
      <c r="GL35">
        <v>35</v>
      </c>
      <c r="GO35">
        <v>1994</v>
      </c>
      <c r="GP35">
        <v>35</v>
      </c>
      <c r="GS35">
        <v>1994</v>
      </c>
      <c r="GT35">
        <v>35</v>
      </c>
      <c r="GW35">
        <v>1994</v>
      </c>
      <c r="GX35">
        <v>35</v>
      </c>
      <c r="HA35">
        <v>1994</v>
      </c>
      <c r="HB35">
        <v>35</v>
      </c>
      <c r="HE35">
        <v>1994</v>
      </c>
      <c r="HF35">
        <v>35</v>
      </c>
      <c r="HI35">
        <v>1994</v>
      </c>
      <c r="HJ35">
        <v>35</v>
      </c>
      <c r="HM35">
        <v>1994</v>
      </c>
      <c r="HN35">
        <v>35</v>
      </c>
      <c r="HQ35">
        <v>1994</v>
      </c>
      <c r="HR35">
        <v>35</v>
      </c>
      <c r="HU35">
        <v>1994</v>
      </c>
      <c r="HV35">
        <v>35</v>
      </c>
      <c r="HY35">
        <v>1994</v>
      </c>
      <c r="HZ35">
        <v>35</v>
      </c>
      <c r="IC35">
        <v>1994</v>
      </c>
      <c r="ID35">
        <v>35</v>
      </c>
      <c r="IG35">
        <v>1994</v>
      </c>
      <c r="IH35">
        <v>35</v>
      </c>
      <c r="IK35">
        <v>1994</v>
      </c>
      <c r="IL35">
        <v>35</v>
      </c>
      <c r="IO35">
        <v>1994</v>
      </c>
      <c r="IP35">
        <v>35</v>
      </c>
      <c r="IS35">
        <v>1994</v>
      </c>
      <c r="IT35">
        <v>35</v>
      </c>
      <c r="IW35">
        <v>1994</v>
      </c>
      <c r="IX35">
        <v>35</v>
      </c>
      <c r="JA35">
        <v>1994</v>
      </c>
      <c r="JB35">
        <v>35</v>
      </c>
    </row>
    <row r="36" spans="2:262" x14ac:dyDescent="0.25">
      <c r="B36">
        <v>2.4187223423691801E-2</v>
      </c>
      <c r="C36" s="34">
        <v>0.6239663408317534</v>
      </c>
      <c r="D36">
        <v>101.21952081344695</v>
      </c>
      <c r="E36">
        <v>1994</v>
      </c>
      <c r="F36">
        <v>58</v>
      </c>
      <c r="I36">
        <v>1994</v>
      </c>
      <c r="J36">
        <v>80</v>
      </c>
      <c r="M36">
        <v>1994</v>
      </c>
      <c r="N36">
        <v>80</v>
      </c>
      <c r="Q36">
        <v>1994</v>
      </c>
      <c r="R36">
        <v>80</v>
      </c>
      <c r="U36">
        <v>1994</v>
      </c>
      <c r="V36">
        <v>80</v>
      </c>
      <c r="Y36">
        <v>1994</v>
      </c>
      <c r="Z36">
        <v>80</v>
      </c>
      <c r="AC36">
        <v>1994</v>
      </c>
      <c r="AD36">
        <v>80</v>
      </c>
      <c r="AG36">
        <v>1994</v>
      </c>
      <c r="AH36">
        <v>80</v>
      </c>
      <c r="AK36">
        <v>1994</v>
      </c>
      <c r="AL36">
        <v>80</v>
      </c>
      <c r="AO36">
        <v>1994</v>
      </c>
      <c r="AP36">
        <v>80</v>
      </c>
      <c r="AS36">
        <v>1994</v>
      </c>
      <c r="AT36">
        <v>80</v>
      </c>
      <c r="AW36">
        <v>1994</v>
      </c>
      <c r="AX36">
        <v>80</v>
      </c>
      <c r="BA36">
        <v>1994</v>
      </c>
      <c r="BB36">
        <v>80</v>
      </c>
      <c r="BE36">
        <v>1994</v>
      </c>
      <c r="BF36">
        <v>80</v>
      </c>
      <c r="BI36">
        <v>1994</v>
      </c>
      <c r="BJ36">
        <v>80</v>
      </c>
      <c r="BM36">
        <v>1994</v>
      </c>
      <c r="BN36">
        <v>80</v>
      </c>
      <c r="BQ36">
        <v>1994</v>
      </c>
      <c r="BR36">
        <v>80</v>
      </c>
      <c r="BU36">
        <v>1994</v>
      </c>
      <c r="BV36">
        <v>80</v>
      </c>
      <c r="BY36">
        <v>1994</v>
      </c>
      <c r="BZ36">
        <v>80</v>
      </c>
      <c r="CC36">
        <v>1994</v>
      </c>
      <c r="CD36">
        <v>80</v>
      </c>
      <c r="CG36">
        <v>1994</v>
      </c>
      <c r="CH36">
        <v>80</v>
      </c>
      <c r="CK36">
        <v>1994</v>
      </c>
      <c r="CL36">
        <v>80</v>
      </c>
      <c r="CO36">
        <v>1994</v>
      </c>
      <c r="CP36">
        <v>80</v>
      </c>
      <c r="CS36">
        <v>1994</v>
      </c>
      <c r="CT36">
        <v>80</v>
      </c>
      <c r="CW36">
        <v>1994</v>
      </c>
      <c r="CX36">
        <v>80</v>
      </c>
      <c r="DA36">
        <v>1994</v>
      </c>
      <c r="DB36">
        <v>80</v>
      </c>
      <c r="DE36">
        <v>1994</v>
      </c>
      <c r="DF36">
        <v>80</v>
      </c>
      <c r="DI36">
        <v>1994</v>
      </c>
      <c r="DJ36">
        <v>80</v>
      </c>
      <c r="DM36">
        <v>1994</v>
      </c>
      <c r="DN36">
        <v>80</v>
      </c>
      <c r="DQ36">
        <v>1994</v>
      </c>
      <c r="DR36">
        <v>80</v>
      </c>
      <c r="DU36">
        <v>1994</v>
      </c>
      <c r="DV36">
        <v>80</v>
      </c>
      <c r="DY36">
        <v>1994</v>
      </c>
      <c r="DZ36">
        <v>80</v>
      </c>
      <c r="EC36">
        <v>1994</v>
      </c>
      <c r="ED36">
        <v>80</v>
      </c>
      <c r="EG36">
        <v>1994</v>
      </c>
      <c r="EH36">
        <v>80</v>
      </c>
      <c r="EK36">
        <v>1994</v>
      </c>
      <c r="EL36">
        <v>80</v>
      </c>
      <c r="EO36">
        <v>1994</v>
      </c>
      <c r="EP36">
        <v>80</v>
      </c>
      <c r="ES36">
        <v>1994</v>
      </c>
      <c r="ET36">
        <v>58</v>
      </c>
      <c r="EW36">
        <v>1994</v>
      </c>
      <c r="EX36">
        <v>58</v>
      </c>
      <c r="FA36">
        <v>1994</v>
      </c>
      <c r="FB36">
        <v>58</v>
      </c>
      <c r="FE36">
        <v>1994</v>
      </c>
      <c r="FF36">
        <v>58</v>
      </c>
      <c r="FI36">
        <v>1994</v>
      </c>
      <c r="FJ36">
        <v>58</v>
      </c>
      <c r="FM36">
        <v>1994</v>
      </c>
      <c r="FN36">
        <v>58</v>
      </c>
      <c r="FQ36">
        <v>1994</v>
      </c>
      <c r="FR36">
        <v>58</v>
      </c>
      <c r="FU36">
        <v>1994</v>
      </c>
      <c r="FV36">
        <v>58</v>
      </c>
      <c r="FY36">
        <v>1994</v>
      </c>
      <c r="FZ36">
        <v>58</v>
      </c>
      <c r="GC36">
        <v>1994</v>
      </c>
      <c r="GD36">
        <v>58</v>
      </c>
      <c r="GG36">
        <v>1994</v>
      </c>
      <c r="GH36">
        <v>58</v>
      </c>
      <c r="GK36">
        <v>1994</v>
      </c>
      <c r="GL36">
        <v>58</v>
      </c>
      <c r="GO36">
        <v>1994</v>
      </c>
      <c r="GP36">
        <v>58</v>
      </c>
      <c r="GS36">
        <v>1994</v>
      </c>
      <c r="GT36">
        <v>58</v>
      </c>
      <c r="GW36">
        <v>1994</v>
      </c>
      <c r="GX36">
        <v>58</v>
      </c>
      <c r="HA36">
        <v>1994</v>
      </c>
      <c r="HB36">
        <v>58</v>
      </c>
      <c r="HE36">
        <v>1994</v>
      </c>
      <c r="HF36">
        <v>58</v>
      </c>
      <c r="HI36">
        <v>1994</v>
      </c>
      <c r="HJ36">
        <v>58</v>
      </c>
      <c r="HM36">
        <v>1994</v>
      </c>
      <c r="HN36">
        <v>58</v>
      </c>
      <c r="HQ36">
        <v>1994</v>
      </c>
      <c r="HR36">
        <v>58</v>
      </c>
      <c r="HU36">
        <v>1994</v>
      </c>
      <c r="HV36">
        <v>58</v>
      </c>
      <c r="HY36">
        <v>1994</v>
      </c>
      <c r="HZ36">
        <v>58</v>
      </c>
      <c r="IC36">
        <v>1994</v>
      </c>
      <c r="ID36">
        <v>58</v>
      </c>
      <c r="IG36">
        <v>1994</v>
      </c>
      <c r="IH36">
        <v>58</v>
      </c>
      <c r="IK36">
        <v>1994</v>
      </c>
      <c r="IL36">
        <v>58</v>
      </c>
      <c r="IO36">
        <v>1994</v>
      </c>
      <c r="IP36">
        <v>58</v>
      </c>
      <c r="IS36">
        <v>1994</v>
      </c>
      <c r="IT36">
        <v>58</v>
      </c>
      <c r="IW36">
        <v>1994</v>
      </c>
      <c r="IX36">
        <v>58</v>
      </c>
      <c r="JA36">
        <v>1994</v>
      </c>
      <c r="JB36">
        <v>58</v>
      </c>
    </row>
    <row r="37" spans="2:262" x14ac:dyDescent="0.25">
      <c r="B37">
        <v>2.4105904198767937E-2</v>
      </c>
      <c r="C37" s="34">
        <v>0.62297298485200892</v>
      </c>
      <c r="D37">
        <v>100.79211979294428</v>
      </c>
      <c r="E37">
        <v>1994</v>
      </c>
      <c r="F37">
        <v>80</v>
      </c>
      <c r="I37">
        <v>1994</v>
      </c>
      <c r="J37">
        <v>110</v>
      </c>
      <c r="M37">
        <v>1994</v>
      </c>
      <c r="N37">
        <v>110</v>
      </c>
      <c r="Q37">
        <v>1994</v>
      </c>
      <c r="R37">
        <v>110</v>
      </c>
      <c r="U37">
        <v>1994</v>
      </c>
      <c r="V37">
        <v>110</v>
      </c>
      <c r="Y37">
        <v>1994</v>
      </c>
      <c r="Z37">
        <v>110</v>
      </c>
      <c r="AC37">
        <v>1994</v>
      </c>
      <c r="AD37">
        <v>110</v>
      </c>
      <c r="AG37">
        <v>1994</v>
      </c>
      <c r="AH37">
        <v>110</v>
      </c>
      <c r="AK37">
        <v>1994</v>
      </c>
      <c r="AL37">
        <v>110</v>
      </c>
      <c r="AO37">
        <v>1994</v>
      </c>
      <c r="AP37">
        <v>110</v>
      </c>
      <c r="AS37">
        <v>1994</v>
      </c>
      <c r="AT37">
        <v>110</v>
      </c>
      <c r="AW37">
        <v>1994</v>
      </c>
      <c r="AX37">
        <v>110</v>
      </c>
      <c r="BA37">
        <v>1994</v>
      </c>
      <c r="BB37">
        <v>110</v>
      </c>
      <c r="BE37">
        <v>1994</v>
      </c>
      <c r="BF37">
        <v>110</v>
      </c>
      <c r="BI37">
        <v>1994</v>
      </c>
      <c r="BJ37">
        <v>110</v>
      </c>
      <c r="BM37">
        <v>1994</v>
      </c>
      <c r="BN37">
        <v>110</v>
      </c>
      <c r="BQ37">
        <v>1994</v>
      </c>
      <c r="BR37">
        <v>110</v>
      </c>
      <c r="BU37">
        <v>1994</v>
      </c>
      <c r="BV37">
        <v>110</v>
      </c>
      <c r="BY37">
        <v>1994</v>
      </c>
      <c r="BZ37">
        <v>110</v>
      </c>
      <c r="CC37">
        <v>1994</v>
      </c>
      <c r="CD37">
        <v>110</v>
      </c>
      <c r="CG37">
        <v>1994</v>
      </c>
      <c r="CH37">
        <v>110</v>
      </c>
      <c r="CK37">
        <v>1994</v>
      </c>
      <c r="CL37">
        <v>110</v>
      </c>
      <c r="CO37">
        <v>1994</v>
      </c>
      <c r="CP37">
        <v>110</v>
      </c>
      <c r="CS37">
        <v>1994</v>
      </c>
      <c r="CT37">
        <v>110</v>
      </c>
      <c r="CW37">
        <v>1994</v>
      </c>
      <c r="CX37">
        <v>110</v>
      </c>
      <c r="DA37">
        <v>1994</v>
      </c>
      <c r="DB37">
        <v>110</v>
      </c>
      <c r="DE37">
        <v>1994</v>
      </c>
      <c r="DF37">
        <v>110</v>
      </c>
      <c r="DI37">
        <v>1994</v>
      </c>
      <c r="DJ37">
        <v>110</v>
      </c>
      <c r="DM37">
        <v>1994</v>
      </c>
      <c r="DN37">
        <v>110</v>
      </c>
      <c r="DQ37">
        <v>1994</v>
      </c>
      <c r="DR37">
        <v>110</v>
      </c>
      <c r="DU37">
        <v>1994</v>
      </c>
      <c r="DV37">
        <v>110</v>
      </c>
      <c r="DY37">
        <v>1994</v>
      </c>
      <c r="DZ37">
        <v>110</v>
      </c>
      <c r="EC37">
        <v>1994</v>
      </c>
      <c r="ED37">
        <v>110</v>
      </c>
      <c r="EG37">
        <v>1994</v>
      </c>
      <c r="EH37">
        <v>110</v>
      </c>
      <c r="EK37">
        <v>1994</v>
      </c>
      <c r="EL37">
        <v>110</v>
      </c>
      <c r="EO37">
        <v>1994</v>
      </c>
      <c r="EP37">
        <v>110</v>
      </c>
      <c r="ES37">
        <v>1994</v>
      </c>
      <c r="ET37">
        <v>110</v>
      </c>
      <c r="EW37">
        <v>1994</v>
      </c>
      <c r="EX37">
        <v>80</v>
      </c>
      <c r="FA37">
        <v>1994</v>
      </c>
      <c r="FB37">
        <v>80</v>
      </c>
      <c r="FE37">
        <v>1994</v>
      </c>
      <c r="FF37">
        <v>80</v>
      </c>
      <c r="FI37">
        <v>1994</v>
      </c>
      <c r="FJ37">
        <v>80</v>
      </c>
      <c r="FM37">
        <v>1994</v>
      </c>
      <c r="FN37">
        <v>80</v>
      </c>
      <c r="FQ37">
        <v>1994</v>
      </c>
      <c r="FR37">
        <v>80</v>
      </c>
      <c r="FU37">
        <v>1994</v>
      </c>
      <c r="FV37">
        <v>80</v>
      </c>
      <c r="FY37">
        <v>1994</v>
      </c>
      <c r="FZ37">
        <v>80</v>
      </c>
      <c r="GC37">
        <v>1994</v>
      </c>
      <c r="GD37">
        <v>80</v>
      </c>
      <c r="GG37">
        <v>1994</v>
      </c>
      <c r="GH37">
        <v>80</v>
      </c>
      <c r="GK37">
        <v>1994</v>
      </c>
      <c r="GL37">
        <v>80</v>
      </c>
      <c r="GO37">
        <v>1994</v>
      </c>
      <c r="GP37">
        <v>80</v>
      </c>
      <c r="GS37">
        <v>1994</v>
      </c>
      <c r="GT37">
        <v>80</v>
      </c>
      <c r="GW37">
        <v>1994</v>
      </c>
      <c r="GX37">
        <v>80</v>
      </c>
      <c r="HA37">
        <v>1994</v>
      </c>
      <c r="HB37">
        <v>80</v>
      </c>
      <c r="HE37">
        <v>1994</v>
      </c>
      <c r="HF37">
        <v>80</v>
      </c>
      <c r="HI37">
        <v>1994</v>
      </c>
      <c r="HJ37">
        <v>80</v>
      </c>
      <c r="HM37">
        <v>1994</v>
      </c>
      <c r="HN37">
        <v>80</v>
      </c>
      <c r="HQ37">
        <v>1994</v>
      </c>
      <c r="HR37">
        <v>80</v>
      </c>
      <c r="HU37">
        <v>1994</v>
      </c>
      <c r="HV37">
        <v>80</v>
      </c>
      <c r="HY37">
        <v>1994</v>
      </c>
      <c r="HZ37">
        <v>80</v>
      </c>
      <c r="IC37">
        <v>1994</v>
      </c>
      <c r="ID37">
        <v>80</v>
      </c>
      <c r="IG37">
        <v>1994</v>
      </c>
      <c r="IH37">
        <v>80</v>
      </c>
      <c r="IK37">
        <v>1994</v>
      </c>
      <c r="IL37">
        <v>80</v>
      </c>
      <c r="IO37">
        <v>1994</v>
      </c>
      <c r="IP37">
        <v>80</v>
      </c>
      <c r="IS37">
        <v>1994</v>
      </c>
      <c r="IT37">
        <v>80</v>
      </c>
      <c r="IW37">
        <v>1994</v>
      </c>
      <c r="IX37">
        <v>80</v>
      </c>
      <c r="JA37">
        <v>1994</v>
      </c>
      <c r="JB37">
        <v>80</v>
      </c>
    </row>
    <row r="38" spans="2:262" x14ac:dyDescent="0.25">
      <c r="B38">
        <v>2.4025376433528457E-2</v>
      </c>
      <c r="C38" s="34">
        <v>0.62499119761935173</v>
      </c>
      <c r="D38">
        <v>101.66284847917427</v>
      </c>
      <c r="E38">
        <v>1994</v>
      </c>
      <c r="F38">
        <v>110</v>
      </c>
      <c r="I38">
        <v>1995</v>
      </c>
      <c r="J38">
        <v>40</v>
      </c>
      <c r="M38">
        <v>1995</v>
      </c>
      <c r="N38">
        <v>40</v>
      </c>
      <c r="Q38">
        <v>1995</v>
      </c>
      <c r="R38">
        <v>40</v>
      </c>
      <c r="U38">
        <v>1995</v>
      </c>
      <c r="V38">
        <v>40</v>
      </c>
      <c r="Y38">
        <v>1995</v>
      </c>
      <c r="Z38">
        <v>40</v>
      </c>
      <c r="AC38">
        <v>1995</v>
      </c>
      <c r="AD38">
        <v>40</v>
      </c>
      <c r="AG38">
        <v>1995</v>
      </c>
      <c r="AH38">
        <v>40</v>
      </c>
      <c r="AK38">
        <v>1995</v>
      </c>
      <c r="AL38">
        <v>40</v>
      </c>
      <c r="AO38">
        <v>1995</v>
      </c>
      <c r="AP38">
        <v>40</v>
      </c>
      <c r="AS38">
        <v>1995</v>
      </c>
      <c r="AT38">
        <v>40</v>
      </c>
      <c r="AW38">
        <v>1995</v>
      </c>
      <c r="AX38">
        <v>40</v>
      </c>
      <c r="BA38">
        <v>1995</v>
      </c>
      <c r="BB38">
        <v>40</v>
      </c>
      <c r="BE38">
        <v>1995</v>
      </c>
      <c r="BF38">
        <v>40</v>
      </c>
      <c r="BI38">
        <v>1995</v>
      </c>
      <c r="BJ38">
        <v>40</v>
      </c>
      <c r="BM38">
        <v>1995</v>
      </c>
      <c r="BN38">
        <v>40</v>
      </c>
      <c r="BQ38">
        <v>1995</v>
      </c>
      <c r="BR38">
        <v>40</v>
      </c>
      <c r="BU38">
        <v>1995</v>
      </c>
      <c r="BV38">
        <v>40</v>
      </c>
      <c r="BY38">
        <v>1995</v>
      </c>
      <c r="BZ38">
        <v>40</v>
      </c>
      <c r="CC38">
        <v>1995</v>
      </c>
      <c r="CD38">
        <v>40</v>
      </c>
      <c r="CG38">
        <v>1995</v>
      </c>
      <c r="CH38">
        <v>40</v>
      </c>
      <c r="CK38">
        <v>1995</v>
      </c>
      <c r="CL38">
        <v>40</v>
      </c>
      <c r="CO38">
        <v>1995</v>
      </c>
      <c r="CP38">
        <v>40</v>
      </c>
      <c r="CS38">
        <v>1995</v>
      </c>
      <c r="CT38">
        <v>40</v>
      </c>
      <c r="CW38">
        <v>1995</v>
      </c>
      <c r="CX38">
        <v>40</v>
      </c>
      <c r="DA38">
        <v>1995</v>
      </c>
      <c r="DB38">
        <v>40</v>
      </c>
      <c r="DE38">
        <v>1995</v>
      </c>
      <c r="DF38">
        <v>40</v>
      </c>
      <c r="DI38">
        <v>1995</v>
      </c>
      <c r="DJ38">
        <v>40</v>
      </c>
      <c r="DM38">
        <v>1995</v>
      </c>
      <c r="DN38">
        <v>40</v>
      </c>
      <c r="DQ38">
        <v>1995</v>
      </c>
      <c r="DR38">
        <v>40</v>
      </c>
      <c r="DU38">
        <v>1995</v>
      </c>
      <c r="DV38">
        <v>40</v>
      </c>
      <c r="DY38">
        <v>1995</v>
      </c>
      <c r="DZ38">
        <v>40</v>
      </c>
      <c r="EC38">
        <v>1995</v>
      </c>
      <c r="ED38">
        <v>40</v>
      </c>
      <c r="EG38">
        <v>1995</v>
      </c>
      <c r="EH38">
        <v>40</v>
      </c>
      <c r="EK38">
        <v>1995</v>
      </c>
      <c r="EL38">
        <v>40</v>
      </c>
      <c r="EO38">
        <v>1995</v>
      </c>
      <c r="EP38">
        <v>40</v>
      </c>
      <c r="ES38">
        <v>1995</v>
      </c>
      <c r="ET38">
        <v>40</v>
      </c>
      <c r="EW38">
        <v>1995</v>
      </c>
      <c r="EX38">
        <v>40</v>
      </c>
      <c r="FA38">
        <v>1994</v>
      </c>
      <c r="FB38">
        <v>110</v>
      </c>
      <c r="FE38">
        <v>1994</v>
      </c>
      <c r="FF38">
        <v>110</v>
      </c>
      <c r="FI38">
        <v>1994</v>
      </c>
      <c r="FJ38">
        <v>110</v>
      </c>
      <c r="FM38">
        <v>1994</v>
      </c>
      <c r="FN38">
        <v>110</v>
      </c>
      <c r="FQ38">
        <v>1994</v>
      </c>
      <c r="FR38">
        <v>110</v>
      </c>
      <c r="FU38">
        <v>1994</v>
      </c>
      <c r="FV38">
        <v>110</v>
      </c>
      <c r="FY38">
        <v>1994</v>
      </c>
      <c r="FZ38">
        <v>110</v>
      </c>
      <c r="GC38">
        <v>1994</v>
      </c>
      <c r="GD38">
        <v>110</v>
      </c>
      <c r="GG38">
        <v>1994</v>
      </c>
      <c r="GH38">
        <v>110</v>
      </c>
      <c r="GK38">
        <v>1994</v>
      </c>
      <c r="GL38">
        <v>110</v>
      </c>
      <c r="GO38">
        <v>1994</v>
      </c>
      <c r="GP38">
        <v>110</v>
      </c>
      <c r="GS38">
        <v>1994</v>
      </c>
      <c r="GT38">
        <v>110</v>
      </c>
      <c r="GW38">
        <v>1994</v>
      </c>
      <c r="GX38">
        <v>110</v>
      </c>
      <c r="HA38">
        <v>1994</v>
      </c>
      <c r="HB38">
        <v>110</v>
      </c>
      <c r="HE38">
        <v>1994</v>
      </c>
      <c r="HF38">
        <v>110</v>
      </c>
      <c r="HI38">
        <v>1994</v>
      </c>
      <c r="HJ38">
        <v>110</v>
      </c>
      <c r="HM38">
        <v>1994</v>
      </c>
      <c r="HN38">
        <v>110</v>
      </c>
      <c r="HQ38">
        <v>1994</v>
      </c>
      <c r="HR38">
        <v>110</v>
      </c>
      <c r="HU38">
        <v>1994</v>
      </c>
      <c r="HV38">
        <v>110</v>
      </c>
      <c r="HY38">
        <v>1994</v>
      </c>
      <c r="HZ38">
        <v>110</v>
      </c>
      <c r="IC38">
        <v>1994</v>
      </c>
      <c r="ID38">
        <v>110</v>
      </c>
      <c r="IG38">
        <v>1994</v>
      </c>
      <c r="IH38">
        <v>110</v>
      </c>
      <c r="IK38">
        <v>1994</v>
      </c>
      <c r="IL38">
        <v>110</v>
      </c>
      <c r="IO38">
        <v>1994</v>
      </c>
      <c r="IP38">
        <v>110</v>
      </c>
      <c r="IS38">
        <v>1994</v>
      </c>
      <c r="IT38">
        <v>110</v>
      </c>
      <c r="IW38">
        <v>1994</v>
      </c>
      <c r="IX38">
        <v>110</v>
      </c>
      <c r="JA38">
        <v>1994</v>
      </c>
      <c r="JB38">
        <v>110</v>
      </c>
    </row>
    <row r="39" spans="2:262" x14ac:dyDescent="0.25">
      <c r="B39">
        <v>2.4298150407975005E-2</v>
      </c>
      <c r="C39" s="34">
        <v>0.62941660442490399</v>
      </c>
      <c r="D39">
        <v>103.60532427616229</v>
      </c>
      <c r="E39">
        <v>1995</v>
      </c>
      <c r="F39">
        <v>40</v>
      </c>
      <c r="I39">
        <v>1995</v>
      </c>
      <c r="J39">
        <v>30</v>
      </c>
      <c r="M39">
        <v>1995</v>
      </c>
      <c r="N39">
        <v>30</v>
      </c>
      <c r="Q39">
        <v>1995</v>
      </c>
      <c r="R39">
        <v>30</v>
      </c>
      <c r="U39">
        <v>1995</v>
      </c>
      <c r="V39">
        <v>30</v>
      </c>
      <c r="Y39">
        <v>1995</v>
      </c>
      <c r="Z39">
        <v>30</v>
      </c>
      <c r="AC39">
        <v>1995</v>
      </c>
      <c r="AD39">
        <v>30</v>
      </c>
      <c r="AG39">
        <v>1995</v>
      </c>
      <c r="AH39">
        <v>30</v>
      </c>
      <c r="AK39">
        <v>1995</v>
      </c>
      <c r="AL39">
        <v>30</v>
      </c>
      <c r="AO39">
        <v>1995</v>
      </c>
      <c r="AP39">
        <v>30</v>
      </c>
      <c r="AS39">
        <v>1995</v>
      </c>
      <c r="AT39">
        <v>30</v>
      </c>
      <c r="AW39">
        <v>1995</v>
      </c>
      <c r="AX39">
        <v>30</v>
      </c>
      <c r="BA39">
        <v>1995</v>
      </c>
      <c r="BB39">
        <v>30</v>
      </c>
      <c r="BE39">
        <v>1995</v>
      </c>
      <c r="BF39">
        <v>30</v>
      </c>
      <c r="BI39">
        <v>1995</v>
      </c>
      <c r="BJ39">
        <v>30</v>
      </c>
      <c r="BM39">
        <v>1995</v>
      </c>
      <c r="BN39">
        <v>30</v>
      </c>
      <c r="BQ39">
        <v>1995</v>
      </c>
      <c r="BR39">
        <v>30</v>
      </c>
      <c r="BU39">
        <v>1995</v>
      </c>
      <c r="BV39">
        <v>30</v>
      </c>
      <c r="BY39">
        <v>1995</v>
      </c>
      <c r="BZ39">
        <v>30</v>
      </c>
      <c r="CC39">
        <v>1995</v>
      </c>
      <c r="CD39">
        <v>30</v>
      </c>
      <c r="CG39">
        <v>1995</v>
      </c>
      <c r="CH39">
        <v>30</v>
      </c>
      <c r="CK39">
        <v>1995</v>
      </c>
      <c r="CL39">
        <v>30</v>
      </c>
      <c r="CO39">
        <v>1995</v>
      </c>
      <c r="CP39">
        <v>30</v>
      </c>
      <c r="CS39">
        <v>1995</v>
      </c>
      <c r="CT39">
        <v>30</v>
      </c>
      <c r="CW39">
        <v>1995</v>
      </c>
      <c r="CX39">
        <v>30</v>
      </c>
      <c r="DA39">
        <v>1995</v>
      </c>
      <c r="DB39">
        <v>30</v>
      </c>
      <c r="DE39">
        <v>1995</v>
      </c>
      <c r="DF39">
        <v>30</v>
      </c>
      <c r="DI39">
        <v>1995</v>
      </c>
      <c r="DJ39">
        <v>30</v>
      </c>
      <c r="DM39">
        <v>1995</v>
      </c>
      <c r="DN39">
        <v>30</v>
      </c>
      <c r="DQ39">
        <v>1995</v>
      </c>
      <c r="DR39">
        <v>30</v>
      </c>
      <c r="DU39">
        <v>1995</v>
      </c>
      <c r="DV39">
        <v>30</v>
      </c>
      <c r="DY39">
        <v>1995</v>
      </c>
      <c r="DZ39">
        <v>30</v>
      </c>
      <c r="EC39">
        <v>1995</v>
      </c>
      <c r="ED39">
        <v>30</v>
      </c>
      <c r="EG39">
        <v>1995</v>
      </c>
      <c r="EH39">
        <v>30</v>
      </c>
      <c r="EK39">
        <v>1995</v>
      </c>
      <c r="EL39">
        <v>30</v>
      </c>
      <c r="EO39">
        <v>1995</v>
      </c>
      <c r="EP39">
        <v>30</v>
      </c>
      <c r="ES39">
        <v>1995</v>
      </c>
      <c r="ET39">
        <v>30</v>
      </c>
      <c r="EW39">
        <v>1995</v>
      </c>
      <c r="EX39">
        <v>30</v>
      </c>
      <c r="FA39">
        <v>1995</v>
      </c>
      <c r="FB39">
        <v>30</v>
      </c>
      <c r="FE39">
        <v>1995</v>
      </c>
      <c r="FF39">
        <v>40</v>
      </c>
      <c r="FI39">
        <v>1995</v>
      </c>
      <c r="FJ39">
        <v>40</v>
      </c>
      <c r="FM39">
        <v>1995</v>
      </c>
      <c r="FN39">
        <v>40</v>
      </c>
      <c r="FQ39">
        <v>1995</v>
      </c>
      <c r="FR39">
        <v>40</v>
      </c>
      <c r="FU39">
        <v>1995</v>
      </c>
      <c r="FV39">
        <v>40</v>
      </c>
      <c r="FY39">
        <v>1995</v>
      </c>
      <c r="FZ39">
        <v>40</v>
      </c>
      <c r="GC39">
        <v>1995</v>
      </c>
      <c r="GD39">
        <v>40</v>
      </c>
      <c r="GG39">
        <v>1995</v>
      </c>
      <c r="GH39">
        <v>40</v>
      </c>
      <c r="GK39">
        <v>1995</v>
      </c>
      <c r="GL39">
        <v>40</v>
      </c>
      <c r="GO39">
        <v>1995</v>
      </c>
      <c r="GP39">
        <v>40</v>
      </c>
      <c r="GS39">
        <v>1995</v>
      </c>
      <c r="GT39">
        <v>40</v>
      </c>
      <c r="GW39">
        <v>1995</v>
      </c>
      <c r="GX39">
        <v>40</v>
      </c>
      <c r="HA39">
        <v>1995</v>
      </c>
      <c r="HB39">
        <v>40</v>
      </c>
      <c r="HE39">
        <v>1995</v>
      </c>
      <c r="HF39">
        <v>40</v>
      </c>
      <c r="HI39">
        <v>1995</v>
      </c>
      <c r="HJ39">
        <v>40</v>
      </c>
      <c r="HM39">
        <v>1995</v>
      </c>
      <c r="HN39">
        <v>40</v>
      </c>
      <c r="HQ39">
        <v>1995</v>
      </c>
      <c r="HR39">
        <v>40</v>
      </c>
      <c r="HU39">
        <v>1995</v>
      </c>
      <c r="HV39">
        <v>40</v>
      </c>
      <c r="HY39">
        <v>1995</v>
      </c>
      <c r="HZ39">
        <v>40</v>
      </c>
      <c r="IC39">
        <v>1995</v>
      </c>
      <c r="ID39">
        <v>40</v>
      </c>
      <c r="IG39">
        <v>1995</v>
      </c>
      <c r="IH39">
        <v>40</v>
      </c>
      <c r="IK39">
        <v>1995</v>
      </c>
      <c r="IL39">
        <v>40</v>
      </c>
      <c r="IO39">
        <v>1995</v>
      </c>
      <c r="IP39">
        <v>40</v>
      </c>
      <c r="IS39">
        <v>1995</v>
      </c>
      <c r="IT39">
        <v>40</v>
      </c>
      <c r="IW39">
        <v>1995</v>
      </c>
      <c r="IX39">
        <v>40</v>
      </c>
      <c r="JA39">
        <v>1995</v>
      </c>
      <c r="JB39">
        <v>40</v>
      </c>
    </row>
    <row r="40" spans="2:262" x14ac:dyDescent="0.25">
      <c r="B40">
        <v>2.437722172329989E-2</v>
      </c>
      <c r="C40" s="34">
        <v>0.63636745771701009</v>
      </c>
      <c r="D40">
        <v>106.75176285660359</v>
      </c>
      <c r="E40">
        <v>1995</v>
      </c>
      <c r="F40">
        <v>30</v>
      </c>
      <c r="I40">
        <v>1995</v>
      </c>
      <c r="J40">
        <v>80</v>
      </c>
      <c r="M40">
        <v>1995</v>
      </c>
      <c r="N40">
        <v>80</v>
      </c>
      <c r="Q40">
        <v>1995</v>
      </c>
      <c r="R40">
        <v>80</v>
      </c>
      <c r="U40">
        <v>1995</v>
      </c>
      <c r="V40">
        <v>80</v>
      </c>
      <c r="Y40">
        <v>1995</v>
      </c>
      <c r="Z40">
        <v>80</v>
      </c>
      <c r="AC40">
        <v>1995</v>
      </c>
      <c r="AD40">
        <v>80</v>
      </c>
      <c r="AG40">
        <v>1995</v>
      </c>
      <c r="AH40">
        <v>80</v>
      </c>
      <c r="AK40">
        <v>1995</v>
      </c>
      <c r="AL40">
        <v>80</v>
      </c>
      <c r="AO40">
        <v>1995</v>
      </c>
      <c r="AP40">
        <v>80</v>
      </c>
      <c r="AS40">
        <v>1995</v>
      </c>
      <c r="AT40">
        <v>80</v>
      </c>
      <c r="AW40">
        <v>1995</v>
      </c>
      <c r="AX40">
        <v>80</v>
      </c>
      <c r="BA40">
        <v>1995</v>
      </c>
      <c r="BB40">
        <v>80</v>
      </c>
      <c r="BE40">
        <v>1995</v>
      </c>
      <c r="BF40">
        <v>80</v>
      </c>
      <c r="BI40">
        <v>1995</v>
      </c>
      <c r="BJ40">
        <v>80</v>
      </c>
      <c r="BM40">
        <v>1995</v>
      </c>
      <c r="BN40">
        <v>80</v>
      </c>
      <c r="BQ40">
        <v>1995</v>
      </c>
      <c r="BR40">
        <v>80</v>
      </c>
      <c r="BU40">
        <v>1995</v>
      </c>
      <c r="BV40">
        <v>80</v>
      </c>
      <c r="BY40">
        <v>1995</v>
      </c>
      <c r="BZ40">
        <v>80</v>
      </c>
      <c r="CC40">
        <v>1995</v>
      </c>
      <c r="CD40">
        <v>80</v>
      </c>
      <c r="CG40">
        <v>1995</v>
      </c>
      <c r="CH40">
        <v>80</v>
      </c>
      <c r="CK40">
        <v>1995</v>
      </c>
      <c r="CL40">
        <v>80</v>
      </c>
      <c r="CO40">
        <v>1995</v>
      </c>
      <c r="CP40">
        <v>80</v>
      </c>
      <c r="CS40">
        <v>1995</v>
      </c>
      <c r="CT40">
        <v>80</v>
      </c>
      <c r="CW40">
        <v>1995</v>
      </c>
      <c r="CX40">
        <v>80</v>
      </c>
      <c r="DA40">
        <v>1995</v>
      </c>
      <c r="DB40">
        <v>80</v>
      </c>
      <c r="DE40">
        <v>1995</v>
      </c>
      <c r="DF40">
        <v>80</v>
      </c>
      <c r="DI40">
        <v>1995</v>
      </c>
      <c r="DJ40">
        <v>80</v>
      </c>
      <c r="DM40">
        <v>1995</v>
      </c>
      <c r="DN40">
        <v>80</v>
      </c>
      <c r="DQ40">
        <v>1995</v>
      </c>
      <c r="DR40">
        <v>80</v>
      </c>
      <c r="DU40">
        <v>1995</v>
      </c>
      <c r="DV40">
        <v>80</v>
      </c>
      <c r="DY40">
        <v>1995</v>
      </c>
      <c r="DZ40">
        <v>80</v>
      </c>
      <c r="EC40">
        <v>1995</v>
      </c>
      <c r="ED40">
        <v>80</v>
      </c>
      <c r="EG40">
        <v>1995</v>
      </c>
      <c r="EH40">
        <v>80</v>
      </c>
      <c r="EK40">
        <v>1995</v>
      </c>
      <c r="EL40">
        <v>80</v>
      </c>
      <c r="EO40">
        <v>1995</v>
      </c>
      <c r="EP40">
        <v>80</v>
      </c>
      <c r="ES40">
        <v>1995</v>
      </c>
      <c r="ET40">
        <v>80</v>
      </c>
      <c r="EW40">
        <v>1995</v>
      </c>
      <c r="EX40">
        <v>80</v>
      </c>
      <c r="FA40">
        <v>1995</v>
      </c>
      <c r="FB40">
        <v>80</v>
      </c>
      <c r="FE40">
        <v>1995</v>
      </c>
      <c r="FF40">
        <v>80</v>
      </c>
      <c r="FI40">
        <v>1995</v>
      </c>
      <c r="FJ40">
        <v>30</v>
      </c>
      <c r="FM40">
        <v>1995</v>
      </c>
      <c r="FN40">
        <v>30</v>
      </c>
      <c r="FQ40">
        <v>1995</v>
      </c>
      <c r="FR40">
        <v>30</v>
      </c>
      <c r="FU40">
        <v>1995</v>
      </c>
      <c r="FV40">
        <v>30</v>
      </c>
      <c r="FY40">
        <v>1995</v>
      </c>
      <c r="FZ40">
        <v>30</v>
      </c>
      <c r="GC40">
        <v>1995</v>
      </c>
      <c r="GD40">
        <v>30</v>
      </c>
      <c r="GG40">
        <v>1995</v>
      </c>
      <c r="GH40">
        <v>30</v>
      </c>
      <c r="GK40">
        <v>1995</v>
      </c>
      <c r="GL40">
        <v>30</v>
      </c>
      <c r="GO40">
        <v>1995</v>
      </c>
      <c r="GP40">
        <v>30</v>
      </c>
      <c r="GS40">
        <v>1995</v>
      </c>
      <c r="GT40">
        <v>30</v>
      </c>
      <c r="GW40">
        <v>1995</v>
      </c>
      <c r="GX40">
        <v>30</v>
      </c>
      <c r="HA40">
        <v>1995</v>
      </c>
      <c r="HB40">
        <v>30</v>
      </c>
      <c r="HE40">
        <v>1995</v>
      </c>
      <c r="HF40">
        <v>30</v>
      </c>
      <c r="HI40">
        <v>1995</v>
      </c>
      <c r="HJ40">
        <v>30</v>
      </c>
      <c r="HM40">
        <v>1995</v>
      </c>
      <c r="HN40">
        <v>30</v>
      </c>
      <c r="HQ40">
        <v>1995</v>
      </c>
      <c r="HR40">
        <v>30</v>
      </c>
      <c r="HU40">
        <v>1995</v>
      </c>
      <c r="HV40">
        <v>30</v>
      </c>
      <c r="HY40">
        <v>1995</v>
      </c>
      <c r="HZ40">
        <v>30</v>
      </c>
      <c r="IC40">
        <v>1995</v>
      </c>
      <c r="ID40">
        <v>30</v>
      </c>
      <c r="IG40">
        <v>1995</v>
      </c>
      <c r="IH40">
        <v>30</v>
      </c>
      <c r="IK40">
        <v>1995</v>
      </c>
      <c r="IL40">
        <v>30</v>
      </c>
      <c r="IO40">
        <v>1995</v>
      </c>
      <c r="IP40">
        <v>30</v>
      </c>
      <c r="IS40">
        <v>1995</v>
      </c>
      <c r="IT40">
        <v>30</v>
      </c>
      <c r="IW40">
        <v>1995</v>
      </c>
      <c r="IX40">
        <v>30</v>
      </c>
      <c r="JA40">
        <v>1995</v>
      </c>
      <c r="JB40">
        <v>30</v>
      </c>
    </row>
    <row r="41" spans="2:262" x14ac:dyDescent="0.25">
      <c r="B41">
        <v>2.4107634333012211E-2</v>
      </c>
      <c r="C41" s="34">
        <v>0.62273369538786216</v>
      </c>
      <c r="D41">
        <v>100.68949957699837</v>
      </c>
      <c r="E41">
        <v>1995</v>
      </c>
      <c r="F41">
        <v>80</v>
      </c>
      <c r="I41">
        <v>1996</v>
      </c>
      <c r="J41">
        <v>60</v>
      </c>
      <c r="M41">
        <v>1996</v>
      </c>
      <c r="N41">
        <v>60</v>
      </c>
      <c r="Q41">
        <v>1996</v>
      </c>
      <c r="R41">
        <v>60</v>
      </c>
      <c r="U41">
        <v>1996</v>
      </c>
      <c r="V41">
        <v>60</v>
      </c>
      <c r="Y41">
        <v>1996</v>
      </c>
      <c r="Z41">
        <v>60</v>
      </c>
      <c r="AC41">
        <v>1996</v>
      </c>
      <c r="AD41">
        <v>60</v>
      </c>
      <c r="AG41">
        <v>1996</v>
      </c>
      <c r="AH41">
        <v>60</v>
      </c>
      <c r="AK41">
        <v>1996</v>
      </c>
      <c r="AL41">
        <v>60</v>
      </c>
      <c r="AO41">
        <v>1996</v>
      </c>
      <c r="AP41">
        <v>60</v>
      </c>
      <c r="AS41">
        <v>1996</v>
      </c>
      <c r="AT41">
        <v>60</v>
      </c>
      <c r="AW41">
        <v>1996</v>
      </c>
      <c r="AX41">
        <v>60</v>
      </c>
      <c r="BA41">
        <v>1996</v>
      </c>
      <c r="BB41">
        <v>60</v>
      </c>
      <c r="BE41">
        <v>1996</v>
      </c>
      <c r="BF41">
        <v>60</v>
      </c>
      <c r="BI41">
        <v>1996</v>
      </c>
      <c r="BJ41">
        <v>60</v>
      </c>
      <c r="BM41">
        <v>1996</v>
      </c>
      <c r="BN41">
        <v>60</v>
      </c>
      <c r="BQ41">
        <v>1996</v>
      </c>
      <c r="BR41">
        <v>60</v>
      </c>
      <c r="BU41">
        <v>1996</v>
      </c>
      <c r="BV41">
        <v>60</v>
      </c>
      <c r="BY41">
        <v>1996</v>
      </c>
      <c r="BZ41">
        <v>60</v>
      </c>
      <c r="CC41">
        <v>1996</v>
      </c>
      <c r="CD41">
        <v>60</v>
      </c>
      <c r="CG41">
        <v>1996</v>
      </c>
      <c r="CH41">
        <v>60</v>
      </c>
      <c r="CK41">
        <v>1996</v>
      </c>
      <c r="CL41">
        <v>60</v>
      </c>
      <c r="CO41">
        <v>1996</v>
      </c>
      <c r="CP41">
        <v>60</v>
      </c>
      <c r="CS41">
        <v>1996</v>
      </c>
      <c r="CT41">
        <v>60</v>
      </c>
      <c r="CW41">
        <v>1996</v>
      </c>
      <c r="CX41">
        <v>60</v>
      </c>
      <c r="DA41">
        <v>1996</v>
      </c>
      <c r="DB41">
        <v>60</v>
      </c>
      <c r="DE41">
        <v>1996</v>
      </c>
      <c r="DF41">
        <v>60</v>
      </c>
      <c r="DI41">
        <v>1996</v>
      </c>
      <c r="DJ41">
        <v>60</v>
      </c>
      <c r="DM41">
        <v>1996</v>
      </c>
      <c r="DN41">
        <v>60</v>
      </c>
      <c r="DQ41">
        <v>1996</v>
      </c>
      <c r="DR41">
        <v>60</v>
      </c>
      <c r="DU41">
        <v>1996</v>
      </c>
      <c r="DV41">
        <v>60</v>
      </c>
      <c r="DY41">
        <v>1996</v>
      </c>
      <c r="DZ41">
        <v>60</v>
      </c>
      <c r="EC41">
        <v>1996</v>
      </c>
      <c r="ED41">
        <v>60</v>
      </c>
      <c r="EG41">
        <v>1996</v>
      </c>
      <c r="EH41">
        <v>60</v>
      </c>
      <c r="EK41">
        <v>1996</v>
      </c>
      <c r="EL41">
        <v>60</v>
      </c>
      <c r="EO41">
        <v>1996</v>
      </c>
      <c r="EP41">
        <v>60</v>
      </c>
      <c r="ES41">
        <v>1996</v>
      </c>
      <c r="ET41">
        <v>60</v>
      </c>
      <c r="EW41">
        <v>1996</v>
      </c>
      <c r="EX41">
        <v>60</v>
      </c>
      <c r="FA41">
        <v>1996</v>
      </c>
      <c r="FB41">
        <v>60</v>
      </c>
      <c r="FE41">
        <v>1996</v>
      </c>
      <c r="FF41">
        <v>60</v>
      </c>
      <c r="FI41">
        <v>1996</v>
      </c>
      <c r="FJ41">
        <v>60</v>
      </c>
      <c r="FM41">
        <v>1995</v>
      </c>
      <c r="FN41">
        <v>80</v>
      </c>
      <c r="FQ41">
        <v>1995</v>
      </c>
      <c r="FR41">
        <v>80</v>
      </c>
      <c r="FU41">
        <v>1995</v>
      </c>
      <c r="FV41">
        <v>80</v>
      </c>
      <c r="FY41">
        <v>1995</v>
      </c>
      <c r="FZ41">
        <v>80</v>
      </c>
      <c r="GC41">
        <v>1995</v>
      </c>
      <c r="GD41">
        <v>80</v>
      </c>
      <c r="GG41">
        <v>1995</v>
      </c>
      <c r="GH41">
        <v>80</v>
      </c>
      <c r="GK41">
        <v>1995</v>
      </c>
      <c r="GL41">
        <v>80</v>
      </c>
      <c r="GO41">
        <v>1995</v>
      </c>
      <c r="GP41">
        <v>80</v>
      </c>
      <c r="GS41">
        <v>1995</v>
      </c>
      <c r="GT41">
        <v>80</v>
      </c>
      <c r="GW41">
        <v>1995</v>
      </c>
      <c r="GX41">
        <v>80</v>
      </c>
      <c r="HA41">
        <v>1995</v>
      </c>
      <c r="HB41">
        <v>80</v>
      </c>
      <c r="HE41">
        <v>1995</v>
      </c>
      <c r="HF41">
        <v>80</v>
      </c>
      <c r="HI41">
        <v>1995</v>
      </c>
      <c r="HJ41">
        <v>80</v>
      </c>
      <c r="HM41">
        <v>1995</v>
      </c>
      <c r="HN41">
        <v>80</v>
      </c>
      <c r="HQ41">
        <v>1995</v>
      </c>
      <c r="HR41">
        <v>80</v>
      </c>
      <c r="HU41">
        <v>1995</v>
      </c>
      <c r="HV41">
        <v>80</v>
      </c>
      <c r="HY41">
        <v>1995</v>
      </c>
      <c r="HZ41">
        <v>80</v>
      </c>
      <c r="IC41">
        <v>1995</v>
      </c>
      <c r="ID41">
        <v>80</v>
      </c>
      <c r="IG41">
        <v>1995</v>
      </c>
      <c r="IH41">
        <v>80</v>
      </c>
      <c r="IK41">
        <v>1995</v>
      </c>
      <c r="IL41">
        <v>80</v>
      </c>
      <c r="IO41">
        <v>1995</v>
      </c>
      <c r="IP41">
        <v>80</v>
      </c>
      <c r="IS41">
        <v>1995</v>
      </c>
      <c r="IT41">
        <v>80</v>
      </c>
      <c r="IW41">
        <v>1995</v>
      </c>
      <c r="IX41">
        <v>80</v>
      </c>
      <c r="JA41">
        <v>1995</v>
      </c>
      <c r="JB41">
        <v>80</v>
      </c>
    </row>
    <row r="42" spans="2:262" x14ac:dyDescent="0.25">
      <c r="B42">
        <v>2.4195827116690608E-2</v>
      </c>
      <c r="C42" s="34">
        <v>0.62391980301860894</v>
      </c>
      <c r="D42">
        <v>101.19944705841122</v>
      </c>
      <c r="E42">
        <v>1996</v>
      </c>
      <c r="F42">
        <v>60</v>
      </c>
      <c r="I42">
        <v>1996</v>
      </c>
      <c r="J42">
        <v>125</v>
      </c>
      <c r="M42">
        <v>1996</v>
      </c>
      <c r="N42">
        <v>125</v>
      </c>
      <c r="Q42">
        <v>1996</v>
      </c>
      <c r="R42">
        <v>125</v>
      </c>
      <c r="U42">
        <v>1996</v>
      </c>
      <c r="V42">
        <v>125</v>
      </c>
      <c r="Y42">
        <v>1996</v>
      </c>
      <c r="Z42">
        <v>125</v>
      </c>
      <c r="AC42">
        <v>1996</v>
      </c>
      <c r="AD42">
        <v>125</v>
      </c>
      <c r="AG42">
        <v>1996</v>
      </c>
      <c r="AH42">
        <v>125</v>
      </c>
      <c r="AK42">
        <v>1996</v>
      </c>
      <c r="AL42">
        <v>125</v>
      </c>
      <c r="AO42">
        <v>1996</v>
      </c>
      <c r="AP42">
        <v>125</v>
      </c>
      <c r="AS42">
        <v>1996</v>
      </c>
      <c r="AT42">
        <v>125</v>
      </c>
      <c r="AW42">
        <v>1996</v>
      </c>
      <c r="AX42">
        <v>125</v>
      </c>
      <c r="BA42">
        <v>1996</v>
      </c>
      <c r="BB42">
        <v>125</v>
      </c>
      <c r="BE42">
        <v>1996</v>
      </c>
      <c r="BF42">
        <v>125</v>
      </c>
      <c r="BI42">
        <v>1996</v>
      </c>
      <c r="BJ42">
        <v>125</v>
      </c>
      <c r="BM42">
        <v>1996</v>
      </c>
      <c r="BN42">
        <v>125</v>
      </c>
      <c r="BQ42">
        <v>1996</v>
      </c>
      <c r="BR42">
        <v>125</v>
      </c>
      <c r="BU42">
        <v>1996</v>
      </c>
      <c r="BV42">
        <v>125</v>
      </c>
      <c r="BY42">
        <v>1996</v>
      </c>
      <c r="BZ42">
        <v>125</v>
      </c>
      <c r="CC42">
        <v>1996</v>
      </c>
      <c r="CD42">
        <v>125</v>
      </c>
      <c r="CG42">
        <v>1996</v>
      </c>
      <c r="CH42">
        <v>125</v>
      </c>
      <c r="CK42">
        <v>1996</v>
      </c>
      <c r="CL42">
        <v>125</v>
      </c>
      <c r="CO42">
        <v>1996</v>
      </c>
      <c r="CP42">
        <v>125</v>
      </c>
      <c r="CS42">
        <v>1996</v>
      </c>
      <c r="CT42">
        <v>125</v>
      </c>
      <c r="CW42">
        <v>1996</v>
      </c>
      <c r="CX42">
        <v>125</v>
      </c>
      <c r="DA42">
        <v>1996</v>
      </c>
      <c r="DB42">
        <v>125</v>
      </c>
      <c r="DE42">
        <v>1996</v>
      </c>
      <c r="DF42">
        <v>125</v>
      </c>
      <c r="DI42">
        <v>1996</v>
      </c>
      <c r="DJ42">
        <v>125</v>
      </c>
      <c r="DM42">
        <v>1996</v>
      </c>
      <c r="DN42">
        <v>125</v>
      </c>
      <c r="DQ42">
        <v>1996</v>
      </c>
      <c r="DR42">
        <v>125</v>
      </c>
      <c r="DU42">
        <v>1996</v>
      </c>
      <c r="DV42">
        <v>125</v>
      </c>
      <c r="DY42">
        <v>1996</v>
      </c>
      <c r="DZ42">
        <v>125</v>
      </c>
      <c r="EC42">
        <v>1996</v>
      </c>
      <c r="ED42">
        <v>125</v>
      </c>
      <c r="EG42">
        <v>1996</v>
      </c>
      <c r="EH42">
        <v>125</v>
      </c>
      <c r="EK42">
        <v>1996</v>
      </c>
      <c r="EL42">
        <v>125</v>
      </c>
      <c r="EO42">
        <v>1996</v>
      </c>
      <c r="EP42">
        <v>125</v>
      </c>
      <c r="ES42">
        <v>1996</v>
      </c>
      <c r="ET42">
        <v>125</v>
      </c>
      <c r="EW42">
        <v>1996</v>
      </c>
      <c r="EX42">
        <v>125</v>
      </c>
      <c r="FA42">
        <v>1996</v>
      </c>
      <c r="FB42">
        <v>125</v>
      </c>
      <c r="FE42">
        <v>1996</v>
      </c>
      <c r="FF42">
        <v>125</v>
      </c>
      <c r="FI42">
        <v>1996</v>
      </c>
      <c r="FJ42">
        <v>125</v>
      </c>
      <c r="FM42">
        <v>1996</v>
      </c>
      <c r="FN42">
        <v>125</v>
      </c>
      <c r="FQ42">
        <v>1996</v>
      </c>
      <c r="FR42">
        <v>60</v>
      </c>
      <c r="FU42">
        <v>1996</v>
      </c>
      <c r="FV42">
        <v>60</v>
      </c>
      <c r="FY42">
        <v>1996</v>
      </c>
      <c r="FZ42">
        <v>60</v>
      </c>
      <c r="GC42">
        <v>1996</v>
      </c>
      <c r="GD42">
        <v>60</v>
      </c>
      <c r="GG42">
        <v>1996</v>
      </c>
      <c r="GH42">
        <v>60</v>
      </c>
      <c r="GK42">
        <v>1996</v>
      </c>
      <c r="GL42">
        <v>60</v>
      </c>
      <c r="GO42">
        <v>1996</v>
      </c>
      <c r="GP42">
        <v>60</v>
      </c>
      <c r="GS42">
        <v>1996</v>
      </c>
      <c r="GT42">
        <v>60</v>
      </c>
      <c r="GW42">
        <v>1996</v>
      </c>
      <c r="GX42">
        <v>60</v>
      </c>
      <c r="HA42">
        <v>1996</v>
      </c>
      <c r="HB42">
        <v>60</v>
      </c>
      <c r="HE42">
        <v>1996</v>
      </c>
      <c r="HF42">
        <v>60</v>
      </c>
      <c r="HI42">
        <v>1996</v>
      </c>
      <c r="HJ42">
        <v>60</v>
      </c>
      <c r="HM42">
        <v>1996</v>
      </c>
      <c r="HN42">
        <v>60</v>
      </c>
      <c r="HQ42">
        <v>1996</v>
      </c>
      <c r="HR42">
        <v>60</v>
      </c>
      <c r="HU42">
        <v>1996</v>
      </c>
      <c r="HV42">
        <v>60</v>
      </c>
      <c r="HY42">
        <v>1996</v>
      </c>
      <c r="HZ42">
        <v>60</v>
      </c>
      <c r="IC42">
        <v>1996</v>
      </c>
      <c r="ID42">
        <v>60</v>
      </c>
      <c r="IG42">
        <v>1996</v>
      </c>
      <c r="IH42">
        <v>60</v>
      </c>
      <c r="IK42">
        <v>1996</v>
      </c>
      <c r="IL42">
        <v>60</v>
      </c>
      <c r="IO42">
        <v>1996</v>
      </c>
      <c r="IP42">
        <v>60</v>
      </c>
      <c r="IS42">
        <v>1996</v>
      </c>
      <c r="IT42">
        <v>60</v>
      </c>
      <c r="IW42">
        <v>1996</v>
      </c>
      <c r="IX42">
        <v>60</v>
      </c>
      <c r="JA42">
        <v>1996</v>
      </c>
      <c r="JB42">
        <v>60</v>
      </c>
    </row>
    <row r="43" spans="2:262" x14ac:dyDescent="0.25">
      <c r="B43">
        <v>2.3977927643574506E-2</v>
      </c>
      <c r="C43" s="34">
        <v>0.62518803771963571</v>
      </c>
      <c r="D43">
        <v>101.74827417159968</v>
      </c>
      <c r="E43">
        <v>1996</v>
      </c>
      <c r="F43">
        <v>125</v>
      </c>
      <c r="I43">
        <v>1996</v>
      </c>
      <c r="J43">
        <v>85</v>
      </c>
      <c r="M43">
        <v>1996</v>
      </c>
      <c r="N43">
        <v>85</v>
      </c>
      <c r="Q43">
        <v>1996</v>
      </c>
      <c r="R43">
        <v>85</v>
      </c>
      <c r="U43">
        <v>1996</v>
      </c>
      <c r="V43">
        <v>85</v>
      </c>
      <c r="Y43">
        <v>1996</v>
      </c>
      <c r="Z43">
        <v>85</v>
      </c>
      <c r="AC43">
        <v>1996</v>
      </c>
      <c r="AD43">
        <v>85</v>
      </c>
      <c r="AG43">
        <v>1996</v>
      </c>
      <c r="AH43">
        <v>85</v>
      </c>
      <c r="AK43">
        <v>1996</v>
      </c>
      <c r="AL43">
        <v>85</v>
      </c>
      <c r="AO43">
        <v>1996</v>
      </c>
      <c r="AP43">
        <v>85</v>
      </c>
      <c r="AS43">
        <v>1996</v>
      </c>
      <c r="AT43">
        <v>85</v>
      </c>
      <c r="AW43">
        <v>1996</v>
      </c>
      <c r="AX43">
        <v>85</v>
      </c>
      <c r="BA43">
        <v>1996</v>
      </c>
      <c r="BB43">
        <v>85</v>
      </c>
      <c r="BE43">
        <v>1996</v>
      </c>
      <c r="BF43">
        <v>85</v>
      </c>
      <c r="BI43">
        <v>1996</v>
      </c>
      <c r="BJ43">
        <v>85</v>
      </c>
      <c r="BM43">
        <v>1996</v>
      </c>
      <c r="BN43">
        <v>85</v>
      </c>
      <c r="BQ43">
        <v>1996</v>
      </c>
      <c r="BR43">
        <v>85</v>
      </c>
      <c r="BU43">
        <v>1996</v>
      </c>
      <c r="BV43">
        <v>85</v>
      </c>
      <c r="BY43">
        <v>1996</v>
      </c>
      <c r="BZ43">
        <v>85</v>
      </c>
      <c r="CC43">
        <v>1996</v>
      </c>
      <c r="CD43">
        <v>85</v>
      </c>
      <c r="CG43">
        <v>1996</v>
      </c>
      <c r="CH43">
        <v>85</v>
      </c>
      <c r="CK43">
        <v>1996</v>
      </c>
      <c r="CL43">
        <v>85</v>
      </c>
      <c r="CO43">
        <v>1996</v>
      </c>
      <c r="CP43">
        <v>85</v>
      </c>
      <c r="CS43">
        <v>1996</v>
      </c>
      <c r="CT43">
        <v>85</v>
      </c>
      <c r="CW43">
        <v>1996</v>
      </c>
      <c r="CX43">
        <v>85</v>
      </c>
      <c r="DA43">
        <v>1996</v>
      </c>
      <c r="DB43">
        <v>85</v>
      </c>
      <c r="DE43">
        <v>1996</v>
      </c>
      <c r="DF43">
        <v>85</v>
      </c>
      <c r="DI43">
        <v>1996</v>
      </c>
      <c r="DJ43">
        <v>85</v>
      </c>
      <c r="DM43">
        <v>1996</v>
      </c>
      <c r="DN43">
        <v>85</v>
      </c>
      <c r="DQ43">
        <v>1996</v>
      </c>
      <c r="DR43">
        <v>85</v>
      </c>
      <c r="DU43">
        <v>1996</v>
      </c>
      <c r="DV43">
        <v>85</v>
      </c>
      <c r="DY43">
        <v>1996</v>
      </c>
      <c r="DZ43">
        <v>85</v>
      </c>
      <c r="EC43">
        <v>1996</v>
      </c>
      <c r="ED43">
        <v>85</v>
      </c>
      <c r="EG43">
        <v>1996</v>
      </c>
      <c r="EH43">
        <v>85</v>
      </c>
      <c r="EK43">
        <v>1996</v>
      </c>
      <c r="EL43">
        <v>85</v>
      </c>
      <c r="EO43">
        <v>1996</v>
      </c>
      <c r="EP43">
        <v>85</v>
      </c>
      <c r="ES43">
        <v>1996</v>
      </c>
      <c r="ET43">
        <v>85</v>
      </c>
      <c r="EW43">
        <v>1996</v>
      </c>
      <c r="EX43">
        <v>85</v>
      </c>
      <c r="FA43">
        <v>1996</v>
      </c>
      <c r="FB43">
        <v>85</v>
      </c>
      <c r="FE43">
        <v>1996</v>
      </c>
      <c r="FF43">
        <v>85</v>
      </c>
      <c r="FI43">
        <v>1996</v>
      </c>
      <c r="FJ43">
        <v>85</v>
      </c>
      <c r="FM43">
        <v>1996</v>
      </c>
      <c r="FN43">
        <v>85</v>
      </c>
      <c r="FQ43">
        <v>1996</v>
      </c>
      <c r="FR43">
        <v>85</v>
      </c>
      <c r="FU43">
        <v>1996</v>
      </c>
      <c r="FV43">
        <v>125</v>
      </c>
      <c r="FY43">
        <v>1996</v>
      </c>
      <c r="FZ43">
        <v>125</v>
      </c>
      <c r="GC43">
        <v>1996</v>
      </c>
      <c r="GD43">
        <v>125</v>
      </c>
      <c r="GG43">
        <v>1996</v>
      </c>
      <c r="GH43">
        <v>125</v>
      </c>
      <c r="GK43">
        <v>1996</v>
      </c>
      <c r="GL43">
        <v>125</v>
      </c>
      <c r="GO43">
        <v>1996</v>
      </c>
      <c r="GP43">
        <v>125</v>
      </c>
      <c r="GS43">
        <v>1996</v>
      </c>
      <c r="GT43">
        <v>125</v>
      </c>
      <c r="GW43">
        <v>1996</v>
      </c>
      <c r="GX43">
        <v>125</v>
      </c>
      <c r="HA43">
        <v>1996</v>
      </c>
      <c r="HB43">
        <v>125</v>
      </c>
      <c r="HE43">
        <v>1996</v>
      </c>
      <c r="HF43">
        <v>125</v>
      </c>
      <c r="HI43">
        <v>1996</v>
      </c>
      <c r="HJ43">
        <v>125</v>
      </c>
      <c r="HM43">
        <v>1996</v>
      </c>
      <c r="HN43">
        <v>125</v>
      </c>
      <c r="HQ43">
        <v>1996</v>
      </c>
      <c r="HR43">
        <v>125</v>
      </c>
      <c r="HU43">
        <v>1996</v>
      </c>
      <c r="HV43">
        <v>125</v>
      </c>
      <c r="HY43">
        <v>1996</v>
      </c>
      <c r="HZ43">
        <v>125</v>
      </c>
      <c r="IC43">
        <v>1996</v>
      </c>
      <c r="ID43">
        <v>125</v>
      </c>
      <c r="IG43">
        <v>1996</v>
      </c>
      <c r="IH43">
        <v>125</v>
      </c>
      <c r="IK43">
        <v>1996</v>
      </c>
      <c r="IL43">
        <v>125</v>
      </c>
      <c r="IO43">
        <v>1996</v>
      </c>
      <c r="IP43">
        <v>125</v>
      </c>
      <c r="IS43">
        <v>1996</v>
      </c>
      <c r="IT43">
        <v>125</v>
      </c>
      <c r="IW43">
        <v>1996</v>
      </c>
      <c r="IX43">
        <v>125</v>
      </c>
      <c r="JA43">
        <v>1996</v>
      </c>
      <c r="JB43">
        <v>125</v>
      </c>
    </row>
    <row r="44" spans="2:262" x14ac:dyDescent="0.25">
      <c r="B44">
        <v>2.4092422440117563E-2</v>
      </c>
      <c r="C44" s="34">
        <v>0.62253536391442421</v>
      </c>
      <c r="D44">
        <v>100.60454296484231</v>
      </c>
      <c r="E44">
        <v>1996</v>
      </c>
      <c r="F44">
        <v>85</v>
      </c>
      <c r="I44">
        <v>1996</v>
      </c>
      <c r="J44">
        <v>125</v>
      </c>
      <c r="M44">
        <v>1996</v>
      </c>
      <c r="N44">
        <v>125</v>
      </c>
      <c r="Q44">
        <v>1996</v>
      </c>
      <c r="R44">
        <v>125</v>
      </c>
      <c r="U44">
        <v>1996</v>
      </c>
      <c r="V44">
        <v>125</v>
      </c>
      <c r="Y44">
        <v>1996</v>
      </c>
      <c r="Z44">
        <v>125</v>
      </c>
      <c r="AC44">
        <v>1996</v>
      </c>
      <c r="AD44">
        <v>125</v>
      </c>
      <c r="AG44">
        <v>1996</v>
      </c>
      <c r="AH44">
        <v>125</v>
      </c>
      <c r="AK44">
        <v>1996</v>
      </c>
      <c r="AL44">
        <v>125</v>
      </c>
      <c r="AO44">
        <v>1996</v>
      </c>
      <c r="AP44">
        <v>125</v>
      </c>
      <c r="AS44">
        <v>1996</v>
      </c>
      <c r="AT44">
        <v>125</v>
      </c>
      <c r="AW44">
        <v>1996</v>
      </c>
      <c r="AX44">
        <v>125</v>
      </c>
      <c r="BA44">
        <v>1996</v>
      </c>
      <c r="BB44">
        <v>125</v>
      </c>
      <c r="BE44">
        <v>1996</v>
      </c>
      <c r="BF44">
        <v>125</v>
      </c>
      <c r="BI44">
        <v>1996</v>
      </c>
      <c r="BJ44">
        <v>125</v>
      </c>
      <c r="BM44">
        <v>1996</v>
      </c>
      <c r="BN44">
        <v>125</v>
      </c>
      <c r="BQ44">
        <v>1996</v>
      </c>
      <c r="BR44">
        <v>125</v>
      </c>
      <c r="BU44">
        <v>1996</v>
      </c>
      <c r="BV44">
        <v>125</v>
      </c>
      <c r="BY44">
        <v>1996</v>
      </c>
      <c r="BZ44">
        <v>125</v>
      </c>
      <c r="CC44">
        <v>1996</v>
      </c>
      <c r="CD44">
        <v>125</v>
      </c>
      <c r="CG44">
        <v>1996</v>
      </c>
      <c r="CH44">
        <v>125</v>
      </c>
      <c r="CK44">
        <v>1996</v>
      </c>
      <c r="CL44">
        <v>125</v>
      </c>
      <c r="CO44">
        <v>1996</v>
      </c>
      <c r="CP44">
        <v>125</v>
      </c>
      <c r="CS44">
        <v>1996</v>
      </c>
      <c r="CT44">
        <v>125</v>
      </c>
      <c r="CW44">
        <v>1996</v>
      </c>
      <c r="CX44">
        <v>125</v>
      </c>
      <c r="DA44">
        <v>1996</v>
      </c>
      <c r="DB44">
        <v>125</v>
      </c>
      <c r="DE44">
        <v>1996</v>
      </c>
      <c r="DF44">
        <v>125</v>
      </c>
      <c r="DI44">
        <v>1996</v>
      </c>
      <c r="DJ44">
        <v>125</v>
      </c>
      <c r="DM44">
        <v>1996</v>
      </c>
      <c r="DN44">
        <v>125</v>
      </c>
      <c r="DQ44">
        <v>1996</v>
      </c>
      <c r="DR44">
        <v>125</v>
      </c>
      <c r="DU44">
        <v>1996</v>
      </c>
      <c r="DV44">
        <v>125</v>
      </c>
      <c r="DY44">
        <v>1996</v>
      </c>
      <c r="DZ44">
        <v>125</v>
      </c>
      <c r="EC44">
        <v>1996</v>
      </c>
      <c r="ED44">
        <v>125</v>
      </c>
      <c r="EG44">
        <v>1996</v>
      </c>
      <c r="EH44">
        <v>125</v>
      </c>
      <c r="EK44">
        <v>1996</v>
      </c>
      <c r="EL44">
        <v>125</v>
      </c>
      <c r="EO44">
        <v>1996</v>
      </c>
      <c r="EP44">
        <v>125</v>
      </c>
      <c r="ES44">
        <v>1996</v>
      </c>
      <c r="ET44">
        <v>125</v>
      </c>
      <c r="EW44">
        <v>1996</v>
      </c>
      <c r="EX44">
        <v>125</v>
      </c>
      <c r="FA44">
        <v>1996</v>
      </c>
      <c r="FB44">
        <v>125</v>
      </c>
      <c r="FE44">
        <v>1996</v>
      </c>
      <c r="FF44">
        <v>125</v>
      </c>
      <c r="FI44">
        <v>1996</v>
      </c>
      <c r="FJ44">
        <v>125</v>
      </c>
      <c r="FM44">
        <v>1996</v>
      </c>
      <c r="FN44">
        <v>125</v>
      </c>
      <c r="FQ44">
        <v>1996</v>
      </c>
      <c r="FR44">
        <v>125</v>
      </c>
      <c r="FU44">
        <v>1996</v>
      </c>
      <c r="FV44">
        <v>125</v>
      </c>
      <c r="FY44">
        <v>1996</v>
      </c>
      <c r="FZ44">
        <v>85</v>
      </c>
      <c r="GC44">
        <v>1996</v>
      </c>
      <c r="GD44">
        <v>85</v>
      </c>
      <c r="GG44">
        <v>1996</v>
      </c>
      <c r="GH44">
        <v>85</v>
      </c>
      <c r="GK44">
        <v>1996</v>
      </c>
      <c r="GL44">
        <v>85</v>
      </c>
      <c r="GO44">
        <v>1996</v>
      </c>
      <c r="GP44">
        <v>85</v>
      </c>
      <c r="GS44">
        <v>1996</v>
      </c>
      <c r="GT44">
        <v>85</v>
      </c>
      <c r="GW44">
        <v>1996</v>
      </c>
      <c r="GX44">
        <v>85</v>
      </c>
      <c r="HA44">
        <v>1996</v>
      </c>
      <c r="HB44">
        <v>85</v>
      </c>
      <c r="HE44">
        <v>1996</v>
      </c>
      <c r="HF44">
        <v>85</v>
      </c>
      <c r="HI44">
        <v>1996</v>
      </c>
      <c r="HJ44">
        <v>85</v>
      </c>
      <c r="HM44">
        <v>1996</v>
      </c>
      <c r="HN44">
        <v>85</v>
      </c>
      <c r="HQ44">
        <v>1996</v>
      </c>
      <c r="HR44">
        <v>85</v>
      </c>
      <c r="HU44">
        <v>1996</v>
      </c>
      <c r="HV44">
        <v>85</v>
      </c>
      <c r="HY44">
        <v>1996</v>
      </c>
      <c r="HZ44">
        <v>85</v>
      </c>
      <c r="IC44">
        <v>1996</v>
      </c>
      <c r="ID44">
        <v>85</v>
      </c>
      <c r="IG44">
        <v>1996</v>
      </c>
      <c r="IH44">
        <v>85</v>
      </c>
      <c r="IK44">
        <v>1996</v>
      </c>
      <c r="IL44">
        <v>85</v>
      </c>
      <c r="IO44">
        <v>1996</v>
      </c>
      <c r="IP44">
        <v>85</v>
      </c>
      <c r="IS44">
        <v>1996</v>
      </c>
      <c r="IT44">
        <v>85</v>
      </c>
      <c r="IW44">
        <v>1996</v>
      </c>
      <c r="IX44">
        <v>85</v>
      </c>
      <c r="JA44">
        <v>1996</v>
      </c>
      <c r="JB44">
        <v>85</v>
      </c>
    </row>
    <row r="45" spans="2:262" x14ac:dyDescent="0.25">
      <c r="B45">
        <v>2.3977927643574506E-2</v>
      </c>
      <c r="C45" s="34">
        <v>0.62518803771963571</v>
      </c>
      <c r="D45">
        <v>101.74827417159968</v>
      </c>
      <c r="E45">
        <v>1996</v>
      </c>
      <c r="F45">
        <v>125</v>
      </c>
      <c r="I45">
        <v>1998</v>
      </c>
      <c r="J45">
        <v>50</v>
      </c>
      <c r="M45">
        <v>1998</v>
      </c>
      <c r="N45">
        <v>50</v>
      </c>
      <c r="Q45">
        <v>1998</v>
      </c>
      <c r="R45">
        <v>50</v>
      </c>
      <c r="U45">
        <v>1998</v>
      </c>
      <c r="V45">
        <v>50</v>
      </c>
      <c r="Y45">
        <v>1998</v>
      </c>
      <c r="Z45">
        <v>50</v>
      </c>
      <c r="AC45">
        <v>1998</v>
      </c>
      <c r="AD45">
        <v>50</v>
      </c>
      <c r="AG45">
        <v>1998</v>
      </c>
      <c r="AH45">
        <v>50</v>
      </c>
      <c r="AK45">
        <v>1998</v>
      </c>
      <c r="AL45">
        <v>50</v>
      </c>
      <c r="AO45">
        <v>1998</v>
      </c>
      <c r="AP45">
        <v>50</v>
      </c>
      <c r="AS45">
        <v>1998</v>
      </c>
      <c r="AT45">
        <v>50</v>
      </c>
      <c r="AW45">
        <v>1998</v>
      </c>
      <c r="AX45">
        <v>50</v>
      </c>
      <c r="BA45">
        <v>1998</v>
      </c>
      <c r="BB45">
        <v>50</v>
      </c>
      <c r="BE45">
        <v>1998</v>
      </c>
      <c r="BF45">
        <v>50</v>
      </c>
      <c r="BI45">
        <v>1998</v>
      </c>
      <c r="BJ45">
        <v>50</v>
      </c>
      <c r="BM45">
        <v>1998</v>
      </c>
      <c r="BN45">
        <v>50</v>
      </c>
      <c r="BQ45">
        <v>1998</v>
      </c>
      <c r="BR45">
        <v>50</v>
      </c>
      <c r="BU45">
        <v>1998</v>
      </c>
      <c r="BV45">
        <v>50</v>
      </c>
      <c r="BY45">
        <v>1998</v>
      </c>
      <c r="BZ45">
        <v>50</v>
      </c>
      <c r="CC45">
        <v>1998</v>
      </c>
      <c r="CD45">
        <v>50</v>
      </c>
      <c r="CG45">
        <v>1998</v>
      </c>
      <c r="CH45">
        <v>50</v>
      </c>
      <c r="CK45">
        <v>1998</v>
      </c>
      <c r="CL45">
        <v>50</v>
      </c>
      <c r="CO45">
        <v>1998</v>
      </c>
      <c r="CP45">
        <v>50</v>
      </c>
      <c r="CS45">
        <v>1998</v>
      </c>
      <c r="CT45">
        <v>50</v>
      </c>
      <c r="CW45">
        <v>1998</v>
      </c>
      <c r="CX45">
        <v>50</v>
      </c>
      <c r="DA45">
        <v>1998</v>
      </c>
      <c r="DB45">
        <v>50</v>
      </c>
      <c r="DE45">
        <v>1998</v>
      </c>
      <c r="DF45">
        <v>50</v>
      </c>
      <c r="DI45">
        <v>1998</v>
      </c>
      <c r="DJ45">
        <v>50</v>
      </c>
      <c r="DM45">
        <v>1998</v>
      </c>
      <c r="DN45">
        <v>50</v>
      </c>
      <c r="DQ45">
        <v>1998</v>
      </c>
      <c r="DR45">
        <v>50</v>
      </c>
      <c r="DU45">
        <v>1998</v>
      </c>
      <c r="DV45">
        <v>50</v>
      </c>
      <c r="DY45">
        <v>1998</v>
      </c>
      <c r="DZ45">
        <v>50</v>
      </c>
      <c r="EC45">
        <v>1998</v>
      </c>
      <c r="ED45">
        <v>50</v>
      </c>
      <c r="EG45">
        <v>1998</v>
      </c>
      <c r="EH45">
        <v>50</v>
      </c>
      <c r="EK45">
        <v>1998</v>
      </c>
      <c r="EL45">
        <v>50</v>
      </c>
      <c r="EO45">
        <v>1998</v>
      </c>
      <c r="EP45">
        <v>50</v>
      </c>
      <c r="ES45">
        <v>1998</v>
      </c>
      <c r="ET45">
        <v>50</v>
      </c>
      <c r="EW45">
        <v>1998</v>
      </c>
      <c r="EX45">
        <v>50</v>
      </c>
      <c r="FA45">
        <v>1998</v>
      </c>
      <c r="FB45">
        <v>50</v>
      </c>
      <c r="FE45">
        <v>1998</v>
      </c>
      <c r="FF45">
        <v>50</v>
      </c>
      <c r="FI45">
        <v>1998</v>
      </c>
      <c r="FJ45">
        <v>50</v>
      </c>
      <c r="FM45">
        <v>1998</v>
      </c>
      <c r="FN45">
        <v>50</v>
      </c>
      <c r="FQ45">
        <v>1998</v>
      </c>
      <c r="FR45">
        <v>50</v>
      </c>
      <c r="FU45">
        <v>1998</v>
      </c>
      <c r="FV45">
        <v>50</v>
      </c>
      <c r="FY45">
        <v>1998</v>
      </c>
      <c r="FZ45">
        <v>50</v>
      </c>
      <c r="GC45">
        <v>1996</v>
      </c>
      <c r="GD45">
        <v>125</v>
      </c>
      <c r="GG45">
        <v>1996</v>
      </c>
      <c r="GH45">
        <v>125</v>
      </c>
      <c r="GK45">
        <v>1996</v>
      </c>
      <c r="GL45">
        <v>125</v>
      </c>
      <c r="GO45">
        <v>1996</v>
      </c>
      <c r="GP45">
        <v>125</v>
      </c>
      <c r="GS45">
        <v>1996</v>
      </c>
      <c r="GT45">
        <v>125</v>
      </c>
      <c r="GW45">
        <v>1996</v>
      </c>
      <c r="GX45">
        <v>125</v>
      </c>
      <c r="HA45">
        <v>1996</v>
      </c>
      <c r="HB45">
        <v>125</v>
      </c>
      <c r="HE45">
        <v>1996</v>
      </c>
      <c r="HF45">
        <v>125</v>
      </c>
      <c r="HI45">
        <v>1996</v>
      </c>
      <c r="HJ45">
        <v>125</v>
      </c>
      <c r="HM45">
        <v>1996</v>
      </c>
      <c r="HN45">
        <v>125</v>
      </c>
      <c r="HQ45">
        <v>1996</v>
      </c>
      <c r="HR45">
        <v>125</v>
      </c>
      <c r="HU45">
        <v>1996</v>
      </c>
      <c r="HV45">
        <v>125</v>
      </c>
      <c r="HY45">
        <v>1996</v>
      </c>
      <c r="HZ45">
        <v>125</v>
      </c>
      <c r="IC45">
        <v>1996</v>
      </c>
      <c r="ID45">
        <v>125</v>
      </c>
      <c r="IG45">
        <v>1996</v>
      </c>
      <c r="IH45">
        <v>125</v>
      </c>
      <c r="IK45">
        <v>1996</v>
      </c>
      <c r="IL45">
        <v>125</v>
      </c>
      <c r="IO45">
        <v>1996</v>
      </c>
      <c r="IP45">
        <v>125</v>
      </c>
      <c r="IS45">
        <v>1996</v>
      </c>
      <c r="IT45">
        <v>125</v>
      </c>
      <c r="IW45">
        <v>1996</v>
      </c>
      <c r="IX45">
        <v>125</v>
      </c>
      <c r="JA45">
        <v>1996</v>
      </c>
      <c r="JB45">
        <v>125</v>
      </c>
    </row>
    <row r="46" spans="2:262" x14ac:dyDescent="0.25">
      <c r="B46">
        <v>2.4279461311316388E-2</v>
      </c>
      <c r="C46" s="34">
        <v>0.62677757636482823</v>
      </c>
      <c r="D46">
        <v>102.44141224383681</v>
      </c>
      <c r="E46">
        <v>1998</v>
      </c>
      <c r="F46">
        <v>50</v>
      </c>
      <c r="I46">
        <v>1998</v>
      </c>
      <c r="J46">
        <v>62</v>
      </c>
      <c r="M46">
        <v>1998</v>
      </c>
      <c r="N46">
        <v>62</v>
      </c>
      <c r="Q46">
        <v>1998</v>
      </c>
      <c r="R46">
        <v>62</v>
      </c>
      <c r="U46">
        <v>1998</v>
      </c>
      <c r="V46">
        <v>62</v>
      </c>
      <c r="Y46">
        <v>1998</v>
      </c>
      <c r="Z46">
        <v>62</v>
      </c>
      <c r="AC46">
        <v>1998</v>
      </c>
      <c r="AD46">
        <v>62</v>
      </c>
      <c r="AG46">
        <v>1998</v>
      </c>
      <c r="AH46">
        <v>62</v>
      </c>
      <c r="AK46">
        <v>1998</v>
      </c>
      <c r="AL46">
        <v>62</v>
      </c>
      <c r="AO46">
        <v>1998</v>
      </c>
      <c r="AP46">
        <v>62</v>
      </c>
      <c r="AS46">
        <v>1998</v>
      </c>
      <c r="AT46">
        <v>62</v>
      </c>
      <c r="AW46">
        <v>1998</v>
      </c>
      <c r="AX46">
        <v>62</v>
      </c>
      <c r="BA46">
        <v>1998</v>
      </c>
      <c r="BB46">
        <v>62</v>
      </c>
      <c r="BE46">
        <v>1998</v>
      </c>
      <c r="BF46">
        <v>62</v>
      </c>
      <c r="BI46">
        <v>1998</v>
      </c>
      <c r="BJ46">
        <v>62</v>
      </c>
      <c r="BM46">
        <v>1998</v>
      </c>
      <c r="BN46">
        <v>62</v>
      </c>
      <c r="BQ46">
        <v>1998</v>
      </c>
      <c r="BR46">
        <v>62</v>
      </c>
      <c r="BU46">
        <v>1998</v>
      </c>
      <c r="BV46">
        <v>62</v>
      </c>
      <c r="BY46">
        <v>1998</v>
      </c>
      <c r="BZ46">
        <v>62</v>
      </c>
      <c r="CC46">
        <v>1998</v>
      </c>
      <c r="CD46">
        <v>62</v>
      </c>
      <c r="CG46">
        <v>1998</v>
      </c>
      <c r="CH46">
        <v>62</v>
      </c>
      <c r="CK46">
        <v>1998</v>
      </c>
      <c r="CL46">
        <v>62</v>
      </c>
      <c r="CO46">
        <v>1998</v>
      </c>
      <c r="CP46">
        <v>62</v>
      </c>
      <c r="CS46">
        <v>1998</v>
      </c>
      <c r="CT46">
        <v>62</v>
      </c>
      <c r="CW46">
        <v>1998</v>
      </c>
      <c r="CX46">
        <v>62</v>
      </c>
      <c r="DA46">
        <v>1998</v>
      </c>
      <c r="DB46">
        <v>62</v>
      </c>
      <c r="DE46">
        <v>1998</v>
      </c>
      <c r="DF46">
        <v>62</v>
      </c>
      <c r="DI46">
        <v>1998</v>
      </c>
      <c r="DJ46">
        <v>62</v>
      </c>
      <c r="DM46">
        <v>1998</v>
      </c>
      <c r="DN46">
        <v>62</v>
      </c>
      <c r="DQ46">
        <v>1998</v>
      </c>
      <c r="DR46">
        <v>62</v>
      </c>
      <c r="DU46">
        <v>1998</v>
      </c>
      <c r="DV46">
        <v>62</v>
      </c>
      <c r="DY46">
        <v>1998</v>
      </c>
      <c r="DZ46">
        <v>62</v>
      </c>
      <c r="EC46">
        <v>1998</v>
      </c>
      <c r="ED46">
        <v>62</v>
      </c>
      <c r="EG46">
        <v>1998</v>
      </c>
      <c r="EH46">
        <v>62</v>
      </c>
      <c r="EK46">
        <v>1998</v>
      </c>
      <c r="EL46">
        <v>62</v>
      </c>
      <c r="EO46">
        <v>1998</v>
      </c>
      <c r="EP46">
        <v>62</v>
      </c>
      <c r="ES46">
        <v>1998</v>
      </c>
      <c r="ET46">
        <v>62</v>
      </c>
      <c r="EW46">
        <v>1998</v>
      </c>
      <c r="EX46">
        <v>62</v>
      </c>
      <c r="FA46">
        <v>1998</v>
      </c>
      <c r="FB46">
        <v>62</v>
      </c>
      <c r="FE46">
        <v>1998</v>
      </c>
      <c r="FF46">
        <v>62</v>
      </c>
      <c r="FI46">
        <v>1998</v>
      </c>
      <c r="FJ46">
        <v>62</v>
      </c>
      <c r="FM46">
        <v>1998</v>
      </c>
      <c r="FN46">
        <v>62</v>
      </c>
      <c r="FQ46">
        <v>1998</v>
      </c>
      <c r="FR46">
        <v>62</v>
      </c>
      <c r="FU46">
        <v>1998</v>
      </c>
      <c r="FV46">
        <v>62</v>
      </c>
      <c r="FY46">
        <v>1998</v>
      </c>
      <c r="FZ46">
        <v>62</v>
      </c>
      <c r="GC46">
        <v>1998</v>
      </c>
      <c r="GD46">
        <v>62</v>
      </c>
      <c r="GG46">
        <v>1998</v>
      </c>
      <c r="GH46">
        <v>50</v>
      </c>
      <c r="GK46">
        <v>1998</v>
      </c>
      <c r="GL46">
        <v>50</v>
      </c>
      <c r="GO46">
        <v>1998</v>
      </c>
      <c r="GP46">
        <v>50</v>
      </c>
      <c r="GS46">
        <v>1998</v>
      </c>
      <c r="GT46">
        <v>50</v>
      </c>
      <c r="GW46">
        <v>1998</v>
      </c>
      <c r="GX46">
        <v>50</v>
      </c>
      <c r="HA46">
        <v>1998</v>
      </c>
      <c r="HB46">
        <v>50</v>
      </c>
      <c r="HE46">
        <v>1998</v>
      </c>
      <c r="HF46">
        <v>50</v>
      </c>
      <c r="HI46">
        <v>1998</v>
      </c>
      <c r="HJ46">
        <v>50</v>
      </c>
      <c r="HM46">
        <v>1998</v>
      </c>
      <c r="HN46">
        <v>50</v>
      </c>
      <c r="HQ46">
        <v>1998</v>
      </c>
      <c r="HR46">
        <v>50</v>
      </c>
      <c r="HU46">
        <v>1998</v>
      </c>
      <c r="HV46">
        <v>50</v>
      </c>
      <c r="HY46">
        <v>1998</v>
      </c>
      <c r="HZ46">
        <v>50</v>
      </c>
      <c r="IC46">
        <v>1998</v>
      </c>
      <c r="ID46">
        <v>50</v>
      </c>
      <c r="IG46">
        <v>1998</v>
      </c>
      <c r="IH46">
        <v>50</v>
      </c>
      <c r="IK46">
        <v>1998</v>
      </c>
      <c r="IL46">
        <v>50</v>
      </c>
      <c r="IO46">
        <v>1998</v>
      </c>
      <c r="IP46">
        <v>50</v>
      </c>
      <c r="IS46">
        <v>1998</v>
      </c>
      <c r="IT46">
        <v>50</v>
      </c>
      <c r="IW46">
        <v>1998</v>
      </c>
      <c r="IX46">
        <v>50</v>
      </c>
      <c r="JA46">
        <v>1998</v>
      </c>
      <c r="JB46">
        <v>50</v>
      </c>
    </row>
    <row r="47" spans="2:262" x14ac:dyDescent="0.25">
      <c r="B47">
        <v>2.4206099306236677E-2</v>
      </c>
      <c r="C47" s="34">
        <v>0.62387455342114617</v>
      </c>
      <c r="D47">
        <v>101.1799337291355</v>
      </c>
      <c r="E47">
        <v>1998</v>
      </c>
      <c r="F47">
        <v>62</v>
      </c>
      <c r="I47">
        <v>1998</v>
      </c>
      <c r="J47">
        <v>140</v>
      </c>
      <c r="M47">
        <v>1998</v>
      </c>
      <c r="N47">
        <v>140</v>
      </c>
      <c r="Q47">
        <v>1998</v>
      </c>
      <c r="R47">
        <v>140</v>
      </c>
      <c r="U47">
        <v>1998</v>
      </c>
      <c r="V47">
        <v>140</v>
      </c>
      <c r="Y47">
        <v>1998</v>
      </c>
      <c r="Z47">
        <v>140</v>
      </c>
      <c r="AC47">
        <v>1998</v>
      </c>
      <c r="AD47">
        <v>140</v>
      </c>
      <c r="AG47">
        <v>1998</v>
      </c>
      <c r="AH47">
        <v>140</v>
      </c>
      <c r="AK47">
        <v>1998</v>
      </c>
      <c r="AL47">
        <v>140</v>
      </c>
      <c r="AO47">
        <v>1998</v>
      </c>
      <c r="AP47">
        <v>140</v>
      </c>
      <c r="AS47">
        <v>1998</v>
      </c>
      <c r="AT47">
        <v>140</v>
      </c>
      <c r="AW47">
        <v>1998</v>
      </c>
      <c r="AX47">
        <v>140</v>
      </c>
      <c r="BA47">
        <v>1998</v>
      </c>
      <c r="BB47">
        <v>140</v>
      </c>
      <c r="BE47">
        <v>1998</v>
      </c>
      <c r="BF47">
        <v>140</v>
      </c>
      <c r="BI47">
        <v>1998</v>
      </c>
      <c r="BJ47">
        <v>140</v>
      </c>
      <c r="BM47">
        <v>1998</v>
      </c>
      <c r="BN47">
        <v>140</v>
      </c>
      <c r="BQ47">
        <v>1998</v>
      </c>
      <c r="BR47">
        <v>140</v>
      </c>
      <c r="BU47">
        <v>1998</v>
      </c>
      <c r="BV47">
        <v>140</v>
      </c>
      <c r="BY47">
        <v>1998</v>
      </c>
      <c r="BZ47">
        <v>140</v>
      </c>
      <c r="CC47">
        <v>1998</v>
      </c>
      <c r="CD47">
        <v>140</v>
      </c>
      <c r="CG47">
        <v>1998</v>
      </c>
      <c r="CH47">
        <v>140</v>
      </c>
      <c r="CK47">
        <v>1998</v>
      </c>
      <c r="CL47">
        <v>140</v>
      </c>
      <c r="CO47">
        <v>1998</v>
      </c>
      <c r="CP47">
        <v>140</v>
      </c>
      <c r="CS47">
        <v>1998</v>
      </c>
      <c r="CT47">
        <v>140</v>
      </c>
      <c r="CW47">
        <v>1998</v>
      </c>
      <c r="CX47">
        <v>140</v>
      </c>
      <c r="DA47">
        <v>1998</v>
      </c>
      <c r="DB47">
        <v>140</v>
      </c>
      <c r="DE47">
        <v>1998</v>
      </c>
      <c r="DF47">
        <v>140</v>
      </c>
      <c r="DI47">
        <v>1998</v>
      </c>
      <c r="DJ47">
        <v>140</v>
      </c>
      <c r="DM47">
        <v>1998</v>
      </c>
      <c r="DN47">
        <v>140</v>
      </c>
      <c r="DQ47">
        <v>1998</v>
      </c>
      <c r="DR47">
        <v>140</v>
      </c>
      <c r="DU47">
        <v>1998</v>
      </c>
      <c r="DV47">
        <v>140</v>
      </c>
      <c r="DY47">
        <v>1998</v>
      </c>
      <c r="DZ47">
        <v>140</v>
      </c>
      <c r="EC47">
        <v>1998</v>
      </c>
      <c r="ED47">
        <v>140</v>
      </c>
      <c r="EG47">
        <v>1998</v>
      </c>
      <c r="EH47">
        <v>140</v>
      </c>
      <c r="EK47">
        <v>1998</v>
      </c>
      <c r="EL47">
        <v>140</v>
      </c>
      <c r="EO47">
        <v>1998</v>
      </c>
      <c r="EP47">
        <v>140</v>
      </c>
      <c r="ES47">
        <v>1998</v>
      </c>
      <c r="ET47">
        <v>140</v>
      </c>
      <c r="EW47">
        <v>1998</v>
      </c>
      <c r="EX47">
        <v>140</v>
      </c>
      <c r="FA47">
        <v>1998</v>
      </c>
      <c r="FB47">
        <v>140</v>
      </c>
      <c r="FE47">
        <v>1998</v>
      </c>
      <c r="FF47">
        <v>140</v>
      </c>
      <c r="FI47">
        <v>1998</v>
      </c>
      <c r="FJ47">
        <v>140</v>
      </c>
      <c r="FM47">
        <v>1998</v>
      </c>
      <c r="FN47">
        <v>140</v>
      </c>
      <c r="FQ47">
        <v>1998</v>
      </c>
      <c r="FR47">
        <v>140</v>
      </c>
      <c r="FU47">
        <v>1998</v>
      </c>
      <c r="FV47">
        <v>140</v>
      </c>
      <c r="FY47">
        <v>1998</v>
      </c>
      <c r="FZ47">
        <v>140</v>
      </c>
      <c r="GC47">
        <v>1998</v>
      </c>
      <c r="GD47">
        <v>140</v>
      </c>
      <c r="GG47">
        <v>1998</v>
      </c>
      <c r="GH47">
        <v>140</v>
      </c>
      <c r="GK47">
        <v>1998</v>
      </c>
      <c r="GL47">
        <v>62</v>
      </c>
      <c r="GO47">
        <v>1998</v>
      </c>
      <c r="GP47">
        <v>62</v>
      </c>
      <c r="GS47">
        <v>1998</v>
      </c>
      <c r="GT47">
        <v>62</v>
      </c>
      <c r="GW47">
        <v>1998</v>
      </c>
      <c r="GX47">
        <v>62</v>
      </c>
      <c r="HA47">
        <v>1998</v>
      </c>
      <c r="HB47">
        <v>62</v>
      </c>
      <c r="HE47">
        <v>1998</v>
      </c>
      <c r="HF47">
        <v>62</v>
      </c>
      <c r="HI47">
        <v>1998</v>
      </c>
      <c r="HJ47">
        <v>62</v>
      </c>
      <c r="HM47">
        <v>1998</v>
      </c>
      <c r="HN47">
        <v>62</v>
      </c>
      <c r="HQ47">
        <v>1998</v>
      </c>
      <c r="HR47">
        <v>62</v>
      </c>
      <c r="HU47">
        <v>1998</v>
      </c>
      <c r="HV47">
        <v>62</v>
      </c>
      <c r="HY47">
        <v>1998</v>
      </c>
      <c r="HZ47">
        <v>62</v>
      </c>
      <c r="IC47">
        <v>1998</v>
      </c>
      <c r="ID47">
        <v>62</v>
      </c>
      <c r="IG47">
        <v>1998</v>
      </c>
      <c r="IH47">
        <v>62</v>
      </c>
      <c r="IK47">
        <v>1998</v>
      </c>
      <c r="IL47">
        <v>62</v>
      </c>
      <c r="IO47">
        <v>1998</v>
      </c>
      <c r="IP47">
        <v>62</v>
      </c>
      <c r="IS47">
        <v>1998</v>
      </c>
      <c r="IT47">
        <v>62</v>
      </c>
      <c r="IW47">
        <v>1998</v>
      </c>
      <c r="IX47">
        <v>62</v>
      </c>
      <c r="JA47">
        <v>1998</v>
      </c>
      <c r="JB47">
        <v>62</v>
      </c>
    </row>
    <row r="48" spans="2:262" x14ac:dyDescent="0.25">
      <c r="B48">
        <v>2.392831789413441E-2</v>
      </c>
      <c r="C48" s="34">
        <v>0.62519951768678483</v>
      </c>
      <c r="D48">
        <v>101.75325907671382</v>
      </c>
      <c r="E48">
        <v>1998</v>
      </c>
      <c r="F48">
        <v>140</v>
      </c>
      <c r="I48">
        <v>1998</v>
      </c>
      <c r="J48">
        <v>88</v>
      </c>
      <c r="M48">
        <v>1998</v>
      </c>
      <c r="N48">
        <v>88</v>
      </c>
      <c r="Q48">
        <v>1998</v>
      </c>
      <c r="R48">
        <v>88</v>
      </c>
      <c r="U48">
        <v>1998</v>
      </c>
      <c r="V48">
        <v>88</v>
      </c>
      <c r="Y48">
        <v>1998</v>
      </c>
      <c r="Z48">
        <v>88</v>
      </c>
      <c r="AC48">
        <v>1998</v>
      </c>
      <c r="AD48">
        <v>88</v>
      </c>
      <c r="AG48">
        <v>1998</v>
      </c>
      <c r="AH48">
        <v>88</v>
      </c>
      <c r="AK48">
        <v>1998</v>
      </c>
      <c r="AL48">
        <v>88</v>
      </c>
      <c r="AO48">
        <v>1998</v>
      </c>
      <c r="AP48">
        <v>88</v>
      </c>
      <c r="AS48">
        <v>1998</v>
      </c>
      <c r="AT48">
        <v>88</v>
      </c>
      <c r="AW48">
        <v>1998</v>
      </c>
      <c r="AX48">
        <v>88</v>
      </c>
      <c r="BA48">
        <v>1998</v>
      </c>
      <c r="BB48">
        <v>88</v>
      </c>
      <c r="BE48">
        <v>1998</v>
      </c>
      <c r="BF48">
        <v>88</v>
      </c>
      <c r="BI48">
        <v>1998</v>
      </c>
      <c r="BJ48">
        <v>88</v>
      </c>
      <c r="BM48">
        <v>1998</v>
      </c>
      <c r="BN48">
        <v>88</v>
      </c>
      <c r="BQ48">
        <v>1998</v>
      </c>
      <c r="BR48">
        <v>88</v>
      </c>
      <c r="BU48">
        <v>1998</v>
      </c>
      <c r="BV48">
        <v>88</v>
      </c>
      <c r="BY48">
        <v>1998</v>
      </c>
      <c r="BZ48">
        <v>88</v>
      </c>
      <c r="CC48">
        <v>1998</v>
      </c>
      <c r="CD48">
        <v>88</v>
      </c>
      <c r="CG48">
        <v>1998</v>
      </c>
      <c r="CH48">
        <v>88</v>
      </c>
      <c r="CK48">
        <v>1998</v>
      </c>
      <c r="CL48">
        <v>88</v>
      </c>
      <c r="CO48">
        <v>1998</v>
      </c>
      <c r="CP48">
        <v>88</v>
      </c>
      <c r="CS48">
        <v>1998</v>
      </c>
      <c r="CT48">
        <v>88</v>
      </c>
      <c r="CW48">
        <v>1998</v>
      </c>
      <c r="CX48">
        <v>88</v>
      </c>
      <c r="DA48">
        <v>1998</v>
      </c>
      <c r="DB48">
        <v>88</v>
      </c>
      <c r="DE48">
        <v>1998</v>
      </c>
      <c r="DF48">
        <v>88</v>
      </c>
      <c r="DI48">
        <v>1998</v>
      </c>
      <c r="DJ48">
        <v>88</v>
      </c>
      <c r="DM48">
        <v>1998</v>
      </c>
      <c r="DN48">
        <v>88</v>
      </c>
      <c r="DQ48">
        <v>1998</v>
      </c>
      <c r="DR48">
        <v>88</v>
      </c>
      <c r="DU48">
        <v>1998</v>
      </c>
      <c r="DV48">
        <v>88</v>
      </c>
      <c r="DY48">
        <v>1998</v>
      </c>
      <c r="DZ48">
        <v>88</v>
      </c>
      <c r="EC48">
        <v>1998</v>
      </c>
      <c r="ED48">
        <v>88</v>
      </c>
      <c r="EG48">
        <v>1998</v>
      </c>
      <c r="EH48">
        <v>88</v>
      </c>
      <c r="EK48">
        <v>1998</v>
      </c>
      <c r="EL48">
        <v>88</v>
      </c>
      <c r="EO48">
        <v>1998</v>
      </c>
      <c r="EP48">
        <v>88</v>
      </c>
      <c r="ES48">
        <v>1998</v>
      </c>
      <c r="ET48">
        <v>88</v>
      </c>
      <c r="EW48">
        <v>1998</v>
      </c>
      <c r="EX48">
        <v>88</v>
      </c>
      <c r="FA48">
        <v>1998</v>
      </c>
      <c r="FB48">
        <v>88</v>
      </c>
      <c r="FE48">
        <v>1998</v>
      </c>
      <c r="FF48">
        <v>88</v>
      </c>
      <c r="FI48">
        <v>1998</v>
      </c>
      <c r="FJ48">
        <v>88</v>
      </c>
      <c r="FM48">
        <v>1998</v>
      </c>
      <c r="FN48">
        <v>88</v>
      </c>
      <c r="FQ48">
        <v>1998</v>
      </c>
      <c r="FR48">
        <v>88</v>
      </c>
      <c r="FU48">
        <v>1998</v>
      </c>
      <c r="FV48">
        <v>88</v>
      </c>
      <c r="FY48">
        <v>1998</v>
      </c>
      <c r="FZ48">
        <v>88</v>
      </c>
      <c r="GC48">
        <v>1998</v>
      </c>
      <c r="GD48">
        <v>88</v>
      </c>
      <c r="GG48">
        <v>1998</v>
      </c>
      <c r="GH48">
        <v>88</v>
      </c>
      <c r="GK48">
        <v>1998</v>
      </c>
      <c r="GL48">
        <v>88</v>
      </c>
      <c r="GO48">
        <v>1998</v>
      </c>
      <c r="GP48">
        <v>140</v>
      </c>
      <c r="GS48">
        <v>1998</v>
      </c>
      <c r="GT48">
        <v>140</v>
      </c>
      <c r="GW48">
        <v>1998</v>
      </c>
      <c r="GX48">
        <v>140</v>
      </c>
      <c r="HA48">
        <v>1998</v>
      </c>
      <c r="HB48">
        <v>140</v>
      </c>
      <c r="HE48">
        <v>1998</v>
      </c>
      <c r="HF48">
        <v>140</v>
      </c>
      <c r="HI48">
        <v>1998</v>
      </c>
      <c r="HJ48">
        <v>140</v>
      </c>
      <c r="HM48">
        <v>1998</v>
      </c>
      <c r="HN48">
        <v>140</v>
      </c>
      <c r="HQ48">
        <v>1998</v>
      </c>
      <c r="HR48">
        <v>140</v>
      </c>
      <c r="HU48">
        <v>1998</v>
      </c>
      <c r="HV48">
        <v>140</v>
      </c>
      <c r="HY48">
        <v>1998</v>
      </c>
      <c r="HZ48">
        <v>140</v>
      </c>
      <c r="IC48">
        <v>1998</v>
      </c>
      <c r="ID48">
        <v>140</v>
      </c>
      <c r="IG48">
        <v>1998</v>
      </c>
      <c r="IH48">
        <v>140</v>
      </c>
      <c r="IK48">
        <v>1998</v>
      </c>
      <c r="IL48">
        <v>140</v>
      </c>
      <c r="IO48">
        <v>1998</v>
      </c>
      <c r="IP48">
        <v>140</v>
      </c>
      <c r="IS48">
        <v>1998</v>
      </c>
      <c r="IT48">
        <v>140</v>
      </c>
      <c r="IW48">
        <v>1998</v>
      </c>
      <c r="IX48">
        <v>140</v>
      </c>
      <c r="JA48">
        <v>1998</v>
      </c>
      <c r="JB48">
        <v>140</v>
      </c>
    </row>
    <row r="49" spans="2:262" x14ac:dyDescent="0.25">
      <c r="B49">
        <v>2.4086665585655344E-2</v>
      </c>
      <c r="C49" s="34">
        <v>0.62203256610802826</v>
      </c>
      <c r="D49">
        <v>100.38956568791222</v>
      </c>
      <c r="E49">
        <v>1998</v>
      </c>
      <c r="F49">
        <v>88</v>
      </c>
      <c r="I49">
        <v>1998</v>
      </c>
      <c r="J49">
        <v>130</v>
      </c>
      <c r="M49">
        <v>1998</v>
      </c>
      <c r="N49">
        <v>130</v>
      </c>
      <c r="Q49">
        <v>1998</v>
      </c>
      <c r="R49">
        <v>130</v>
      </c>
      <c r="U49">
        <v>1998</v>
      </c>
      <c r="V49">
        <v>130</v>
      </c>
      <c r="Y49">
        <v>1998</v>
      </c>
      <c r="Z49">
        <v>130</v>
      </c>
      <c r="AC49">
        <v>1998</v>
      </c>
      <c r="AD49">
        <v>130</v>
      </c>
      <c r="AG49">
        <v>1998</v>
      </c>
      <c r="AH49">
        <v>130</v>
      </c>
      <c r="AK49">
        <v>1998</v>
      </c>
      <c r="AL49">
        <v>130</v>
      </c>
      <c r="AO49">
        <v>1998</v>
      </c>
      <c r="AP49">
        <v>130</v>
      </c>
      <c r="AS49">
        <v>1998</v>
      </c>
      <c r="AT49">
        <v>130</v>
      </c>
      <c r="AW49">
        <v>1998</v>
      </c>
      <c r="AX49">
        <v>130</v>
      </c>
      <c r="BA49">
        <v>1998</v>
      </c>
      <c r="BB49">
        <v>130</v>
      </c>
      <c r="BE49">
        <v>1998</v>
      </c>
      <c r="BF49">
        <v>130</v>
      </c>
      <c r="BI49">
        <v>1998</v>
      </c>
      <c r="BJ49">
        <v>130</v>
      </c>
      <c r="BM49">
        <v>1998</v>
      </c>
      <c r="BN49">
        <v>130</v>
      </c>
      <c r="BQ49">
        <v>1998</v>
      </c>
      <c r="BR49">
        <v>130</v>
      </c>
      <c r="BU49">
        <v>1998</v>
      </c>
      <c r="BV49">
        <v>130</v>
      </c>
      <c r="BY49">
        <v>1998</v>
      </c>
      <c r="BZ49">
        <v>130</v>
      </c>
      <c r="CC49">
        <v>1998</v>
      </c>
      <c r="CD49">
        <v>130</v>
      </c>
      <c r="CG49">
        <v>1998</v>
      </c>
      <c r="CH49">
        <v>130</v>
      </c>
      <c r="CK49">
        <v>1998</v>
      </c>
      <c r="CL49">
        <v>130</v>
      </c>
      <c r="CO49">
        <v>1998</v>
      </c>
      <c r="CP49">
        <v>130</v>
      </c>
      <c r="CS49">
        <v>1998</v>
      </c>
      <c r="CT49">
        <v>130</v>
      </c>
      <c r="CW49">
        <v>1998</v>
      </c>
      <c r="CX49">
        <v>130</v>
      </c>
      <c r="DA49">
        <v>1998</v>
      </c>
      <c r="DB49">
        <v>130</v>
      </c>
      <c r="DE49">
        <v>1998</v>
      </c>
      <c r="DF49">
        <v>130</v>
      </c>
      <c r="DI49">
        <v>1998</v>
      </c>
      <c r="DJ49">
        <v>130</v>
      </c>
      <c r="DM49">
        <v>1998</v>
      </c>
      <c r="DN49">
        <v>130</v>
      </c>
      <c r="DQ49">
        <v>1998</v>
      </c>
      <c r="DR49">
        <v>130</v>
      </c>
      <c r="DU49">
        <v>1998</v>
      </c>
      <c r="DV49">
        <v>130</v>
      </c>
      <c r="DY49">
        <v>1998</v>
      </c>
      <c r="DZ49">
        <v>130</v>
      </c>
      <c r="EC49">
        <v>1998</v>
      </c>
      <c r="ED49">
        <v>130</v>
      </c>
      <c r="EG49">
        <v>1998</v>
      </c>
      <c r="EH49">
        <v>130</v>
      </c>
      <c r="EK49">
        <v>1998</v>
      </c>
      <c r="EL49">
        <v>130</v>
      </c>
      <c r="EO49">
        <v>1998</v>
      </c>
      <c r="EP49">
        <v>130</v>
      </c>
      <c r="ES49">
        <v>1998</v>
      </c>
      <c r="ET49">
        <v>130</v>
      </c>
      <c r="EW49">
        <v>1998</v>
      </c>
      <c r="EX49">
        <v>130</v>
      </c>
      <c r="FA49">
        <v>1998</v>
      </c>
      <c r="FB49">
        <v>130</v>
      </c>
      <c r="FE49">
        <v>1998</v>
      </c>
      <c r="FF49">
        <v>130</v>
      </c>
      <c r="FI49">
        <v>1998</v>
      </c>
      <c r="FJ49">
        <v>130</v>
      </c>
      <c r="FM49">
        <v>1998</v>
      </c>
      <c r="FN49">
        <v>130</v>
      </c>
      <c r="FQ49">
        <v>1998</v>
      </c>
      <c r="FR49">
        <v>130</v>
      </c>
      <c r="FU49">
        <v>1998</v>
      </c>
      <c r="FV49">
        <v>130</v>
      </c>
      <c r="FY49">
        <v>1998</v>
      </c>
      <c r="FZ49">
        <v>130</v>
      </c>
      <c r="GC49">
        <v>1998</v>
      </c>
      <c r="GD49">
        <v>130</v>
      </c>
      <c r="GG49">
        <v>1998</v>
      </c>
      <c r="GH49">
        <v>130</v>
      </c>
      <c r="GK49">
        <v>1998</v>
      </c>
      <c r="GL49">
        <v>130</v>
      </c>
      <c r="GO49">
        <v>1998</v>
      </c>
      <c r="GP49">
        <v>130</v>
      </c>
      <c r="GS49">
        <v>1998</v>
      </c>
      <c r="GT49">
        <v>88</v>
      </c>
      <c r="GW49">
        <v>1998</v>
      </c>
      <c r="GX49">
        <v>88</v>
      </c>
      <c r="HA49">
        <v>1998</v>
      </c>
      <c r="HB49">
        <v>88</v>
      </c>
      <c r="HE49">
        <v>1998</v>
      </c>
      <c r="HF49">
        <v>88</v>
      </c>
      <c r="HI49">
        <v>1998</v>
      </c>
      <c r="HJ49">
        <v>88</v>
      </c>
      <c r="HM49">
        <v>1998</v>
      </c>
      <c r="HN49">
        <v>88</v>
      </c>
      <c r="HQ49">
        <v>1998</v>
      </c>
      <c r="HR49">
        <v>88</v>
      </c>
      <c r="HU49">
        <v>1998</v>
      </c>
      <c r="HV49">
        <v>88</v>
      </c>
      <c r="HY49">
        <v>1998</v>
      </c>
      <c r="HZ49">
        <v>88</v>
      </c>
      <c r="IC49">
        <v>1998</v>
      </c>
      <c r="ID49">
        <v>88</v>
      </c>
      <c r="IG49">
        <v>1998</v>
      </c>
      <c r="IH49">
        <v>88</v>
      </c>
      <c r="IK49">
        <v>1998</v>
      </c>
      <c r="IL49">
        <v>88</v>
      </c>
      <c r="IO49">
        <v>1998</v>
      </c>
      <c r="IP49">
        <v>88</v>
      </c>
      <c r="IS49">
        <v>1998</v>
      </c>
      <c r="IT49">
        <v>88</v>
      </c>
      <c r="IW49">
        <v>1998</v>
      </c>
      <c r="IX49">
        <v>88</v>
      </c>
      <c r="JA49">
        <v>1998</v>
      </c>
      <c r="JB49">
        <v>88</v>
      </c>
    </row>
    <row r="50" spans="2:262" x14ac:dyDescent="0.25">
      <c r="B50">
        <v>2.3953591821712115E-2</v>
      </c>
      <c r="C50" s="34">
        <v>0.62425231881842913</v>
      </c>
      <c r="D50">
        <v>101.34298454798245</v>
      </c>
      <c r="E50">
        <v>1998</v>
      </c>
      <c r="F50">
        <v>130</v>
      </c>
      <c r="I50">
        <v>1999</v>
      </c>
      <c r="J50">
        <v>35</v>
      </c>
      <c r="M50">
        <v>1999</v>
      </c>
      <c r="N50">
        <v>35</v>
      </c>
      <c r="Q50">
        <v>1999</v>
      </c>
      <c r="R50">
        <v>35</v>
      </c>
      <c r="U50">
        <v>1999</v>
      </c>
      <c r="V50">
        <v>35</v>
      </c>
      <c r="Y50">
        <v>1999</v>
      </c>
      <c r="Z50">
        <v>35</v>
      </c>
      <c r="AC50">
        <v>1999</v>
      </c>
      <c r="AD50">
        <v>35</v>
      </c>
      <c r="AG50">
        <v>1999</v>
      </c>
      <c r="AH50">
        <v>35</v>
      </c>
      <c r="AK50">
        <v>1999</v>
      </c>
      <c r="AL50">
        <v>35</v>
      </c>
      <c r="AO50">
        <v>1999</v>
      </c>
      <c r="AP50">
        <v>35</v>
      </c>
      <c r="AS50">
        <v>1999</v>
      </c>
      <c r="AT50">
        <v>35</v>
      </c>
      <c r="AW50">
        <v>1999</v>
      </c>
      <c r="AX50">
        <v>35</v>
      </c>
      <c r="BA50">
        <v>1999</v>
      </c>
      <c r="BB50">
        <v>35</v>
      </c>
      <c r="BE50">
        <v>1999</v>
      </c>
      <c r="BF50">
        <v>35</v>
      </c>
      <c r="BI50">
        <v>1999</v>
      </c>
      <c r="BJ50">
        <v>35</v>
      </c>
      <c r="BM50">
        <v>1999</v>
      </c>
      <c r="BN50">
        <v>35</v>
      </c>
      <c r="BQ50">
        <v>1999</v>
      </c>
      <c r="BR50">
        <v>35</v>
      </c>
      <c r="BU50">
        <v>1999</v>
      </c>
      <c r="BV50">
        <v>35</v>
      </c>
      <c r="BY50">
        <v>1999</v>
      </c>
      <c r="BZ50">
        <v>35</v>
      </c>
      <c r="CC50">
        <v>1999</v>
      </c>
      <c r="CD50">
        <v>35</v>
      </c>
      <c r="CG50">
        <v>1999</v>
      </c>
      <c r="CH50">
        <v>35</v>
      </c>
      <c r="CK50">
        <v>1999</v>
      </c>
      <c r="CL50">
        <v>35</v>
      </c>
      <c r="CO50">
        <v>1999</v>
      </c>
      <c r="CP50">
        <v>35</v>
      </c>
      <c r="CS50">
        <v>1999</v>
      </c>
      <c r="CT50">
        <v>35</v>
      </c>
      <c r="CW50">
        <v>1999</v>
      </c>
      <c r="CX50">
        <v>35</v>
      </c>
      <c r="DA50">
        <v>1999</v>
      </c>
      <c r="DB50">
        <v>35</v>
      </c>
      <c r="DE50">
        <v>1999</v>
      </c>
      <c r="DF50">
        <v>35</v>
      </c>
      <c r="DI50">
        <v>1999</v>
      </c>
      <c r="DJ50">
        <v>35</v>
      </c>
      <c r="DM50">
        <v>1999</v>
      </c>
      <c r="DN50">
        <v>35</v>
      </c>
      <c r="DQ50">
        <v>1999</v>
      </c>
      <c r="DR50">
        <v>35</v>
      </c>
      <c r="DU50">
        <v>1999</v>
      </c>
      <c r="DV50">
        <v>35</v>
      </c>
      <c r="DY50">
        <v>1999</v>
      </c>
      <c r="DZ50">
        <v>35</v>
      </c>
      <c r="EC50">
        <v>1999</v>
      </c>
      <c r="ED50">
        <v>35</v>
      </c>
      <c r="EG50">
        <v>1999</v>
      </c>
      <c r="EH50">
        <v>35</v>
      </c>
      <c r="EK50">
        <v>1999</v>
      </c>
      <c r="EL50">
        <v>35</v>
      </c>
      <c r="EO50">
        <v>1999</v>
      </c>
      <c r="EP50">
        <v>35</v>
      </c>
      <c r="ES50">
        <v>1999</v>
      </c>
      <c r="ET50">
        <v>35</v>
      </c>
      <c r="EW50">
        <v>1999</v>
      </c>
      <c r="EX50">
        <v>35</v>
      </c>
      <c r="FA50">
        <v>1999</v>
      </c>
      <c r="FB50">
        <v>35</v>
      </c>
      <c r="FE50">
        <v>1999</v>
      </c>
      <c r="FF50">
        <v>35</v>
      </c>
      <c r="FI50">
        <v>1999</v>
      </c>
      <c r="FJ50">
        <v>35</v>
      </c>
      <c r="FM50">
        <v>1999</v>
      </c>
      <c r="FN50">
        <v>35</v>
      </c>
      <c r="FQ50">
        <v>1999</v>
      </c>
      <c r="FR50">
        <v>35</v>
      </c>
      <c r="FU50">
        <v>1999</v>
      </c>
      <c r="FV50">
        <v>35</v>
      </c>
      <c r="FY50">
        <v>1999</v>
      </c>
      <c r="FZ50">
        <v>35</v>
      </c>
      <c r="GC50">
        <v>1999</v>
      </c>
      <c r="GD50">
        <v>35</v>
      </c>
      <c r="GG50">
        <v>1999</v>
      </c>
      <c r="GH50">
        <v>35</v>
      </c>
      <c r="GK50">
        <v>1999</v>
      </c>
      <c r="GL50">
        <v>35</v>
      </c>
      <c r="GO50">
        <v>1999</v>
      </c>
      <c r="GP50">
        <v>35</v>
      </c>
      <c r="GS50">
        <v>1999</v>
      </c>
      <c r="GT50">
        <v>35</v>
      </c>
      <c r="GW50">
        <v>1998</v>
      </c>
      <c r="GX50">
        <v>130</v>
      </c>
      <c r="HA50">
        <v>1998</v>
      </c>
      <c r="HB50">
        <v>130</v>
      </c>
      <c r="HE50">
        <v>1998</v>
      </c>
      <c r="HF50">
        <v>130</v>
      </c>
      <c r="HI50">
        <v>1998</v>
      </c>
      <c r="HJ50">
        <v>130</v>
      </c>
      <c r="HM50">
        <v>1998</v>
      </c>
      <c r="HN50">
        <v>130</v>
      </c>
      <c r="HQ50">
        <v>1998</v>
      </c>
      <c r="HR50">
        <v>130</v>
      </c>
      <c r="HU50">
        <v>1998</v>
      </c>
      <c r="HV50">
        <v>130</v>
      </c>
      <c r="HY50">
        <v>1998</v>
      </c>
      <c r="HZ50">
        <v>130</v>
      </c>
      <c r="IC50">
        <v>1998</v>
      </c>
      <c r="ID50">
        <v>130</v>
      </c>
      <c r="IG50">
        <v>1998</v>
      </c>
      <c r="IH50">
        <v>130</v>
      </c>
      <c r="IK50">
        <v>1998</v>
      </c>
      <c r="IL50">
        <v>130</v>
      </c>
      <c r="IO50">
        <v>1998</v>
      </c>
      <c r="IP50">
        <v>130</v>
      </c>
      <c r="IS50">
        <v>1998</v>
      </c>
      <c r="IT50">
        <v>130</v>
      </c>
      <c r="IW50">
        <v>1998</v>
      </c>
      <c r="IX50">
        <v>130</v>
      </c>
      <c r="JA50">
        <v>1998</v>
      </c>
      <c r="JB50">
        <v>130</v>
      </c>
    </row>
    <row r="51" spans="2:262" x14ac:dyDescent="0.25">
      <c r="B51">
        <v>2.4425380496392219E-2</v>
      </c>
      <c r="C51" s="34">
        <v>0.63541958862802694</v>
      </c>
      <c r="D51">
        <v>106.31562666915504</v>
      </c>
      <c r="E51">
        <v>1999</v>
      </c>
      <c r="F51">
        <v>35</v>
      </c>
      <c r="I51">
        <v>2000</v>
      </c>
      <c r="J51">
        <v>65</v>
      </c>
      <c r="M51">
        <v>2000</v>
      </c>
      <c r="N51">
        <v>65</v>
      </c>
      <c r="Q51">
        <v>2000</v>
      </c>
      <c r="R51">
        <v>65</v>
      </c>
      <c r="U51">
        <v>2000</v>
      </c>
      <c r="V51">
        <v>65</v>
      </c>
      <c r="Y51">
        <v>2000</v>
      </c>
      <c r="Z51">
        <v>65</v>
      </c>
      <c r="AC51">
        <v>2000</v>
      </c>
      <c r="AD51">
        <v>65</v>
      </c>
      <c r="AG51">
        <v>2000</v>
      </c>
      <c r="AH51">
        <v>65</v>
      </c>
      <c r="AK51">
        <v>2000</v>
      </c>
      <c r="AL51">
        <v>65</v>
      </c>
      <c r="AO51">
        <v>2000</v>
      </c>
      <c r="AP51">
        <v>65</v>
      </c>
      <c r="AS51">
        <v>2000</v>
      </c>
      <c r="AT51">
        <v>65</v>
      </c>
      <c r="AW51">
        <v>2000</v>
      </c>
      <c r="AX51">
        <v>65</v>
      </c>
      <c r="BA51">
        <v>2000</v>
      </c>
      <c r="BB51">
        <v>65</v>
      </c>
      <c r="BE51">
        <v>2000</v>
      </c>
      <c r="BF51">
        <v>65</v>
      </c>
      <c r="BI51">
        <v>2000</v>
      </c>
      <c r="BJ51">
        <v>65</v>
      </c>
      <c r="BM51">
        <v>2000</v>
      </c>
      <c r="BN51">
        <v>65</v>
      </c>
      <c r="BQ51">
        <v>2000</v>
      </c>
      <c r="BR51">
        <v>65</v>
      </c>
      <c r="BU51">
        <v>2000</v>
      </c>
      <c r="BV51">
        <v>65</v>
      </c>
      <c r="BY51">
        <v>2000</v>
      </c>
      <c r="BZ51">
        <v>65</v>
      </c>
      <c r="CC51">
        <v>2000</v>
      </c>
      <c r="CD51">
        <v>65</v>
      </c>
      <c r="CG51">
        <v>2000</v>
      </c>
      <c r="CH51">
        <v>65</v>
      </c>
      <c r="CK51">
        <v>2000</v>
      </c>
      <c r="CL51">
        <v>65</v>
      </c>
      <c r="CO51">
        <v>2000</v>
      </c>
      <c r="CP51">
        <v>65</v>
      </c>
      <c r="CS51">
        <v>2000</v>
      </c>
      <c r="CT51">
        <v>65</v>
      </c>
      <c r="CW51">
        <v>2000</v>
      </c>
      <c r="CX51">
        <v>65</v>
      </c>
      <c r="DA51">
        <v>2000</v>
      </c>
      <c r="DB51">
        <v>65</v>
      </c>
      <c r="DE51">
        <v>2000</v>
      </c>
      <c r="DF51">
        <v>65</v>
      </c>
      <c r="DI51">
        <v>2000</v>
      </c>
      <c r="DJ51">
        <v>65</v>
      </c>
      <c r="DM51">
        <v>2000</v>
      </c>
      <c r="DN51">
        <v>65</v>
      </c>
      <c r="DQ51">
        <v>2000</v>
      </c>
      <c r="DR51">
        <v>65</v>
      </c>
      <c r="DU51">
        <v>2000</v>
      </c>
      <c r="DV51">
        <v>65</v>
      </c>
      <c r="DY51">
        <v>2000</v>
      </c>
      <c r="DZ51">
        <v>65</v>
      </c>
      <c r="EC51">
        <v>2000</v>
      </c>
      <c r="ED51">
        <v>65</v>
      </c>
      <c r="EG51">
        <v>2000</v>
      </c>
      <c r="EH51">
        <v>65</v>
      </c>
      <c r="EK51">
        <v>2000</v>
      </c>
      <c r="EL51">
        <v>65</v>
      </c>
      <c r="EO51">
        <v>2000</v>
      </c>
      <c r="EP51">
        <v>65</v>
      </c>
      <c r="ES51">
        <v>2000</v>
      </c>
      <c r="ET51">
        <v>65</v>
      </c>
      <c r="EW51">
        <v>2000</v>
      </c>
      <c r="EX51">
        <v>65</v>
      </c>
      <c r="FA51">
        <v>2000</v>
      </c>
      <c r="FB51">
        <v>65</v>
      </c>
      <c r="FE51">
        <v>2000</v>
      </c>
      <c r="FF51">
        <v>65</v>
      </c>
      <c r="FI51">
        <v>2000</v>
      </c>
      <c r="FJ51">
        <v>65</v>
      </c>
      <c r="FM51">
        <v>2000</v>
      </c>
      <c r="FN51">
        <v>65</v>
      </c>
      <c r="FQ51">
        <v>2000</v>
      </c>
      <c r="FR51">
        <v>65</v>
      </c>
      <c r="FU51">
        <v>2000</v>
      </c>
      <c r="FV51">
        <v>65</v>
      </c>
      <c r="FY51">
        <v>2000</v>
      </c>
      <c r="FZ51">
        <v>65</v>
      </c>
      <c r="GC51">
        <v>2000</v>
      </c>
      <c r="GD51">
        <v>65</v>
      </c>
      <c r="GG51">
        <v>2000</v>
      </c>
      <c r="GH51">
        <v>65</v>
      </c>
      <c r="GK51">
        <v>2000</v>
      </c>
      <c r="GL51">
        <v>65</v>
      </c>
      <c r="GO51">
        <v>2000</v>
      </c>
      <c r="GP51">
        <v>65</v>
      </c>
      <c r="GS51">
        <v>2000</v>
      </c>
      <c r="GT51">
        <v>65</v>
      </c>
      <c r="GW51">
        <v>2000</v>
      </c>
      <c r="GX51">
        <v>65</v>
      </c>
      <c r="HA51">
        <v>1999</v>
      </c>
      <c r="HB51">
        <v>35</v>
      </c>
      <c r="HE51">
        <v>1999</v>
      </c>
      <c r="HF51">
        <v>35</v>
      </c>
      <c r="HI51">
        <v>1999</v>
      </c>
      <c r="HJ51">
        <v>35</v>
      </c>
      <c r="HM51">
        <v>1999</v>
      </c>
      <c r="HN51">
        <v>35</v>
      </c>
      <c r="HQ51">
        <v>1999</v>
      </c>
      <c r="HR51">
        <v>35</v>
      </c>
      <c r="HU51">
        <v>1999</v>
      </c>
      <c r="HV51">
        <v>35</v>
      </c>
      <c r="HY51">
        <v>1999</v>
      </c>
      <c r="HZ51">
        <v>35</v>
      </c>
      <c r="IC51">
        <v>1999</v>
      </c>
      <c r="ID51">
        <v>35</v>
      </c>
      <c r="IG51">
        <v>1999</v>
      </c>
      <c r="IH51">
        <v>35</v>
      </c>
      <c r="IK51">
        <v>1999</v>
      </c>
      <c r="IL51">
        <v>35</v>
      </c>
      <c r="IO51">
        <v>1999</v>
      </c>
      <c r="IP51">
        <v>35</v>
      </c>
      <c r="IS51">
        <v>1999</v>
      </c>
      <c r="IT51">
        <v>35</v>
      </c>
      <c r="IW51">
        <v>1999</v>
      </c>
      <c r="IX51">
        <v>35</v>
      </c>
      <c r="JA51">
        <v>1999</v>
      </c>
      <c r="JB51">
        <v>35</v>
      </c>
    </row>
    <row r="52" spans="2:262" x14ac:dyDescent="0.25">
      <c r="B52">
        <v>2.4212195730373216E-2</v>
      </c>
      <c r="C52" s="34">
        <v>0.62365619508872017</v>
      </c>
      <c r="D52">
        <v>101.08583535573355</v>
      </c>
      <c r="E52">
        <v>2000</v>
      </c>
      <c r="F52">
        <v>65</v>
      </c>
      <c r="I52">
        <v>2000</v>
      </c>
      <c r="J52">
        <v>150</v>
      </c>
      <c r="M52">
        <v>2000</v>
      </c>
      <c r="N52">
        <v>150</v>
      </c>
      <c r="Q52">
        <v>2000</v>
      </c>
      <c r="R52">
        <v>150</v>
      </c>
      <c r="U52">
        <v>2000</v>
      </c>
      <c r="V52">
        <v>150</v>
      </c>
      <c r="Y52">
        <v>2000</v>
      </c>
      <c r="Z52">
        <v>150</v>
      </c>
      <c r="AC52">
        <v>2000</v>
      </c>
      <c r="AD52">
        <v>150</v>
      </c>
      <c r="AG52">
        <v>2000</v>
      </c>
      <c r="AH52">
        <v>150</v>
      </c>
      <c r="AK52">
        <v>2000</v>
      </c>
      <c r="AL52">
        <v>150</v>
      </c>
      <c r="AO52">
        <v>2000</v>
      </c>
      <c r="AP52">
        <v>150</v>
      </c>
      <c r="AS52">
        <v>2000</v>
      </c>
      <c r="AT52">
        <v>150</v>
      </c>
      <c r="AW52">
        <v>2000</v>
      </c>
      <c r="AX52">
        <v>150</v>
      </c>
      <c r="BA52">
        <v>2000</v>
      </c>
      <c r="BB52">
        <v>150</v>
      </c>
      <c r="BE52">
        <v>2000</v>
      </c>
      <c r="BF52">
        <v>150</v>
      </c>
      <c r="BI52">
        <v>2000</v>
      </c>
      <c r="BJ52">
        <v>150</v>
      </c>
      <c r="BM52">
        <v>2000</v>
      </c>
      <c r="BN52">
        <v>150</v>
      </c>
      <c r="BQ52">
        <v>2000</v>
      </c>
      <c r="BR52">
        <v>150</v>
      </c>
      <c r="BU52">
        <v>2000</v>
      </c>
      <c r="BV52">
        <v>150</v>
      </c>
      <c r="BY52">
        <v>2000</v>
      </c>
      <c r="BZ52">
        <v>150</v>
      </c>
      <c r="CC52">
        <v>2000</v>
      </c>
      <c r="CD52">
        <v>150</v>
      </c>
      <c r="CG52">
        <v>2000</v>
      </c>
      <c r="CH52">
        <v>150</v>
      </c>
      <c r="CK52">
        <v>2000</v>
      </c>
      <c r="CL52">
        <v>150</v>
      </c>
      <c r="CO52">
        <v>2000</v>
      </c>
      <c r="CP52">
        <v>150</v>
      </c>
      <c r="CS52">
        <v>2000</v>
      </c>
      <c r="CT52">
        <v>150</v>
      </c>
      <c r="CW52">
        <v>2000</v>
      </c>
      <c r="CX52">
        <v>150</v>
      </c>
      <c r="DA52">
        <v>2000</v>
      </c>
      <c r="DB52">
        <v>150</v>
      </c>
      <c r="DE52">
        <v>2000</v>
      </c>
      <c r="DF52">
        <v>150</v>
      </c>
      <c r="DI52">
        <v>2000</v>
      </c>
      <c r="DJ52">
        <v>150</v>
      </c>
      <c r="DM52">
        <v>2000</v>
      </c>
      <c r="DN52">
        <v>150</v>
      </c>
      <c r="DQ52">
        <v>2000</v>
      </c>
      <c r="DR52">
        <v>150</v>
      </c>
      <c r="DU52">
        <v>2000</v>
      </c>
      <c r="DV52">
        <v>150</v>
      </c>
      <c r="DY52">
        <v>2000</v>
      </c>
      <c r="DZ52">
        <v>150</v>
      </c>
      <c r="EC52">
        <v>2000</v>
      </c>
      <c r="ED52">
        <v>150</v>
      </c>
      <c r="EG52">
        <v>2000</v>
      </c>
      <c r="EH52">
        <v>150</v>
      </c>
      <c r="EK52">
        <v>2000</v>
      </c>
      <c r="EL52">
        <v>150</v>
      </c>
      <c r="EO52">
        <v>2000</v>
      </c>
      <c r="EP52">
        <v>150</v>
      </c>
      <c r="ES52">
        <v>2000</v>
      </c>
      <c r="ET52">
        <v>150</v>
      </c>
      <c r="EW52">
        <v>2000</v>
      </c>
      <c r="EX52">
        <v>150</v>
      </c>
      <c r="FA52">
        <v>2000</v>
      </c>
      <c r="FB52">
        <v>150</v>
      </c>
      <c r="FE52">
        <v>2000</v>
      </c>
      <c r="FF52">
        <v>150</v>
      </c>
      <c r="FI52">
        <v>2000</v>
      </c>
      <c r="FJ52">
        <v>150</v>
      </c>
      <c r="FM52">
        <v>2000</v>
      </c>
      <c r="FN52">
        <v>150</v>
      </c>
      <c r="FQ52">
        <v>2000</v>
      </c>
      <c r="FR52">
        <v>150</v>
      </c>
      <c r="FU52">
        <v>2000</v>
      </c>
      <c r="FV52">
        <v>150</v>
      </c>
      <c r="FY52">
        <v>2000</v>
      </c>
      <c r="FZ52">
        <v>150</v>
      </c>
      <c r="GC52">
        <v>2000</v>
      </c>
      <c r="GD52">
        <v>150</v>
      </c>
      <c r="GG52">
        <v>2000</v>
      </c>
      <c r="GH52">
        <v>150</v>
      </c>
      <c r="GK52">
        <v>2000</v>
      </c>
      <c r="GL52">
        <v>150</v>
      </c>
      <c r="GO52">
        <v>2000</v>
      </c>
      <c r="GP52">
        <v>150</v>
      </c>
      <c r="GS52">
        <v>2000</v>
      </c>
      <c r="GT52">
        <v>150</v>
      </c>
      <c r="GW52">
        <v>2000</v>
      </c>
      <c r="GX52">
        <v>150</v>
      </c>
      <c r="HA52">
        <v>2000</v>
      </c>
      <c r="HB52">
        <v>150</v>
      </c>
      <c r="HE52">
        <v>2000</v>
      </c>
      <c r="HF52">
        <v>65</v>
      </c>
      <c r="HI52">
        <v>2000</v>
      </c>
      <c r="HJ52">
        <v>65</v>
      </c>
      <c r="HM52">
        <v>2000</v>
      </c>
      <c r="HN52">
        <v>65</v>
      </c>
      <c r="HQ52">
        <v>2000</v>
      </c>
      <c r="HR52">
        <v>65</v>
      </c>
      <c r="HU52">
        <v>2000</v>
      </c>
      <c r="HV52">
        <v>65</v>
      </c>
      <c r="HY52">
        <v>2000</v>
      </c>
      <c r="HZ52">
        <v>65</v>
      </c>
      <c r="IC52">
        <v>2000</v>
      </c>
      <c r="ID52">
        <v>65</v>
      </c>
      <c r="IG52">
        <v>2000</v>
      </c>
      <c r="IH52">
        <v>65</v>
      </c>
      <c r="IK52">
        <v>2000</v>
      </c>
      <c r="IL52">
        <v>65</v>
      </c>
      <c r="IO52">
        <v>2000</v>
      </c>
      <c r="IP52">
        <v>65</v>
      </c>
      <c r="IS52">
        <v>2000</v>
      </c>
      <c r="IT52">
        <v>65</v>
      </c>
      <c r="IW52">
        <v>2000</v>
      </c>
      <c r="IX52">
        <v>65</v>
      </c>
      <c r="JA52">
        <v>2000</v>
      </c>
      <c r="JB52">
        <v>65</v>
      </c>
    </row>
    <row r="53" spans="2:262" x14ac:dyDescent="0.25">
      <c r="B53">
        <v>2.3889917318086682E-2</v>
      </c>
      <c r="C53" s="34">
        <v>0.62455018709937227</v>
      </c>
      <c r="D53">
        <v>101.47178159107298</v>
      </c>
      <c r="E53">
        <v>2000</v>
      </c>
      <c r="F53">
        <v>150</v>
      </c>
      <c r="I53">
        <v>2000</v>
      </c>
      <c r="J53">
        <v>95</v>
      </c>
      <c r="M53">
        <v>2000</v>
      </c>
      <c r="N53">
        <v>95</v>
      </c>
      <c r="Q53">
        <v>2000</v>
      </c>
      <c r="R53">
        <v>95</v>
      </c>
      <c r="U53">
        <v>2000</v>
      </c>
      <c r="V53">
        <v>95</v>
      </c>
      <c r="Y53">
        <v>2000</v>
      </c>
      <c r="Z53">
        <v>95</v>
      </c>
      <c r="AC53">
        <v>2000</v>
      </c>
      <c r="AD53">
        <v>95</v>
      </c>
      <c r="AG53">
        <v>2000</v>
      </c>
      <c r="AH53">
        <v>95</v>
      </c>
      <c r="AK53">
        <v>2000</v>
      </c>
      <c r="AL53">
        <v>95</v>
      </c>
      <c r="AO53">
        <v>2000</v>
      </c>
      <c r="AP53">
        <v>95</v>
      </c>
      <c r="AS53">
        <v>2000</v>
      </c>
      <c r="AT53">
        <v>95</v>
      </c>
      <c r="AW53">
        <v>2000</v>
      </c>
      <c r="AX53">
        <v>95</v>
      </c>
      <c r="BA53">
        <v>2000</v>
      </c>
      <c r="BB53">
        <v>95</v>
      </c>
      <c r="BE53">
        <v>2000</v>
      </c>
      <c r="BF53">
        <v>95</v>
      </c>
      <c r="BI53">
        <v>2000</v>
      </c>
      <c r="BJ53">
        <v>95</v>
      </c>
      <c r="BM53">
        <v>2000</v>
      </c>
      <c r="BN53">
        <v>95</v>
      </c>
      <c r="BQ53">
        <v>2000</v>
      </c>
      <c r="BR53">
        <v>95</v>
      </c>
      <c r="BU53">
        <v>2000</v>
      </c>
      <c r="BV53">
        <v>95</v>
      </c>
      <c r="BY53">
        <v>2000</v>
      </c>
      <c r="BZ53">
        <v>95</v>
      </c>
      <c r="CC53">
        <v>2000</v>
      </c>
      <c r="CD53">
        <v>95</v>
      </c>
      <c r="CG53">
        <v>2000</v>
      </c>
      <c r="CH53">
        <v>95</v>
      </c>
      <c r="CK53">
        <v>2000</v>
      </c>
      <c r="CL53">
        <v>95</v>
      </c>
      <c r="CO53">
        <v>2000</v>
      </c>
      <c r="CP53">
        <v>95</v>
      </c>
      <c r="CS53">
        <v>2000</v>
      </c>
      <c r="CT53">
        <v>95</v>
      </c>
      <c r="CW53">
        <v>2000</v>
      </c>
      <c r="CX53">
        <v>95</v>
      </c>
      <c r="DA53">
        <v>2000</v>
      </c>
      <c r="DB53">
        <v>95</v>
      </c>
      <c r="DE53">
        <v>2000</v>
      </c>
      <c r="DF53">
        <v>95</v>
      </c>
      <c r="DI53">
        <v>2000</v>
      </c>
      <c r="DJ53">
        <v>95</v>
      </c>
      <c r="DM53">
        <v>2000</v>
      </c>
      <c r="DN53">
        <v>95</v>
      </c>
      <c r="DQ53">
        <v>2000</v>
      </c>
      <c r="DR53">
        <v>95</v>
      </c>
      <c r="DU53">
        <v>2000</v>
      </c>
      <c r="DV53">
        <v>95</v>
      </c>
      <c r="DY53">
        <v>2000</v>
      </c>
      <c r="DZ53">
        <v>95</v>
      </c>
      <c r="EC53">
        <v>2000</v>
      </c>
      <c r="ED53">
        <v>95</v>
      </c>
      <c r="EG53">
        <v>2000</v>
      </c>
      <c r="EH53">
        <v>95</v>
      </c>
      <c r="EK53">
        <v>2000</v>
      </c>
      <c r="EL53">
        <v>95</v>
      </c>
      <c r="EO53">
        <v>2000</v>
      </c>
      <c r="EP53">
        <v>95</v>
      </c>
      <c r="ES53">
        <v>2000</v>
      </c>
      <c r="ET53">
        <v>95</v>
      </c>
      <c r="EW53">
        <v>2000</v>
      </c>
      <c r="EX53">
        <v>95</v>
      </c>
      <c r="FA53">
        <v>2000</v>
      </c>
      <c r="FB53">
        <v>95</v>
      </c>
      <c r="FE53">
        <v>2000</v>
      </c>
      <c r="FF53">
        <v>95</v>
      </c>
      <c r="FI53">
        <v>2000</v>
      </c>
      <c r="FJ53">
        <v>95</v>
      </c>
      <c r="FM53">
        <v>2000</v>
      </c>
      <c r="FN53">
        <v>95</v>
      </c>
      <c r="FQ53">
        <v>2000</v>
      </c>
      <c r="FR53">
        <v>95</v>
      </c>
      <c r="FU53">
        <v>2000</v>
      </c>
      <c r="FV53">
        <v>95</v>
      </c>
      <c r="FY53">
        <v>2000</v>
      </c>
      <c r="FZ53">
        <v>95</v>
      </c>
      <c r="GC53">
        <v>2000</v>
      </c>
      <c r="GD53">
        <v>95</v>
      </c>
      <c r="GG53">
        <v>2000</v>
      </c>
      <c r="GH53">
        <v>95</v>
      </c>
      <c r="GK53">
        <v>2000</v>
      </c>
      <c r="GL53">
        <v>95</v>
      </c>
      <c r="GO53">
        <v>2000</v>
      </c>
      <c r="GP53">
        <v>95</v>
      </c>
      <c r="GS53">
        <v>2000</v>
      </c>
      <c r="GT53">
        <v>95</v>
      </c>
      <c r="GW53">
        <v>2000</v>
      </c>
      <c r="GX53">
        <v>95</v>
      </c>
      <c r="HA53">
        <v>2000</v>
      </c>
      <c r="HB53">
        <v>95</v>
      </c>
      <c r="HE53">
        <v>2000</v>
      </c>
      <c r="HF53">
        <v>95</v>
      </c>
      <c r="HI53">
        <v>2000</v>
      </c>
      <c r="HJ53">
        <v>150</v>
      </c>
      <c r="HM53">
        <v>2000</v>
      </c>
      <c r="HN53">
        <v>150</v>
      </c>
      <c r="HQ53">
        <v>2000</v>
      </c>
      <c r="HR53">
        <v>150</v>
      </c>
      <c r="HU53">
        <v>2000</v>
      </c>
      <c r="HV53">
        <v>150</v>
      </c>
      <c r="HY53">
        <v>2000</v>
      </c>
      <c r="HZ53">
        <v>150</v>
      </c>
      <c r="IC53">
        <v>2000</v>
      </c>
      <c r="ID53">
        <v>150</v>
      </c>
      <c r="IG53">
        <v>2000</v>
      </c>
      <c r="IH53">
        <v>150</v>
      </c>
      <c r="IK53">
        <v>2000</v>
      </c>
      <c r="IL53">
        <v>150</v>
      </c>
      <c r="IO53">
        <v>2000</v>
      </c>
      <c r="IP53">
        <v>150</v>
      </c>
      <c r="IS53">
        <v>2000</v>
      </c>
      <c r="IT53">
        <v>150</v>
      </c>
      <c r="IW53">
        <v>2000</v>
      </c>
      <c r="IX53">
        <v>150</v>
      </c>
      <c r="JA53">
        <v>2000</v>
      </c>
      <c r="JB53">
        <v>150</v>
      </c>
    </row>
    <row r="54" spans="2:262" x14ac:dyDescent="0.25">
      <c r="B54">
        <v>2.4065945683469633E-2</v>
      </c>
      <c r="C54" s="34">
        <v>0.62148319778728522</v>
      </c>
      <c r="D54">
        <v>100.15532954788061</v>
      </c>
      <c r="E54">
        <v>2000</v>
      </c>
      <c r="F54">
        <v>95</v>
      </c>
      <c r="I54">
        <v>2000</v>
      </c>
      <c r="J54">
        <v>140</v>
      </c>
      <c r="M54">
        <v>2000</v>
      </c>
      <c r="N54">
        <v>140</v>
      </c>
      <c r="Q54">
        <v>2000</v>
      </c>
      <c r="R54">
        <v>140</v>
      </c>
      <c r="U54">
        <v>2000</v>
      </c>
      <c r="V54">
        <v>140</v>
      </c>
      <c r="Y54">
        <v>2000</v>
      </c>
      <c r="Z54">
        <v>140</v>
      </c>
      <c r="AC54">
        <v>2000</v>
      </c>
      <c r="AD54">
        <v>140</v>
      </c>
      <c r="AG54">
        <v>2000</v>
      </c>
      <c r="AH54">
        <v>140</v>
      </c>
      <c r="AK54">
        <v>2000</v>
      </c>
      <c r="AL54">
        <v>140</v>
      </c>
      <c r="AO54">
        <v>2000</v>
      </c>
      <c r="AP54">
        <v>140</v>
      </c>
      <c r="AS54">
        <v>2000</v>
      </c>
      <c r="AT54">
        <v>140</v>
      </c>
      <c r="AW54">
        <v>2000</v>
      </c>
      <c r="AX54">
        <v>140</v>
      </c>
      <c r="BA54">
        <v>2000</v>
      </c>
      <c r="BB54">
        <v>140</v>
      </c>
      <c r="BE54">
        <v>2000</v>
      </c>
      <c r="BF54">
        <v>140</v>
      </c>
      <c r="BI54">
        <v>2000</v>
      </c>
      <c r="BJ54">
        <v>140</v>
      </c>
      <c r="BM54">
        <v>2000</v>
      </c>
      <c r="BN54">
        <v>140</v>
      </c>
      <c r="BQ54">
        <v>2000</v>
      </c>
      <c r="BR54">
        <v>140</v>
      </c>
      <c r="BU54">
        <v>2000</v>
      </c>
      <c r="BV54">
        <v>140</v>
      </c>
      <c r="BY54">
        <v>2000</v>
      </c>
      <c r="BZ54">
        <v>140</v>
      </c>
      <c r="CC54">
        <v>2000</v>
      </c>
      <c r="CD54">
        <v>140</v>
      </c>
      <c r="CG54">
        <v>2000</v>
      </c>
      <c r="CH54">
        <v>140</v>
      </c>
      <c r="CK54">
        <v>2000</v>
      </c>
      <c r="CL54">
        <v>140</v>
      </c>
      <c r="CO54">
        <v>2000</v>
      </c>
      <c r="CP54">
        <v>140</v>
      </c>
      <c r="CS54">
        <v>2000</v>
      </c>
      <c r="CT54">
        <v>140</v>
      </c>
      <c r="CW54">
        <v>2000</v>
      </c>
      <c r="CX54">
        <v>140</v>
      </c>
      <c r="DA54">
        <v>2000</v>
      </c>
      <c r="DB54">
        <v>140</v>
      </c>
      <c r="DE54">
        <v>2000</v>
      </c>
      <c r="DF54">
        <v>140</v>
      </c>
      <c r="DI54">
        <v>2000</v>
      </c>
      <c r="DJ54">
        <v>140</v>
      </c>
      <c r="DM54">
        <v>2000</v>
      </c>
      <c r="DN54">
        <v>140</v>
      </c>
      <c r="DQ54">
        <v>2000</v>
      </c>
      <c r="DR54">
        <v>140</v>
      </c>
      <c r="DU54">
        <v>2000</v>
      </c>
      <c r="DV54">
        <v>140</v>
      </c>
      <c r="DY54">
        <v>2000</v>
      </c>
      <c r="DZ54">
        <v>140</v>
      </c>
      <c r="EC54">
        <v>2000</v>
      </c>
      <c r="ED54">
        <v>140</v>
      </c>
      <c r="EG54">
        <v>2000</v>
      </c>
      <c r="EH54">
        <v>140</v>
      </c>
      <c r="EK54">
        <v>2000</v>
      </c>
      <c r="EL54">
        <v>140</v>
      </c>
      <c r="EO54">
        <v>2000</v>
      </c>
      <c r="EP54">
        <v>140</v>
      </c>
      <c r="ES54">
        <v>2000</v>
      </c>
      <c r="ET54">
        <v>140</v>
      </c>
      <c r="EW54">
        <v>2000</v>
      </c>
      <c r="EX54">
        <v>140</v>
      </c>
      <c r="FA54">
        <v>2000</v>
      </c>
      <c r="FB54">
        <v>140</v>
      </c>
      <c r="FE54">
        <v>2000</v>
      </c>
      <c r="FF54">
        <v>140</v>
      </c>
      <c r="FI54">
        <v>2000</v>
      </c>
      <c r="FJ54">
        <v>140</v>
      </c>
      <c r="FM54">
        <v>2000</v>
      </c>
      <c r="FN54">
        <v>140</v>
      </c>
      <c r="FQ54">
        <v>2000</v>
      </c>
      <c r="FR54">
        <v>140</v>
      </c>
      <c r="FU54">
        <v>2000</v>
      </c>
      <c r="FV54">
        <v>140</v>
      </c>
      <c r="FY54">
        <v>2000</v>
      </c>
      <c r="FZ54">
        <v>140</v>
      </c>
      <c r="GC54">
        <v>2000</v>
      </c>
      <c r="GD54">
        <v>140</v>
      </c>
      <c r="GG54">
        <v>2000</v>
      </c>
      <c r="GH54">
        <v>140</v>
      </c>
      <c r="GK54">
        <v>2000</v>
      </c>
      <c r="GL54">
        <v>140</v>
      </c>
      <c r="GO54">
        <v>2000</v>
      </c>
      <c r="GP54">
        <v>140</v>
      </c>
      <c r="GS54">
        <v>2000</v>
      </c>
      <c r="GT54">
        <v>140</v>
      </c>
      <c r="GW54">
        <v>2000</v>
      </c>
      <c r="GX54">
        <v>140</v>
      </c>
      <c r="HA54">
        <v>2000</v>
      </c>
      <c r="HB54">
        <v>140</v>
      </c>
      <c r="HE54">
        <v>2000</v>
      </c>
      <c r="HF54">
        <v>140</v>
      </c>
      <c r="HI54">
        <v>2000</v>
      </c>
      <c r="HJ54">
        <v>140</v>
      </c>
      <c r="HM54">
        <v>2000</v>
      </c>
      <c r="HN54">
        <v>95</v>
      </c>
      <c r="HQ54">
        <v>2000</v>
      </c>
      <c r="HR54">
        <v>95</v>
      </c>
      <c r="HU54">
        <v>2000</v>
      </c>
      <c r="HV54">
        <v>95</v>
      </c>
      <c r="HY54">
        <v>2000</v>
      </c>
      <c r="HZ54">
        <v>95</v>
      </c>
      <c r="IC54">
        <v>2000</v>
      </c>
      <c r="ID54">
        <v>95</v>
      </c>
      <c r="IG54">
        <v>2000</v>
      </c>
      <c r="IH54">
        <v>95</v>
      </c>
      <c r="IK54">
        <v>2000</v>
      </c>
      <c r="IL54">
        <v>95</v>
      </c>
      <c r="IO54">
        <v>2000</v>
      </c>
      <c r="IP54">
        <v>95</v>
      </c>
      <c r="IS54">
        <v>2000</v>
      </c>
      <c r="IT54">
        <v>95</v>
      </c>
      <c r="IW54">
        <v>2000</v>
      </c>
      <c r="IX54">
        <v>95</v>
      </c>
      <c r="JA54">
        <v>2000</v>
      </c>
      <c r="JB54">
        <v>95</v>
      </c>
    </row>
    <row r="55" spans="2:262" x14ac:dyDescent="0.25">
      <c r="B55">
        <v>2.3916506215684731E-2</v>
      </c>
      <c r="C55" s="34">
        <v>0.62367570893774027</v>
      </c>
      <c r="D55">
        <v>101.09424012415943</v>
      </c>
      <c r="E55">
        <v>2000</v>
      </c>
      <c r="F55">
        <v>140</v>
      </c>
      <c r="I55">
        <v>2002</v>
      </c>
      <c r="J55">
        <v>80</v>
      </c>
      <c r="M55">
        <v>2002</v>
      </c>
      <c r="N55">
        <v>80</v>
      </c>
      <c r="Q55">
        <v>2002</v>
      </c>
      <c r="R55">
        <v>80</v>
      </c>
      <c r="U55">
        <v>2002</v>
      </c>
      <c r="V55">
        <v>80</v>
      </c>
      <c r="Y55">
        <v>2002</v>
      </c>
      <c r="Z55">
        <v>80</v>
      </c>
      <c r="AC55">
        <v>2002</v>
      </c>
      <c r="AD55">
        <v>80</v>
      </c>
      <c r="AG55">
        <v>2002</v>
      </c>
      <c r="AH55">
        <v>80</v>
      </c>
      <c r="AK55">
        <v>2002</v>
      </c>
      <c r="AL55">
        <v>80</v>
      </c>
      <c r="AO55">
        <v>2002</v>
      </c>
      <c r="AP55">
        <v>80</v>
      </c>
      <c r="AS55">
        <v>2002</v>
      </c>
      <c r="AT55">
        <v>80</v>
      </c>
      <c r="AW55">
        <v>2002</v>
      </c>
      <c r="AX55">
        <v>80</v>
      </c>
      <c r="BA55">
        <v>2002</v>
      </c>
      <c r="BB55">
        <v>80</v>
      </c>
      <c r="BE55">
        <v>2002</v>
      </c>
      <c r="BF55">
        <v>80</v>
      </c>
      <c r="BI55">
        <v>2002</v>
      </c>
      <c r="BJ55">
        <v>80</v>
      </c>
      <c r="BM55">
        <v>2002</v>
      </c>
      <c r="BN55">
        <v>80</v>
      </c>
      <c r="BQ55">
        <v>2002</v>
      </c>
      <c r="BR55">
        <v>80</v>
      </c>
      <c r="BU55">
        <v>2002</v>
      </c>
      <c r="BV55">
        <v>80</v>
      </c>
      <c r="BY55">
        <v>2002</v>
      </c>
      <c r="BZ55">
        <v>80</v>
      </c>
      <c r="CC55">
        <v>2002</v>
      </c>
      <c r="CD55">
        <v>80</v>
      </c>
      <c r="CG55">
        <v>2002</v>
      </c>
      <c r="CH55">
        <v>80</v>
      </c>
      <c r="CK55">
        <v>2002</v>
      </c>
      <c r="CL55">
        <v>80</v>
      </c>
      <c r="CO55">
        <v>2002</v>
      </c>
      <c r="CP55">
        <v>80</v>
      </c>
      <c r="CS55">
        <v>2002</v>
      </c>
      <c r="CT55">
        <v>80</v>
      </c>
      <c r="CW55">
        <v>2002</v>
      </c>
      <c r="CX55">
        <v>80</v>
      </c>
      <c r="DA55">
        <v>2002</v>
      </c>
      <c r="DB55">
        <v>80</v>
      </c>
      <c r="DE55">
        <v>2002</v>
      </c>
      <c r="DF55">
        <v>80</v>
      </c>
      <c r="DI55">
        <v>2002</v>
      </c>
      <c r="DJ55">
        <v>80</v>
      </c>
      <c r="DM55">
        <v>2002</v>
      </c>
      <c r="DN55">
        <v>80</v>
      </c>
      <c r="DQ55">
        <v>2002</v>
      </c>
      <c r="DR55">
        <v>80</v>
      </c>
      <c r="DU55">
        <v>2002</v>
      </c>
      <c r="DV55">
        <v>80</v>
      </c>
      <c r="DY55">
        <v>2002</v>
      </c>
      <c r="DZ55">
        <v>80</v>
      </c>
      <c r="EC55">
        <v>2002</v>
      </c>
      <c r="ED55">
        <v>80</v>
      </c>
      <c r="EG55">
        <v>2002</v>
      </c>
      <c r="EH55">
        <v>80</v>
      </c>
      <c r="EK55">
        <v>2002</v>
      </c>
      <c r="EL55">
        <v>80</v>
      </c>
      <c r="EO55">
        <v>2002</v>
      </c>
      <c r="EP55">
        <v>80</v>
      </c>
      <c r="ES55">
        <v>2002</v>
      </c>
      <c r="ET55">
        <v>80</v>
      </c>
      <c r="EW55">
        <v>2002</v>
      </c>
      <c r="EX55">
        <v>80</v>
      </c>
      <c r="FA55">
        <v>2002</v>
      </c>
      <c r="FB55">
        <v>80</v>
      </c>
      <c r="FE55">
        <v>2002</v>
      </c>
      <c r="FF55">
        <v>80</v>
      </c>
      <c r="FI55">
        <v>2002</v>
      </c>
      <c r="FJ55">
        <v>80</v>
      </c>
      <c r="FM55">
        <v>2002</v>
      </c>
      <c r="FN55">
        <v>80</v>
      </c>
      <c r="FQ55">
        <v>2002</v>
      </c>
      <c r="FR55">
        <v>80</v>
      </c>
      <c r="FU55">
        <v>2002</v>
      </c>
      <c r="FV55">
        <v>80</v>
      </c>
      <c r="FY55">
        <v>2002</v>
      </c>
      <c r="FZ55">
        <v>80</v>
      </c>
      <c r="GC55">
        <v>2002</v>
      </c>
      <c r="GD55">
        <v>80</v>
      </c>
      <c r="GG55">
        <v>2002</v>
      </c>
      <c r="GH55">
        <v>80</v>
      </c>
      <c r="GK55">
        <v>2002</v>
      </c>
      <c r="GL55">
        <v>80</v>
      </c>
      <c r="GO55">
        <v>2002</v>
      </c>
      <c r="GP55">
        <v>80</v>
      </c>
      <c r="GS55">
        <v>2002</v>
      </c>
      <c r="GT55">
        <v>80</v>
      </c>
      <c r="GW55">
        <v>2002</v>
      </c>
      <c r="GX55">
        <v>80</v>
      </c>
      <c r="HA55">
        <v>2002</v>
      </c>
      <c r="HB55">
        <v>80</v>
      </c>
      <c r="HE55">
        <v>2002</v>
      </c>
      <c r="HF55">
        <v>80</v>
      </c>
      <c r="HI55">
        <v>2002</v>
      </c>
      <c r="HJ55">
        <v>80</v>
      </c>
      <c r="HM55">
        <v>2002</v>
      </c>
      <c r="HN55">
        <v>80</v>
      </c>
      <c r="HQ55">
        <v>2000</v>
      </c>
      <c r="HR55">
        <v>140</v>
      </c>
      <c r="HU55">
        <v>2000</v>
      </c>
      <c r="HV55">
        <v>140</v>
      </c>
      <c r="HY55">
        <v>2000</v>
      </c>
      <c r="HZ55">
        <v>140</v>
      </c>
      <c r="IC55">
        <v>2000</v>
      </c>
      <c r="ID55">
        <v>140</v>
      </c>
      <c r="IG55">
        <v>2000</v>
      </c>
      <c r="IH55">
        <v>140</v>
      </c>
      <c r="IK55">
        <v>2000</v>
      </c>
      <c r="IL55">
        <v>140</v>
      </c>
      <c r="IO55">
        <v>2000</v>
      </c>
      <c r="IP55">
        <v>140</v>
      </c>
      <c r="IS55">
        <v>2000</v>
      </c>
      <c r="IT55">
        <v>140</v>
      </c>
      <c r="IW55">
        <v>2000</v>
      </c>
      <c r="IX55">
        <v>140</v>
      </c>
      <c r="JA55">
        <v>2000</v>
      </c>
      <c r="JB55">
        <v>140</v>
      </c>
    </row>
    <row r="56" spans="2:262" x14ac:dyDescent="0.25">
      <c r="B56">
        <v>2.4149458123887815E-2</v>
      </c>
      <c r="C56" s="34">
        <v>0.62182260174441761</v>
      </c>
      <c r="D56">
        <v>100.2999620849223</v>
      </c>
      <c r="E56">
        <v>2002</v>
      </c>
      <c r="F56">
        <v>80</v>
      </c>
      <c r="I56">
        <v>2002</v>
      </c>
      <c r="J56">
        <v>65</v>
      </c>
      <c r="M56">
        <v>2002</v>
      </c>
      <c r="N56">
        <v>65</v>
      </c>
      <c r="Q56">
        <v>2002</v>
      </c>
      <c r="R56">
        <v>65</v>
      </c>
      <c r="U56">
        <v>2002</v>
      </c>
      <c r="V56">
        <v>65</v>
      </c>
      <c r="Y56">
        <v>2002</v>
      </c>
      <c r="Z56">
        <v>65</v>
      </c>
      <c r="AC56">
        <v>2002</v>
      </c>
      <c r="AD56">
        <v>65</v>
      </c>
      <c r="AG56">
        <v>2002</v>
      </c>
      <c r="AH56">
        <v>65</v>
      </c>
      <c r="AK56">
        <v>2002</v>
      </c>
      <c r="AL56">
        <v>65</v>
      </c>
      <c r="AO56">
        <v>2002</v>
      </c>
      <c r="AP56">
        <v>65</v>
      </c>
      <c r="AS56">
        <v>2002</v>
      </c>
      <c r="AT56">
        <v>65</v>
      </c>
      <c r="AW56">
        <v>2002</v>
      </c>
      <c r="AX56">
        <v>65</v>
      </c>
      <c r="BA56">
        <v>2002</v>
      </c>
      <c r="BB56">
        <v>65</v>
      </c>
      <c r="BE56">
        <v>2002</v>
      </c>
      <c r="BF56">
        <v>65</v>
      </c>
      <c r="BI56">
        <v>2002</v>
      </c>
      <c r="BJ56">
        <v>65</v>
      </c>
      <c r="BM56">
        <v>2002</v>
      </c>
      <c r="BN56">
        <v>65</v>
      </c>
      <c r="BQ56">
        <v>2002</v>
      </c>
      <c r="BR56">
        <v>65</v>
      </c>
      <c r="BU56">
        <v>2002</v>
      </c>
      <c r="BV56">
        <v>65</v>
      </c>
      <c r="BY56">
        <v>2002</v>
      </c>
      <c r="BZ56">
        <v>65</v>
      </c>
      <c r="CC56">
        <v>2002</v>
      </c>
      <c r="CD56">
        <v>65</v>
      </c>
      <c r="CG56">
        <v>2002</v>
      </c>
      <c r="CH56">
        <v>65</v>
      </c>
      <c r="CK56">
        <v>2002</v>
      </c>
      <c r="CL56">
        <v>65</v>
      </c>
      <c r="CO56">
        <v>2002</v>
      </c>
      <c r="CP56">
        <v>65</v>
      </c>
      <c r="CS56">
        <v>2002</v>
      </c>
      <c r="CT56">
        <v>65</v>
      </c>
      <c r="CW56">
        <v>2002</v>
      </c>
      <c r="CX56">
        <v>65</v>
      </c>
      <c r="DA56">
        <v>2002</v>
      </c>
      <c r="DB56">
        <v>65</v>
      </c>
      <c r="DE56">
        <v>2002</v>
      </c>
      <c r="DF56">
        <v>65</v>
      </c>
      <c r="DI56">
        <v>2002</v>
      </c>
      <c r="DJ56">
        <v>65</v>
      </c>
      <c r="DM56">
        <v>2002</v>
      </c>
      <c r="DN56">
        <v>65</v>
      </c>
      <c r="DQ56">
        <v>2002</v>
      </c>
      <c r="DR56">
        <v>65</v>
      </c>
      <c r="DU56">
        <v>2002</v>
      </c>
      <c r="DV56">
        <v>65</v>
      </c>
      <c r="DY56">
        <v>2002</v>
      </c>
      <c r="DZ56">
        <v>65</v>
      </c>
      <c r="EC56">
        <v>2002</v>
      </c>
      <c r="ED56">
        <v>65</v>
      </c>
      <c r="EG56">
        <v>2002</v>
      </c>
      <c r="EH56">
        <v>65</v>
      </c>
      <c r="EK56">
        <v>2002</v>
      </c>
      <c r="EL56">
        <v>65</v>
      </c>
      <c r="EO56">
        <v>2002</v>
      </c>
      <c r="EP56">
        <v>65</v>
      </c>
      <c r="ES56">
        <v>2002</v>
      </c>
      <c r="ET56">
        <v>65</v>
      </c>
      <c r="EW56">
        <v>2002</v>
      </c>
      <c r="EX56">
        <v>65</v>
      </c>
      <c r="FA56">
        <v>2002</v>
      </c>
      <c r="FB56">
        <v>65</v>
      </c>
      <c r="FE56">
        <v>2002</v>
      </c>
      <c r="FF56">
        <v>65</v>
      </c>
      <c r="FI56">
        <v>2002</v>
      </c>
      <c r="FJ56">
        <v>65</v>
      </c>
      <c r="FM56">
        <v>2002</v>
      </c>
      <c r="FN56">
        <v>65</v>
      </c>
      <c r="FQ56">
        <v>2002</v>
      </c>
      <c r="FR56">
        <v>65</v>
      </c>
      <c r="FU56">
        <v>2002</v>
      </c>
      <c r="FV56">
        <v>65</v>
      </c>
      <c r="FY56">
        <v>2002</v>
      </c>
      <c r="FZ56">
        <v>65</v>
      </c>
      <c r="GC56">
        <v>2002</v>
      </c>
      <c r="GD56">
        <v>65</v>
      </c>
      <c r="GG56">
        <v>2002</v>
      </c>
      <c r="GH56">
        <v>65</v>
      </c>
      <c r="GK56">
        <v>2002</v>
      </c>
      <c r="GL56">
        <v>65</v>
      </c>
      <c r="GO56">
        <v>2002</v>
      </c>
      <c r="GP56">
        <v>65</v>
      </c>
      <c r="GS56">
        <v>2002</v>
      </c>
      <c r="GT56">
        <v>65</v>
      </c>
      <c r="GW56">
        <v>2002</v>
      </c>
      <c r="GX56">
        <v>65</v>
      </c>
      <c r="HA56">
        <v>2002</v>
      </c>
      <c r="HB56">
        <v>65</v>
      </c>
      <c r="HE56">
        <v>2002</v>
      </c>
      <c r="HF56">
        <v>65</v>
      </c>
      <c r="HI56">
        <v>2002</v>
      </c>
      <c r="HJ56">
        <v>65</v>
      </c>
      <c r="HM56">
        <v>2002</v>
      </c>
      <c r="HN56">
        <v>65</v>
      </c>
      <c r="HQ56">
        <v>2002</v>
      </c>
      <c r="HR56">
        <v>65</v>
      </c>
      <c r="HU56">
        <v>2002</v>
      </c>
      <c r="HV56">
        <v>80</v>
      </c>
      <c r="HY56">
        <v>2002</v>
      </c>
      <c r="HZ56">
        <v>80</v>
      </c>
      <c r="IC56">
        <v>2002</v>
      </c>
      <c r="ID56">
        <v>80</v>
      </c>
      <c r="IG56">
        <v>2002</v>
      </c>
      <c r="IH56">
        <v>80</v>
      </c>
      <c r="IK56">
        <v>2002</v>
      </c>
      <c r="IL56">
        <v>80</v>
      </c>
      <c r="IO56">
        <v>2002</v>
      </c>
      <c r="IP56">
        <v>80</v>
      </c>
      <c r="IS56">
        <v>2002</v>
      </c>
      <c r="IT56">
        <v>80</v>
      </c>
      <c r="IW56">
        <v>2002</v>
      </c>
      <c r="IX56">
        <v>80</v>
      </c>
      <c r="JA56">
        <v>2002</v>
      </c>
      <c r="JB56">
        <v>80</v>
      </c>
    </row>
    <row r="57" spans="2:262" x14ac:dyDescent="0.25">
      <c r="B57">
        <v>2.4238729555295813E-2</v>
      </c>
      <c r="C57" s="34">
        <v>0.62400554248641793</v>
      </c>
      <c r="D57">
        <v>101.23643402455339</v>
      </c>
      <c r="E57">
        <v>2002</v>
      </c>
      <c r="F57">
        <v>65</v>
      </c>
      <c r="I57">
        <v>2002</v>
      </c>
      <c r="J57">
        <v>170</v>
      </c>
      <c r="M57">
        <v>2002</v>
      </c>
      <c r="N57">
        <v>170</v>
      </c>
      <c r="Q57">
        <v>2002</v>
      </c>
      <c r="R57">
        <v>170</v>
      </c>
      <c r="U57">
        <v>2002</v>
      </c>
      <c r="V57">
        <v>170</v>
      </c>
      <c r="Y57">
        <v>2002</v>
      </c>
      <c r="Z57">
        <v>170</v>
      </c>
      <c r="AC57">
        <v>2002</v>
      </c>
      <c r="AD57">
        <v>170</v>
      </c>
      <c r="AG57">
        <v>2002</v>
      </c>
      <c r="AH57">
        <v>170</v>
      </c>
      <c r="AK57">
        <v>2002</v>
      </c>
      <c r="AL57">
        <v>170</v>
      </c>
      <c r="AO57">
        <v>2002</v>
      </c>
      <c r="AP57">
        <v>170</v>
      </c>
      <c r="AS57">
        <v>2002</v>
      </c>
      <c r="AT57">
        <v>170</v>
      </c>
      <c r="AW57">
        <v>2002</v>
      </c>
      <c r="AX57">
        <v>170</v>
      </c>
      <c r="BA57">
        <v>2002</v>
      </c>
      <c r="BB57">
        <v>170</v>
      </c>
      <c r="BE57">
        <v>2002</v>
      </c>
      <c r="BF57">
        <v>170</v>
      </c>
      <c r="BI57">
        <v>2002</v>
      </c>
      <c r="BJ57">
        <v>170</v>
      </c>
      <c r="BM57">
        <v>2002</v>
      </c>
      <c r="BN57">
        <v>170</v>
      </c>
      <c r="BQ57">
        <v>2002</v>
      </c>
      <c r="BR57">
        <v>170</v>
      </c>
      <c r="BU57">
        <v>2002</v>
      </c>
      <c r="BV57">
        <v>170</v>
      </c>
      <c r="BY57">
        <v>2002</v>
      </c>
      <c r="BZ57">
        <v>170</v>
      </c>
      <c r="CC57">
        <v>2002</v>
      </c>
      <c r="CD57">
        <v>170</v>
      </c>
      <c r="CG57">
        <v>2002</v>
      </c>
      <c r="CH57">
        <v>170</v>
      </c>
      <c r="CK57">
        <v>2002</v>
      </c>
      <c r="CL57">
        <v>170</v>
      </c>
      <c r="CO57">
        <v>2002</v>
      </c>
      <c r="CP57">
        <v>170</v>
      </c>
      <c r="CS57">
        <v>2002</v>
      </c>
      <c r="CT57">
        <v>170</v>
      </c>
      <c r="CW57">
        <v>2002</v>
      </c>
      <c r="CX57">
        <v>170</v>
      </c>
      <c r="DA57">
        <v>2002</v>
      </c>
      <c r="DB57">
        <v>170</v>
      </c>
      <c r="DE57">
        <v>2002</v>
      </c>
      <c r="DF57">
        <v>170</v>
      </c>
      <c r="DI57">
        <v>2002</v>
      </c>
      <c r="DJ57">
        <v>170</v>
      </c>
      <c r="DM57">
        <v>2002</v>
      </c>
      <c r="DN57">
        <v>170</v>
      </c>
      <c r="DQ57">
        <v>2002</v>
      </c>
      <c r="DR57">
        <v>170</v>
      </c>
      <c r="DU57">
        <v>2002</v>
      </c>
      <c r="DV57">
        <v>170</v>
      </c>
      <c r="DY57">
        <v>2002</v>
      </c>
      <c r="DZ57">
        <v>170</v>
      </c>
      <c r="EC57">
        <v>2002</v>
      </c>
      <c r="ED57">
        <v>170</v>
      </c>
      <c r="EG57">
        <v>2002</v>
      </c>
      <c r="EH57">
        <v>170</v>
      </c>
      <c r="EK57">
        <v>2002</v>
      </c>
      <c r="EL57">
        <v>170</v>
      </c>
      <c r="EO57">
        <v>2002</v>
      </c>
      <c r="EP57">
        <v>170</v>
      </c>
      <c r="ES57">
        <v>2002</v>
      </c>
      <c r="ET57">
        <v>170</v>
      </c>
      <c r="EW57">
        <v>2002</v>
      </c>
      <c r="EX57">
        <v>170</v>
      </c>
      <c r="FA57">
        <v>2002</v>
      </c>
      <c r="FB57">
        <v>170</v>
      </c>
      <c r="FE57">
        <v>2002</v>
      </c>
      <c r="FF57">
        <v>170</v>
      </c>
      <c r="FI57">
        <v>2002</v>
      </c>
      <c r="FJ57">
        <v>170</v>
      </c>
      <c r="FM57">
        <v>2002</v>
      </c>
      <c r="FN57">
        <v>170</v>
      </c>
      <c r="FQ57">
        <v>2002</v>
      </c>
      <c r="FR57">
        <v>170</v>
      </c>
      <c r="FU57">
        <v>2002</v>
      </c>
      <c r="FV57">
        <v>170</v>
      </c>
      <c r="FY57">
        <v>2002</v>
      </c>
      <c r="FZ57">
        <v>170</v>
      </c>
      <c r="GC57">
        <v>2002</v>
      </c>
      <c r="GD57">
        <v>170</v>
      </c>
      <c r="GG57">
        <v>2002</v>
      </c>
      <c r="GH57">
        <v>170</v>
      </c>
      <c r="GK57">
        <v>2002</v>
      </c>
      <c r="GL57">
        <v>170</v>
      </c>
      <c r="GO57">
        <v>2002</v>
      </c>
      <c r="GP57">
        <v>170</v>
      </c>
      <c r="GS57">
        <v>2002</v>
      </c>
      <c r="GT57">
        <v>170</v>
      </c>
      <c r="GW57">
        <v>2002</v>
      </c>
      <c r="GX57">
        <v>170</v>
      </c>
      <c r="HA57">
        <v>2002</v>
      </c>
      <c r="HB57">
        <v>170</v>
      </c>
      <c r="HE57">
        <v>2002</v>
      </c>
      <c r="HF57">
        <v>170</v>
      </c>
      <c r="HI57">
        <v>2002</v>
      </c>
      <c r="HJ57">
        <v>170</v>
      </c>
      <c r="HM57">
        <v>2002</v>
      </c>
      <c r="HN57">
        <v>170</v>
      </c>
      <c r="HQ57">
        <v>2002</v>
      </c>
      <c r="HR57">
        <v>170</v>
      </c>
      <c r="HU57">
        <v>2002</v>
      </c>
      <c r="HV57">
        <v>170</v>
      </c>
      <c r="HY57">
        <v>2002</v>
      </c>
      <c r="HZ57">
        <v>65</v>
      </c>
      <c r="IC57">
        <v>2002</v>
      </c>
      <c r="ID57">
        <v>65</v>
      </c>
      <c r="IG57">
        <v>2002</v>
      </c>
      <c r="IH57">
        <v>65</v>
      </c>
      <c r="IK57">
        <v>2002</v>
      </c>
      <c r="IL57">
        <v>65</v>
      </c>
      <c r="IO57">
        <v>2002</v>
      </c>
      <c r="IP57">
        <v>65</v>
      </c>
      <c r="IS57">
        <v>2002</v>
      </c>
      <c r="IT57">
        <v>65</v>
      </c>
      <c r="IW57">
        <v>2002</v>
      </c>
      <c r="IX57">
        <v>65</v>
      </c>
      <c r="JA57">
        <v>2002</v>
      </c>
      <c r="JB57">
        <v>65</v>
      </c>
    </row>
    <row r="58" spans="2:262" x14ac:dyDescent="0.25">
      <c r="B58">
        <v>2.3825385239995767E-2</v>
      </c>
      <c r="C58" s="34">
        <v>0.624649083464626</v>
      </c>
      <c r="D58">
        <v>101.51458918244364</v>
      </c>
      <c r="E58">
        <v>2002</v>
      </c>
      <c r="F58">
        <v>170</v>
      </c>
      <c r="I58">
        <v>2002</v>
      </c>
      <c r="J58">
        <v>98</v>
      </c>
      <c r="M58">
        <v>2002</v>
      </c>
      <c r="N58">
        <v>98</v>
      </c>
      <c r="Q58">
        <v>2002</v>
      </c>
      <c r="R58">
        <v>98</v>
      </c>
      <c r="U58">
        <v>2002</v>
      </c>
      <c r="V58">
        <v>98</v>
      </c>
      <c r="Y58">
        <v>2002</v>
      </c>
      <c r="Z58">
        <v>98</v>
      </c>
      <c r="AC58">
        <v>2002</v>
      </c>
      <c r="AD58">
        <v>98</v>
      </c>
      <c r="AG58">
        <v>2002</v>
      </c>
      <c r="AH58">
        <v>98</v>
      </c>
      <c r="AK58">
        <v>2002</v>
      </c>
      <c r="AL58">
        <v>98</v>
      </c>
      <c r="AO58">
        <v>2002</v>
      </c>
      <c r="AP58">
        <v>98</v>
      </c>
      <c r="AS58">
        <v>2002</v>
      </c>
      <c r="AT58">
        <v>98</v>
      </c>
      <c r="AW58">
        <v>2002</v>
      </c>
      <c r="AX58">
        <v>98</v>
      </c>
      <c r="BA58">
        <v>2002</v>
      </c>
      <c r="BB58">
        <v>98</v>
      </c>
      <c r="BE58">
        <v>2002</v>
      </c>
      <c r="BF58">
        <v>98</v>
      </c>
      <c r="BI58">
        <v>2002</v>
      </c>
      <c r="BJ58">
        <v>98</v>
      </c>
      <c r="BM58">
        <v>2002</v>
      </c>
      <c r="BN58">
        <v>98</v>
      </c>
      <c r="BQ58">
        <v>2002</v>
      </c>
      <c r="BR58">
        <v>98</v>
      </c>
      <c r="BU58">
        <v>2002</v>
      </c>
      <c r="BV58">
        <v>98</v>
      </c>
      <c r="BY58">
        <v>2002</v>
      </c>
      <c r="BZ58">
        <v>98</v>
      </c>
      <c r="CC58">
        <v>2002</v>
      </c>
      <c r="CD58">
        <v>98</v>
      </c>
      <c r="CG58">
        <v>2002</v>
      </c>
      <c r="CH58">
        <v>98</v>
      </c>
      <c r="CK58">
        <v>2002</v>
      </c>
      <c r="CL58">
        <v>98</v>
      </c>
      <c r="CO58">
        <v>2002</v>
      </c>
      <c r="CP58">
        <v>98</v>
      </c>
      <c r="CS58">
        <v>2002</v>
      </c>
      <c r="CT58">
        <v>98</v>
      </c>
      <c r="CW58">
        <v>2002</v>
      </c>
      <c r="CX58">
        <v>98</v>
      </c>
      <c r="DA58">
        <v>2002</v>
      </c>
      <c r="DB58">
        <v>98</v>
      </c>
      <c r="DE58">
        <v>2002</v>
      </c>
      <c r="DF58">
        <v>98</v>
      </c>
      <c r="DI58">
        <v>2002</v>
      </c>
      <c r="DJ58">
        <v>98</v>
      </c>
      <c r="DM58">
        <v>2002</v>
      </c>
      <c r="DN58">
        <v>98</v>
      </c>
      <c r="DQ58">
        <v>2002</v>
      </c>
      <c r="DR58">
        <v>98</v>
      </c>
      <c r="DU58">
        <v>2002</v>
      </c>
      <c r="DV58">
        <v>98</v>
      </c>
      <c r="DY58">
        <v>2002</v>
      </c>
      <c r="DZ58">
        <v>98</v>
      </c>
      <c r="EC58">
        <v>2002</v>
      </c>
      <c r="ED58">
        <v>98</v>
      </c>
      <c r="EG58">
        <v>2002</v>
      </c>
      <c r="EH58">
        <v>98</v>
      </c>
      <c r="EK58">
        <v>2002</v>
      </c>
      <c r="EL58">
        <v>98</v>
      </c>
      <c r="EO58">
        <v>2002</v>
      </c>
      <c r="EP58">
        <v>98</v>
      </c>
      <c r="ES58">
        <v>2002</v>
      </c>
      <c r="ET58">
        <v>98</v>
      </c>
      <c r="EW58">
        <v>2002</v>
      </c>
      <c r="EX58">
        <v>98</v>
      </c>
      <c r="FA58">
        <v>2002</v>
      </c>
      <c r="FB58">
        <v>98</v>
      </c>
      <c r="FE58">
        <v>2002</v>
      </c>
      <c r="FF58">
        <v>98</v>
      </c>
      <c r="FI58">
        <v>2002</v>
      </c>
      <c r="FJ58">
        <v>98</v>
      </c>
      <c r="FM58">
        <v>2002</v>
      </c>
      <c r="FN58">
        <v>98</v>
      </c>
      <c r="FQ58">
        <v>2002</v>
      </c>
      <c r="FR58">
        <v>98</v>
      </c>
      <c r="FU58">
        <v>2002</v>
      </c>
      <c r="FV58">
        <v>98</v>
      </c>
      <c r="FY58">
        <v>2002</v>
      </c>
      <c r="FZ58">
        <v>98</v>
      </c>
      <c r="GC58">
        <v>2002</v>
      </c>
      <c r="GD58">
        <v>98</v>
      </c>
      <c r="GG58">
        <v>2002</v>
      </c>
      <c r="GH58">
        <v>98</v>
      </c>
      <c r="GK58">
        <v>2002</v>
      </c>
      <c r="GL58">
        <v>98</v>
      </c>
      <c r="GO58">
        <v>2002</v>
      </c>
      <c r="GP58">
        <v>98</v>
      </c>
      <c r="GS58">
        <v>2002</v>
      </c>
      <c r="GT58">
        <v>98</v>
      </c>
      <c r="GW58">
        <v>2002</v>
      </c>
      <c r="GX58">
        <v>98</v>
      </c>
      <c r="HA58">
        <v>2002</v>
      </c>
      <c r="HB58">
        <v>98</v>
      </c>
      <c r="HE58">
        <v>2002</v>
      </c>
      <c r="HF58">
        <v>98</v>
      </c>
      <c r="HI58">
        <v>2002</v>
      </c>
      <c r="HJ58">
        <v>98</v>
      </c>
      <c r="HM58">
        <v>2002</v>
      </c>
      <c r="HN58">
        <v>98</v>
      </c>
      <c r="HQ58">
        <v>2002</v>
      </c>
      <c r="HR58">
        <v>98</v>
      </c>
      <c r="HU58">
        <v>2002</v>
      </c>
      <c r="HV58">
        <v>98</v>
      </c>
      <c r="HY58">
        <v>2002</v>
      </c>
      <c r="HZ58">
        <v>98</v>
      </c>
      <c r="IC58">
        <v>2002</v>
      </c>
      <c r="ID58">
        <v>170</v>
      </c>
      <c r="IG58">
        <v>2002</v>
      </c>
      <c r="IH58">
        <v>170</v>
      </c>
      <c r="IK58">
        <v>2002</v>
      </c>
      <c r="IL58">
        <v>170</v>
      </c>
      <c r="IO58">
        <v>2002</v>
      </c>
      <c r="IP58">
        <v>170</v>
      </c>
      <c r="IS58">
        <v>2002</v>
      </c>
      <c r="IT58">
        <v>170</v>
      </c>
      <c r="IW58">
        <v>2002</v>
      </c>
      <c r="IX58">
        <v>170</v>
      </c>
      <c r="JA58">
        <v>2002</v>
      </c>
      <c r="JB58">
        <v>170</v>
      </c>
    </row>
    <row r="59" spans="2:262" x14ac:dyDescent="0.25">
      <c r="B59">
        <v>2.4062206751037016E-2</v>
      </c>
      <c r="C59" s="34">
        <v>0.62090508136492162</v>
      </c>
      <c r="D59">
        <v>99.909569085307041</v>
      </c>
      <c r="E59">
        <v>2002</v>
      </c>
      <c r="F59">
        <v>98</v>
      </c>
      <c r="I59">
        <v>2002</v>
      </c>
      <c r="J59">
        <v>145</v>
      </c>
      <c r="M59">
        <v>2002</v>
      </c>
      <c r="N59">
        <v>145</v>
      </c>
      <c r="Q59">
        <v>2002</v>
      </c>
      <c r="R59">
        <v>145</v>
      </c>
      <c r="U59">
        <v>2002</v>
      </c>
      <c r="V59">
        <v>145</v>
      </c>
      <c r="Y59">
        <v>2002</v>
      </c>
      <c r="Z59">
        <v>145</v>
      </c>
      <c r="AC59">
        <v>2002</v>
      </c>
      <c r="AD59">
        <v>145</v>
      </c>
      <c r="AG59">
        <v>2002</v>
      </c>
      <c r="AH59">
        <v>145</v>
      </c>
      <c r="AK59">
        <v>2002</v>
      </c>
      <c r="AL59">
        <v>145</v>
      </c>
      <c r="AO59">
        <v>2002</v>
      </c>
      <c r="AP59">
        <v>145</v>
      </c>
      <c r="AS59">
        <v>2002</v>
      </c>
      <c r="AT59">
        <v>145</v>
      </c>
      <c r="AW59">
        <v>2002</v>
      </c>
      <c r="AX59">
        <v>145</v>
      </c>
      <c r="BA59">
        <v>2002</v>
      </c>
      <c r="BB59">
        <v>145</v>
      </c>
      <c r="BE59">
        <v>2002</v>
      </c>
      <c r="BF59">
        <v>145</v>
      </c>
      <c r="BI59">
        <v>2002</v>
      </c>
      <c r="BJ59">
        <v>145</v>
      </c>
      <c r="BM59">
        <v>2002</v>
      </c>
      <c r="BN59">
        <v>145</v>
      </c>
      <c r="BQ59">
        <v>2002</v>
      </c>
      <c r="BR59">
        <v>145</v>
      </c>
      <c r="BU59">
        <v>2002</v>
      </c>
      <c r="BV59">
        <v>145</v>
      </c>
      <c r="BY59">
        <v>2002</v>
      </c>
      <c r="BZ59">
        <v>145</v>
      </c>
      <c r="CC59">
        <v>2002</v>
      </c>
      <c r="CD59">
        <v>145</v>
      </c>
      <c r="CG59">
        <v>2002</v>
      </c>
      <c r="CH59">
        <v>145</v>
      </c>
      <c r="CK59">
        <v>2002</v>
      </c>
      <c r="CL59">
        <v>145</v>
      </c>
      <c r="CO59">
        <v>2002</v>
      </c>
      <c r="CP59">
        <v>145</v>
      </c>
      <c r="CS59">
        <v>2002</v>
      </c>
      <c r="CT59">
        <v>145</v>
      </c>
      <c r="CW59">
        <v>2002</v>
      </c>
      <c r="CX59">
        <v>145</v>
      </c>
      <c r="DA59">
        <v>2002</v>
      </c>
      <c r="DB59">
        <v>145</v>
      </c>
      <c r="DE59">
        <v>2002</v>
      </c>
      <c r="DF59">
        <v>145</v>
      </c>
      <c r="DI59">
        <v>2002</v>
      </c>
      <c r="DJ59">
        <v>145</v>
      </c>
      <c r="DM59">
        <v>2002</v>
      </c>
      <c r="DN59">
        <v>145</v>
      </c>
      <c r="DQ59">
        <v>2002</v>
      </c>
      <c r="DR59">
        <v>145</v>
      </c>
      <c r="DU59">
        <v>2002</v>
      </c>
      <c r="DV59">
        <v>145</v>
      </c>
      <c r="DY59">
        <v>2002</v>
      </c>
      <c r="DZ59">
        <v>145</v>
      </c>
      <c r="EC59">
        <v>2002</v>
      </c>
      <c r="ED59">
        <v>145</v>
      </c>
      <c r="EG59">
        <v>2002</v>
      </c>
      <c r="EH59">
        <v>145</v>
      </c>
      <c r="EK59">
        <v>2002</v>
      </c>
      <c r="EL59">
        <v>145</v>
      </c>
      <c r="EO59">
        <v>2002</v>
      </c>
      <c r="EP59">
        <v>145</v>
      </c>
      <c r="ES59">
        <v>2002</v>
      </c>
      <c r="ET59">
        <v>145</v>
      </c>
      <c r="EW59">
        <v>2002</v>
      </c>
      <c r="EX59">
        <v>145</v>
      </c>
      <c r="FA59">
        <v>2002</v>
      </c>
      <c r="FB59">
        <v>145</v>
      </c>
      <c r="FE59">
        <v>2002</v>
      </c>
      <c r="FF59">
        <v>145</v>
      </c>
      <c r="FI59">
        <v>2002</v>
      </c>
      <c r="FJ59">
        <v>145</v>
      </c>
      <c r="FM59">
        <v>2002</v>
      </c>
      <c r="FN59">
        <v>145</v>
      </c>
      <c r="FQ59">
        <v>2002</v>
      </c>
      <c r="FR59">
        <v>145</v>
      </c>
      <c r="FU59">
        <v>2002</v>
      </c>
      <c r="FV59">
        <v>145</v>
      </c>
      <c r="FY59">
        <v>2002</v>
      </c>
      <c r="FZ59">
        <v>145</v>
      </c>
      <c r="GC59">
        <v>2002</v>
      </c>
      <c r="GD59">
        <v>145</v>
      </c>
      <c r="GG59">
        <v>2002</v>
      </c>
      <c r="GH59">
        <v>145</v>
      </c>
      <c r="GK59">
        <v>2002</v>
      </c>
      <c r="GL59">
        <v>145</v>
      </c>
      <c r="GO59">
        <v>2002</v>
      </c>
      <c r="GP59">
        <v>145</v>
      </c>
      <c r="GS59">
        <v>2002</v>
      </c>
      <c r="GT59">
        <v>145</v>
      </c>
      <c r="GW59">
        <v>2002</v>
      </c>
      <c r="GX59">
        <v>145</v>
      </c>
      <c r="HA59">
        <v>2002</v>
      </c>
      <c r="HB59">
        <v>145</v>
      </c>
      <c r="HE59">
        <v>2002</v>
      </c>
      <c r="HF59">
        <v>145</v>
      </c>
      <c r="HI59">
        <v>2002</v>
      </c>
      <c r="HJ59">
        <v>145</v>
      </c>
      <c r="HM59">
        <v>2002</v>
      </c>
      <c r="HN59">
        <v>145</v>
      </c>
      <c r="HQ59">
        <v>2002</v>
      </c>
      <c r="HR59">
        <v>145</v>
      </c>
      <c r="HU59">
        <v>2002</v>
      </c>
      <c r="HV59">
        <v>145</v>
      </c>
      <c r="HY59">
        <v>2002</v>
      </c>
      <c r="HZ59">
        <v>145</v>
      </c>
      <c r="IC59">
        <v>2002</v>
      </c>
      <c r="ID59">
        <v>145</v>
      </c>
      <c r="IG59">
        <v>2002</v>
      </c>
      <c r="IH59">
        <v>98</v>
      </c>
      <c r="IK59">
        <v>2002</v>
      </c>
      <c r="IL59">
        <v>98</v>
      </c>
      <c r="IO59">
        <v>2002</v>
      </c>
      <c r="IP59">
        <v>98</v>
      </c>
      <c r="IS59">
        <v>2002</v>
      </c>
      <c r="IT59">
        <v>98</v>
      </c>
      <c r="IW59">
        <v>2002</v>
      </c>
      <c r="IX59">
        <v>98</v>
      </c>
      <c r="JA59">
        <v>2002</v>
      </c>
      <c r="JB59">
        <v>98</v>
      </c>
    </row>
    <row r="60" spans="2:262" x14ac:dyDescent="0.25">
      <c r="B60">
        <v>2.3893772720333325E-2</v>
      </c>
      <c r="C60" s="34">
        <v>0.62260485402536547</v>
      </c>
      <c r="D60">
        <v>100.6342993560917</v>
      </c>
      <c r="E60">
        <v>2002</v>
      </c>
      <c r="F60">
        <v>145</v>
      </c>
      <c r="I60">
        <v>2003</v>
      </c>
      <c r="J60">
        <v>45</v>
      </c>
      <c r="M60">
        <v>2003</v>
      </c>
      <c r="N60">
        <v>45</v>
      </c>
      <c r="Q60">
        <v>2003</v>
      </c>
      <c r="R60">
        <v>45</v>
      </c>
      <c r="U60">
        <v>2003</v>
      </c>
      <c r="V60">
        <v>45</v>
      </c>
      <c r="Y60">
        <v>2003</v>
      </c>
      <c r="Z60">
        <v>45</v>
      </c>
      <c r="AC60">
        <v>2003</v>
      </c>
      <c r="AD60">
        <v>45</v>
      </c>
      <c r="AG60">
        <v>2003</v>
      </c>
      <c r="AH60">
        <v>45</v>
      </c>
      <c r="AK60">
        <v>2003</v>
      </c>
      <c r="AL60">
        <v>45</v>
      </c>
      <c r="AO60">
        <v>2003</v>
      </c>
      <c r="AP60">
        <v>45</v>
      </c>
      <c r="AS60">
        <v>2003</v>
      </c>
      <c r="AT60">
        <v>45</v>
      </c>
      <c r="AW60">
        <v>2003</v>
      </c>
      <c r="AX60">
        <v>45</v>
      </c>
      <c r="BA60">
        <v>2003</v>
      </c>
      <c r="BB60">
        <v>45</v>
      </c>
      <c r="BE60">
        <v>2003</v>
      </c>
      <c r="BF60">
        <v>45</v>
      </c>
      <c r="BI60">
        <v>2003</v>
      </c>
      <c r="BJ60">
        <v>45</v>
      </c>
      <c r="BM60">
        <v>2003</v>
      </c>
      <c r="BN60">
        <v>45</v>
      </c>
      <c r="BQ60">
        <v>2003</v>
      </c>
      <c r="BR60">
        <v>45</v>
      </c>
      <c r="BU60">
        <v>2003</v>
      </c>
      <c r="BV60">
        <v>45</v>
      </c>
      <c r="BY60">
        <v>2003</v>
      </c>
      <c r="BZ60">
        <v>45</v>
      </c>
      <c r="CC60">
        <v>2003</v>
      </c>
      <c r="CD60">
        <v>45</v>
      </c>
      <c r="CG60">
        <v>2003</v>
      </c>
      <c r="CH60">
        <v>45</v>
      </c>
      <c r="CK60">
        <v>2003</v>
      </c>
      <c r="CL60">
        <v>45</v>
      </c>
      <c r="CO60">
        <v>2003</v>
      </c>
      <c r="CP60">
        <v>45</v>
      </c>
      <c r="CS60">
        <v>2003</v>
      </c>
      <c r="CT60">
        <v>45</v>
      </c>
      <c r="CW60">
        <v>2003</v>
      </c>
      <c r="CX60">
        <v>45</v>
      </c>
      <c r="DA60">
        <v>2003</v>
      </c>
      <c r="DB60">
        <v>45</v>
      </c>
      <c r="DE60">
        <v>2003</v>
      </c>
      <c r="DF60">
        <v>45</v>
      </c>
      <c r="DI60">
        <v>2003</v>
      </c>
      <c r="DJ60">
        <v>45</v>
      </c>
      <c r="DM60">
        <v>2003</v>
      </c>
      <c r="DN60">
        <v>45</v>
      </c>
      <c r="DQ60">
        <v>2003</v>
      </c>
      <c r="DR60">
        <v>45</v>
      </c>
      <c r="DU60">
        <v>2003</v>
      </c>
      <c r="DV60">
        <v>45</v>
      </c>
      <c r="DY60">
        <v>2003</v>
      </c>
      <c r="DZ60">
        <v>45</v>
      </c>
      <c r="EC60">
        <v>2003</v>
      </c>
      <c r="ED60">
        <v>45</v>
      </c>
      <c r="EG60">
        <v>2003</v>
      </c>
      <c r="EH60">
        <v>45</v>
      </c>
      <c r="EK60">
        <v>2003</v>
      </c>
      <c r="EL60">
        <v>45</v>
      </c>
      <c r="EO60">
        <v>2003</v>
      </c>
      <c r="EP60">
        <v>45</v>
      </c>
      <c r="ES60">
        <v>2003</v>
      </c>
      <c r="ET60">
        <v>45</v>
      </c>
      <c r="EW60">
        <v>2003</v>
      </c>
      <c r="EX60">
        <v>45</v>
      </c>
      <c r="FA60">
        <v>2003</v>
      </c>
      <c r="FB60">
        <v>45</v>
      </c>
      <c r="FE60">
        <v>2003</v>
      </c>
      <c r="FF60">
        <v>45</v>
      </c>
      <c r="FI60">
        <v>2003</v>
      </c>
      <c r="FJ60">
        <v>45</v>
      </c>
      <c r="FM60">
        <v>2003</v>
      </c>
      <c r="FN60">
        <v>45</v>
      </c>
      <c r="FQ60">
        <v>2003</v>
      </c>
      <c r="FR60">
        <v>45</v>
      </c>
      <c r="FU60">
        <v>2003</v>
      </c>
      <c r="FV60">
        <v>45</v>
      </c>
      <c r="FY60">
        <v>2003</v>
      </c>
      <c r="FZ60">
        <v>45</v>
      </c>
      <c r="GC60">
        <v>2003</v>
      </c>
      <c r="GD60">
        <v>45</v>
      </c>
      <c r="GG60">
        <v>2003</v>
      </c>
      <c r="GH60">
        <v>45</v>
      </c>
      <c r="GK60">
        <v>2003</v>
      </c>
      <c r="GL60">
        <v>45</v>
      </c>
      <c r="GO60">
        <v>2003</v>
      </c>
      <c r="GP60">
        <v>45</v>
      </c>
      <c r="GS60">
        <v>2003</v>
      </c>
      <c r="GT60">
        <v>45</v>
      </c>
      <c r="GW60">
        <v>2003</v>
      </c>
      <c r="GX60">
        <v>45</v>
      </c>
      <c r="HA60">
        <v>2003</v>
      </c>
      <c r="HB60">
        <v>45</v>
      </c>
      <c r="HE60">
        <v>2003</v>
      </c>
      <c r="HF60">
        <v>45</v>
      </c>
      <c r="HI60">
        <v>2003</v>
      </c>
      <c r="HJ60">
        <v>45</v>
      </c>
      <c r="HM60">
        <v>2003</v>
      </c>
      <c r="HN60">
        <v>45</v>
      </c>
      <c r="HQ60">
        <v>2003</v>
      </c>
      <c r="HR60">
        <v>45</v>
      </c>
      <c r="HU60">
        <v>2003</v>
      </c>
      <c r="HV60">
        <v>45</v>
      </c>
      <c r="HY60">
        <v>2003</v>
      </c>
      <c r="HZ60">
        <v>45</v>
      </c>
      <c r="IC60">
        <v>2003</v>
      </c>
      <c r="ID60">
        <v>45</v>
      </c>
      <c r="IG60">
        <v>2003</v>
      </c>
      <c r="IH60">
        <v>45</v>
      </c>
      <c r="IK60">
        <v>2002</v>
      </c>
      <c r="IL60">
        <v>145</v>
      </c>
      <c r="IO60">
        <v>2002</v>
      </c>
      <c r="IP60">
        <v>145</v>
      </c>
      <c r="IS60">
        <v>2002</v>
      </c>
      <c r="IT60">
        <v>145</v>
      </c>
      <c r="IW60">
        <v>2002</v>
      </c>
      <c r="IX60">
        <v>145</v>
      </c>
      <c r="JA60">
        <v>2002</v>
      </c>
      <c r="JB60">
        <v>145</v>
      </c>
    </row>
    <row r="61" spans="2:262" x14ac:dyDescent="0.25">
      <c r="B61">
        <v>2.4419947746715173E-2</v>
      </c>
      <c r="C61" s="34">
        <v>0.63160307692231388</v>
      </c>
      <c r="D61">
        <v>104.58227330019406</v>
      </c>
      <c r="E61">
        <v>2003</v>
      </c>
      <c r="F61">
        <v>45</v>
      </c>
      <c r="I61">
        <v>2004</v>
      </c>
      <c r="J61">
        <v>68</v>
      </c>
      <c r="M61">
        <v>2004</v>
      </c>
      <c r="N61">
        <v>68</v>
      </c>
      <c r="Q61">
        <v>2004</v>
      </c>
      <c r="R61">
        <v>68</v>
      </c>
      <c r="U61">
        <v>2004</v>
      </c>
      <c r="V61">
        <v>68</v>
      </c>
      <c r="Y61">
        <v>2004</v>
      </c>
      <c r="Z61">
        <v>68</v>
      </c>
      <c r="AC61">
        <v>2004</v>
      </c>
      <c r="AD61">
        <v>68</v>
      </c>
      <c r="AG61">
        <v>2004</v>
      </c>
      <c r="AH61">
        <v>68</v>
      </c>
      <c r="AK61">
        <v>2004</v>
      </c>
      <c r="AL61">
        <v>68</v>
      </c>
      <c r="AO61">
        <v>2004</v>
      </c>
      <c r="AP61">
        <v>68</v>
      </c>
      <c r="AS61">
        <v>2004</v>
      </c>
      <c r="AT61">
        <v>68</v>
      </c>
      <c r="AW61">
        <v>2004</v>
      </c>
      <c r="AX61">
        <v>68</v>
      </c>
      <c r="BA61">
        <v>2004</v>
      </c>
      <c r="BB61">
        <v>68</v>
      </c>
      <c r="BE61">
        <v>2004</v>
      </c>
      <c r="BF61">
        <v>68</v>
      </c>
      <c r="BI61">
        <v>2004</v>
      </c>
      <c r="BJ61">
        <v>68</v>
      </c>
      <c r="BM61">
        <v>2004</v>
      </c>
      <c r="BN61">
        <v>68</v>
      </c>
      <c r="BQ61">
        <v>2004</v>
      </c>
      <c r="BR61">
        <v>68</v>
      </c>
      <c r="BU61">
        <v>2004</v>
      </c>
      <c r="BV61">
        <v>68</v>
      </c>
      <c r="BY61">
        <v>2004</v>
      </c>
      <c r="BZ61">
        <v>68</v>
      </c>
      <c r="CC61">
        <v>2004</v>
      </c>
      <c r="CD61">
        <v>68</v>
      </c>
      <c r="CG61">
        <v>2004</v>
      </c>
      <c r="CH61">
        <v>68</v>
      </c>
      <c r="CK61">
        <v>2004</v>
      </c>
      <c r="CL61">
        <v>68</v>
      </c>
      <c r="CO61">
        <v>2004</v>
      </c>
      <c r="CP61">
        <v>68</v>
      </c>
      <c r="CS61">
        <v>2004</v>
      </c>
      <c r="CT61">
        <v>68</v>
      </c>
      <c r="CW61">
        <v>2004</v>
      </c>
      <c r="CX61">
        <v>68</v>
      </c>
      <c r="DA61">
        <v>2004</v>
      </c>
      <c r="DB61">
        <v>68</v>
      </c>
      <c r="DE61">
        <v>2004</v>
      </c>
      <c r="DF61">
        <v>68</v>
      </c>
      <c r="DI61">
        <v>2004</v>
      </c>
      <c r="DJ61">
        <v>68</v>
      </c>
      <c r="DM61">
        <v>2004</v>
      </c>
      <c r="DN61">
        <v>68</v>
      </c>
      <c r="DQ61">
        <v>2004</v>
      </c>
      <c r="DR61">
        <v>68</v>
      </c>
      <c r="DU61">
        <v>2004</v>
      </c>
      <c r="DV61">
        <v>68</v>
      </c>
      <c r="DY61">
        <v>2004</v>
      </c>
      <c r="DZ61">
        <v>68</v>
      </c>
      <c r="EC61">
        <v>2004</v>
      </c>
      <c r="ED61">
        <v>68</v>
      </c>
      <c r="EG61">
        <v>2004</v>
      </c>
      <c r="EH61">
        <v>68</v>
      </c>
      <c r="EK61">
        <v>2004</v>
      </c>
      <c r="EL61">
        <v>68</v>
      </c>
      <c r="EO61">
        <v>2004</v>
      </c>
      <c r="EP61">
        <v>68</v>
      </c>
      <c r="ES61">
        <v>2004</v>
      </c>
      <c r="ET61">
        <v>68</v>
      </c>
      <c r="EW61">
        <v>2004</v>
      </c>
      <c r="EX61">
        <v>68</v>
      </c>
      <c r="FA61">
        <v>2004</v>
      </c>
      <c r="FB61">
        <v>68</v>
      </c>
      <c r="FE61">
        <v>2004</v>
      </c>
      <c r="FF61">
        <v>68</v>
      </c>
      <c r="FI61">
        <v>2004</v>
      </c>
      <c r="FJ61">
        <v>68</v>
      </c>
      <c r="FM61">
        <v>2004</v>
      </c>
      <c r="FN61">
        <v>68</v>
      </c>
      <c r="FQ61">
        <v>2004</v>
      </c>
      <c r="FR61">
        <v>68</v>
      </c>
      <c r="FU61">
        <v>2004</v>
      </c>
      <c r="FV61">
        <v>68</v>
      </c>
      <c r="FY61">
        <v>2004</v>
      </c>
      <c r="FZ61">
        <v>68</v>
      </c>
      <c r="GC61">
        <v>2004</v>
      </c>
      <c r="GD61">
        <v>68</v>
      </c>
      <c r="GG61">
        <v>2004</v>
      </c>
      <c r="GH61">
        <v>68</v>
      </c>
      <c r="GK61">
        <v>2004</v>
      </c>
      <c r="GL61">
        <v>68</v>
      </c>
      <c r="GO61">
        <v>2004</v>
      </c>
      <c r="GP61">
        <v>68</v>
      </c>
      <c r="GS61">
        <v>2004</v>
      </c>
      <c r="GT61">
        <v>68</v>
      </c>
      <c r="GW61">
        <v>2004</v>
      </c>
      <c r="GX61">
        <v>68</v>
      </c>
      <c r="HA61">
        <v>2004</v>
      </c>
      <c r="HB61">
        <v>68</v>
      </c>
      <c r="HE61">
        <v>2004</v>
      </c>
      <c r="HF61">
        <v>68</v>
      </c>
      <c r="HI61">
        <v>2004</v>
      </c>
      <c r="HJ61">
        <v>68</v>
      </c>
      <c r="HM61">
        <v>2004</v>
      </c>
      <c r="HN61">
        <v>68</v>
      </c>
      <c r="HQ61">
        <v>2004</v>
      </c>
      <c r="HR61">
        <v>68</v>
      </c>
      <c r="HU61">
        <v>2004</v>
      </c>
      <c r="HV61">
        <v>68</v>
      </c>
      <c r="HY61">
        <v>2004</v>
      </c>
      <c r="HZ61">
        <v>68</v>
      </c>
      <c r="IC61">
        <v>2004</v>
      </c>
      <c r="ID61">
        <v>68</v>
      </c>
      <c r="IG61">
        <v>2004</v>
      </c>
      <c r="IH61">
        <v>68</v>
      </c>
      <c r="IK61">
        <v>2004</v>
      </c>
      <c r="IL61">
        <v>68</v>
      </c>
      <c r="IO61">
        <v>2003</v>
      </c>
      <c r="IP61">
        <v>45</v>
      </c>
      <c r="IS61">
        <v>2003</v>
      </c>
      <c r="IT61">
        <v>45</v>
      </c>
      <c r="IW61">
        <v>2003</v>
      </c>
      <c r="IX61">
        <v>45</v>
      </c>
      <c r="JA61">
        <v>2003</v>
      </c>
      <c r="JB61">
        <v>45</v>
      </c>
    </row>
    <row r="62" spans="2:262" x14ac:dyDescent="0.25">
      <c r="B62">
        <v>2.4248201514720541E-2</v>
      </c>
      <c r="C62" s="34">
        <v>0.62378208897826604</v>
      </c>
      <c r="D62">
        <v>101.14007417758494</v>
      </c>
      <c r="E62">
        <v>2004</v>
      </c>
      <c r="F62">
        <v>68</v>
      </c>
      <c r="I62">
        <v>2004</v>
      </c>
      <c r="J62">
        <v>190</v>
      </c>
      <c r="M62">
        <v>2004</v>
      </c>
      <c r="N62">
        <v>190</v>
      </c>
      <c r="Q62">
        <v>2004</v>
      </c>
      <c r="R62">
        <v>190</v>
      </c>
      <c r="U62">
        <v>2004</v>
      </c>
      <c r="V62">
        <v>190</v>
      </c>
      <c r="Y62">
        <v>2004</v>
      </c>
      <c r="Z62">
        <v>190</v>
      </c>
      <c r="AC62">
        <v>2004</v>
      </c>
      <c r="AD62">
        <v>190</v>
      </c>
      <c r="AG62">
        <v>2004</v>
      </c>
      <c r="AH62">
        <v>190</v>
      </c>
      <c r="AK62">
        <v>2004</v>
      </c>
      <c r="AL62">
        <v>190</v>
      </c>
      <c r="AO62">
        <v>2004</v>
      </c>
      <c r="AP62">
        <v>190</v>
      </c>
      <c r="AS62">
        <v>2004</v>
      </c>
      <c r="AT62">
        <v>190</v>
      </c>
      <c r="AW62">
        <v>2004</v>
      </c>
      <c r="AX62">
        <v>190</v>
      </c>
      <c r="BA62">
        <v>2004</v>
      </c>
      <c r="BB62">
        <v>190</v>
      </c>
      <c r="BE62">
        <v>2004</v>
      </c>
      <c r="BF62">
        <v>190</v>
      </c>
      <c r="BI62">
        <v>2004</v>
      </c>
      <c r="BJ62">
        <v>190</v>
      </c>
      <c r="BM62">
        <v>2004</v>
      </c>
      <c r="BN62">
        <v>190</v>
      </c>
      <c r="BQ62">
        <v>2004</v>
      </c>
      <c r="BR62">
        <v>190</v>
      </c>
      <c r="BU62">
        <v>2004</v>
      </c>
      <c r="BV62">
        <v>190</v>
      </c>
      <c r="BY62">
        <v>2004</v>
      </c>
      <c r="BZ62">
        <v>190</v>
      </c>
      <c r="CC62">
        <v>2004</v>
      </c>
      <c r="CD62">
        <v>190</v>
      </c>
      <c r="CG62">
        <v>2004</v>
      </c>
      <c r="CH62">
        <v>190</v>
      </c>
      <c r="CK62">
        <v>2004</v>
      </c>
      <c r="CL62">
        <v>190</v>
      </c>
      <c r="CO62">
        <v>2004</v>
      </c>
      <c r="CP62">
        <v>190</v>
      </c>
      <c r="CS62">
        <v>2004</v>
      </c>
      <c r="CT62">
        <v>190</v>
      </c>
      <c r="CW62">
        <v>2004</v>
      </c>
      <c r="CX62">
        <v>190</v>
      </c>
      <c r="DA62">
        <v>2004</v>
      </c>
      <c r="DB62">
        <v>190</v>
      </c>
      <c r="DE62">
        <v>2004</v>
      </c>
      <c r="DF62">
        <v>190</v>
      </c>
      <c r="DI62">
        <v>2004</v>
      </c>
      <c r="DJ62">
        <v>190</v>
      </c>
      <c r="DM62">
        <v>2004</v>
      </c>
      <c r="DN62">
        <v>190</v>
      </c>
      <c r="DQ62">
        <v>2004</v>
      </c>
      <c r="DR62">
        <v>190</v>
      </c>
      <c r="DU62">
        <v>2004</v>
      </c>
      <c r="DV62">
        <v>190</v>
      </c>
      <c r="DY62">
        <v>2004</v>
      </c>
      <c r="DZ62">
        <v>190</v>
      </c>
      <c r="EC62">
        <v>2004</v>
      </c>
      <c r="ED62">
        <v>190</v>
      </c>
      <c r="EG62">
        <v>2004</v>
      </c>
      <c r="EH62">
        <v>190</v>
      </c>
      <c r="EK62">
        <v>2004</v>
      </c>
      <c r="EL62">
        <v>190</v>
      </c>
      <c r="EO62">
        <v>2004</v>
      </c>
      <c r="EP62">
        <v>190</v>
      </c>
      <c r="ES62">
        <v>2004</v>
      </c>
      <c r="ET62">
        <v>190</v>
      </c>
      <c r="EW62">
        <v>2004</v>
      </c>
      <c r="EX62">
        <v>190</v>
      </c>
      <c r="FA62">
        <v>2004</v>
      </c>
      <c r="FB62">
        <v>190</v>
      </c>
      <c r="FE62">
        <v>2004</v>
      </c>
      <c r="FF62">
        <v>190</v>
      </c>
      <c r="FI62">
        <v>2004</v>
      </c>
      <c r="FJ62">
        <v>190</v>
      </c>
      <c r="FM62">
        <v>2004</v>
      </c>
      <c r="FN62">
        <v>190</v>
      </c>
      <c r="FQ62">
        <v>2004</v>
      </c>
      <c r="FR62">
        <v>190</v>
      </c>
      <c r="FU62">
        <v>2004</v>
      </c>
      <c r="FV62">
        <v>190</v>
      </c>
      <c r="FY62">
        <v>2004</v>
      </c>
      <c r="FZ62">
        <v>190</v>
      </c>
      <c r="GC62">
        <v>2004</v>
      </c>
      <c r="GD62">
        <v>190</v>
      </c>
      <c r="GG62">
        <v>2004</v>
      </c>
      <c r="GH62">
        <v>190</v>
      </c>
      <c r="GK62">
        <v>2004</v>
      </c>
      <c r="GL62">
        <v>190</v>
      </c>
      <c r="GO62">
        <v>2004</v>
      </c>
      <c r="GP62">
        <v>190</v>
      </c>
      <c r="GS62">
        <v>2004</v>
      </c>
      <c r="GT62">
        <v>190</v>
      </c>
      <c r="GW62">
        <v>2004</v>
      </c>
      <c r="GX62">
        <v>190</v>
      </c>
      <c r="HA62">
        <v>2004</v>
      </c>
      <c r="HB62">
        <v>190</v>
      </c>
      <c r="HE62">
        <v>2004</v>
      </c>
      <c r="HF62">
        <v>190</v>
      </c>
      <c r="HI62">
        <v>2004</v>
      </c>
      <c r="HJ62">
        <v>190</v>
      </c>
      <c r="HM62">
        <v>2004</v>
      </c>
      <c r="HN62">
        <v>190</v>
      </c>
      <c r="HQ62">
        <v>2004</v>
      </c>
      <c r="HR62">
        <v>190</v>
      </c>
      <c r="HU62">
        <v>2004</v>
      </c>
      <c r="HV62">
        <v>190</v>
      </c>
      <c r="HY62">
        <v>2004</v>
      </c>
      <c r="HZ62">
        <v>190</v>
      </c>
      <c r="IC62">
        <v>2004</v>
      </c>
      <c r="ID62">
        <v>190</v>
      </c>
      <c r="IG62">
        <v>2004</v>
      </c>
      <c r="IH62">
        <v>190</v>
      </c>
      <c r="IK62">
        <v>2004</v>
      </c>
      <c r="IL62">
        <v>190</v>
      </c>
      <c r="IO62">
        <v>2004</v>
      </c>
      <c r="IP62">
        <v>190</v>
      </c>
      <c r="IS62">
        <v>2004</v>
      </c>
      <c r="IT62">
        <v>68</v>
      </c>
      <c r="IW62">
        <v>2004</v>
      </c>
      <c r="IX62">
        <v>68</v>
      </c>
      <c r="JA62">
        <v>2004</v>
      </c>
      <c r="JB62">
        <v>68</v>
      </c>
    </row>
    <row r="63" spans="2:262" x14ac:dyDescent="0.25">
      <c r="B63">
        <v>2.376042611317189E-2</v>
      </c>
      <c r="C63" s="34">
        <v>0.62453098224445847</v>
      </c>
      <c r="D63">
        <v>101.46347132618961</v>
      </c>
      <c r="E63">
        <v>2004</v>
      </c>
      <c r="F63">
        <v>190</v>
      </c>
      <c r="I63">
        <v>2004</v>
      </c>
      <c r="J63">
        <v>101</v>
      </c>
      <c r="M63">
        <v>2004</v>
      </c>
      <c r="N63">
        <v>101</v>
      </c>
      <c r="Q63">
        <v>2004</v>
      </c>
      <c r="R63">
        <v>101</v>
      </c>
      <c r="U63">
        <v>2004</v>
      </c>
      <c r="V63">
        <v>101</v>
      </c>
      <c r="Y63">
        <v>2004</v>
      </c>
      <c r="Z63">
        <v>101</v>
      </c>
      <c r="AC63">
        <v>2004</v>
      </c>
      <c r="AD63">
        <v>101</v>
      </c>
      <c r="AG63">
        <v>2004</v>
      </c>
      <c r="AH63">
        <v>101</v>
      </c>
      <c r="AK63">
        <v>2004</v>
      </c>
      <c r="AL63">
        <v>101</v>
      </c>
      <c r="AO63">
        <v>2004</v>
      </c>
      <c r="AP63">
        <v>101</v>
      </c>
      <c r="AS63">
        <v>2004</v>
      </c>
      <c r="AT63">
        <v>101</v>
      </c>
      <c r="AW63">
        <v>2004</v>
      </c>
      <c r="AX63">
        <v>101</v>
      </c>
      <c r="BA63">
        <v>2004</v>
      </c>
      <c r="BB63">
        <v>101</v>
      </c>
      <c r="BE63">
        <v>2004</v>
      </c>
      <c r="BF63">
        <v>101</v>
      </c>
      <c r="BI63">
        <v>2004</v>
      </c>
      <c r="BJ63">
        <v>101</v>
      </c>
      <c r="BM63">
        <v>2004</v>
      </c>
      <c r="BN63">
        <v>101</v>
      </c>
      <c r="BQ63">
        <v>2004</v>
      </c>
      <c r="BR63">
        <v>101</v>
      </c>
      <c r="BU63">
        <v>2004</v>
      </c>
      <c r="BV63">
        <v>101</v>
      </c>
      <c r="BY63">
        <v>2004</v>
      </c>
      <c r="BZ63">
        <v>101</v>
      </c>
      <c r="CC63">
        <v>2004</v>
      </c>
      <c r="CD63">
        <v>101</v>
      </c>
      <c r="CG63">
        <v>2004</v>
      </c>
      <c r="CH63">
        <v>101</v>
      </c>
      <c r="CK63">
        <v>2004</v>
      </c>
      <c r="CL63">
        <v>101</v>
      </c>
      <c r="CO63">
        <v>2004</v>
      </c>
      <c r="CP63">
        <v>101</v>
      </c>
      <c r="CS63">
        <v>2004</v>
      </c>
      <c r="CT63">
        <v>101</v>
      </c>
      <c r="CW63">
        <v>2004</v>
      </c>
      <c r="CX63">
        <v>101</v>
      </c>
      <c r="DA63">
        <v>2004</v>
      </c>
      <c r="DB63">
        <v>101</v>
      </c>
      <c r="DE63">
        <v>2004</v>
      </c>
      <c r="DF63">
        <v>101</v>
      </c>
      <c r="DI63">
        <v>2004</v>
      </c>
      <c r="DJ63">
        <v>101</v>
      </c>
      <c r="DM63">
        <v>2004</v>
      </c>
      <c r="DN63">
        <v>101</v>
      </c>
      <c r="DQ63">
        <v>2004</v>
      </c>
      <c r="DR63">
        <v>101</v>
      </c>
      <c r="DU63">
        <v>2004</v>
      </c>
      <c r="DV63">
        <v>101</v>
      </c>
      <c r="DY63">
        <v>2004</v>
      </c>
      <c r="DZ63">
        <v>101</v>
      </c>
      <c r="EC63">
        <v>2004</v>
      </c>
      <c r="ED63">
        <v>101</v>
      </c>
      <c r="EG63">
        <v>2004</v>
      </c>
      <c r="EH63">
        <v>101</v>
      </c>
      <c r="EK63">
        <v>2004</v>
      </c>
      <c r="EL63">
        <v>101</v>
      </c>
      <c r="EO63">
        <v>2004</v>
      </c>
      <c r="EP63">
        <v>101</v>
      </c>
      <c r="ES63">
        <v>2004</v>
      </c>
      <c r="ET63">
        <v>101</v>
      </c>
      <c r="EW63">
        <v>2004</v>
      </c>
      <c r="EX63">
        <v>101</v>
      </c>
      <c r="FA63">
        <v>2004</v>
      </c>
      <c r="FB63">
        <v>101</v>
      </c>
      <c r="FE63">
        <v>2004</v>
      </c>
      <c r="FF63">
        <v>101</v>
      </c>
      <c r="FI63">
        <v>2004</v>
      </c>
      <c r="FJ63">
        <v>101</v>
      </c>
      <c r="FM63">
        <v>2004</v>
      </c>
      <c r="FN63">
        <v>101</v>
      </c>
      <c r="FQ63">
        <v>2004</v>
      </c>
      <c r="FR63">
        <v>101</v>
      </c>
      <c r="FU63">
        <v>2004</v>
      </c>
      <c r="FV63">
        <v>101</v>
      </c>
      <c r="FY63">
        <v>2004</v>
      </c>
      <c r="FZ63">
        <v>101</v>
      </c>
      <c r="GC63">
        <v>2004</v>
      </c>
      <c r="GD63">
        <v>101</v>
      </c>
      <c r="GG63">
        <v>2004</v>
      </c>
      <c r="GH63">
        <v>101</v>
      </c>
      <c r="GK63">
        <v>2004</v>
      </c>
      <c r="GL63">
        <v>101</v>
      </c>
      <c r="GO63">
        <v>2004</v>
      </c>
      <c r="GP63">
        <v>101</v>
      </c>
      <c r="GS63">
        <v>2004</v>
      </c>
      <c r="GT63">
        <v>101</v>
      </c>
      <c r="GW63">
        <v>2004</v>
      </c>
      <c r="GX63">
        <v>101</v>
      </c>
      <c r="HA63">
        <v>2004</v>
      </c>
      <c r="HB63">
        <v>101</v>
      </c>
      <c r="HE63">
        <v>2004</v>
      </c>
      <c r="HF63">
        <v>101</v>
      </c>
      <c r="HI63">
        <v>2004</v>
      </c>
      <c r="HJ63">
        <v>101</v>
      </c>
      <c r="HM63">
        <v>2004</v>
      </c>
      <c r="HN63">
        <v>101</v>
      </c>
      <c r="HQ63">
        <v>2004</v>
      </c>
      <c r="HR63">
        <v>101</v>
      </c>
      <c r="HU63">
        <v>2004</v>
      </c>
      <c r="HV63">
        <v>101</v>
      </c>
      <c r="HY63">
        <v>2004</v>
      </c>
      <c r="HZ63">
        <v>101</v>
      </c>
      <c r="IC63">
        <v>2004</v>
      </c>
      <c r="ID63">
        <v>101</v>
      </c>
      <c r="IG63">
        <v>2004</v>
      </c>
      <c r="IH63">
        <v>101</v>
      </c>
      <c r="IK63">
        <v>2004</v>
      </c>
      <c r="IL63">
        <v>101</v>
      </c>
      <c r="IO63">
        <v>2004</v>
      </c>
      <c r="IP63">
        <v>101</v>
      </c>
      <c r="IS63">
        <v>2004</v>
      </c>
      <c r="IT63">
        <v>101</v>
      </c>
      <c r="IW63">
        <v>2004</v>
      </c>
      <c r="IX63">
        <v>190</v>
      </c>
      <c r="JA63">
        <v>2004</v>
      </c>
      <c r="JB63">
        <v>190</v>
      </c>
    </row>
    <row r="64" spans="2:262" x14ac:dyDescent="0.25">
      <c r="B64">
        <v>2.4060398960651277E-2</v>
      </c>
      <c r="C64" s="34">
        <v>0.62032494037342079</v>
      </c>
      <c r="D64">
        <v>99.663700323100414</v>
      </c>
      <c r="E64">
        <v>2004</v>
      </c>
      <c r="F64">
        <v>101</v>
      </c>
      <c r="I64">
        <v>2004</v>
      </c>
      <c r="J64">
        <v>150</v>
      </c>
      <c r="M64">
        <v>2004</v>
      </c>
      <c r="N64">
        <v>150</v>
      </c>
      <c r="Q64">
        <v>2004</v>
      </c>
      <c r="R64">
        <v>150</v>
      </c>
      <c r="U64">
        <v>2004</v>
      </c>
      <c r="V64">
        <v>150</v>
      </c>
      <c r="Y64">
        <v>2004</v>
      </c>
      <c r="Z64">
        <v>150</v>
      </c>
      <c r="AC64">
        <v>2004</v>
      </c>
      <c r="AD64">
        <v>150</v>
      </c>
      <c r="AG64">
        <v>2004</v>
      </c>
      <c r="AH64">
        <v>150</v>
      </c>
      <c r="AK64">
        <v>2004</v>
      </c>
      <c r="AL64">
        <v>150</v>
      </c>
      <c r="AO64">
        <v>2004</v>
      </c>
      <c r="AP64">
        <v>150</v>
      </c>
      <c r="AS64">
        <v>2004</v>
      </c>
      <c r="AT64">
        <v>150</v>
      </c>
      <c r="AW64">
        <v>2004</v>
      </c>
      <c r="AX64">
        <v>150</v>
      </c>
      <c r="BA64">
        <v>2004</v>
      </c>
      <c r="BB64">
        <v>150</v>
      </c>
      <c r="BE64">
        <v>2004</v>
      </c>
      <c r="BF64">
        <v>150</v>
      </c>
      <c r="BI64">
        <v>2004</v>
      </c>
      <c r="BJ64">
        <v>150</v>
      </c>
      <c r="BM64">
        <v>2004</v>
      </c>
      <c r="BN64">
        <v>150</v>
      </c>
      <c r="BQ64">
        <v>2004</v>
      </c>
      <c r="BR64">
        <v>150</v>
      </c>
      <c r="BU64">
        <v>2004</v>
      </c>
      <c r="BV64">
        <v>150</v>
      </c>
      <c r="BY64">
        <v>2004</v>
      </c>
      <c r="BZ64">
        <v>150</v>
      </c>
      <c r="CC64">
        <v>2004</v>
      </c>
      <c r="CD64">
        <v>150</v>
      </c>
      <c r="CG64">
        <v>2004</v>
      </c>
      <c r="CH64">
        <v>150</v>
      </c>
      <c r="CK64">
        <v>2004</v>
      </c>
      <c r="CL64">
        <v>150</v>
      </c>
      <c r="CO64">
        <v>2004</v>
      </c>
      <c r="CP64">
        <v>150</v>
      </c>
      <c r="CS64">
        <v>2004</v>
      </c>
      <c r="CT64">
        <v>150</v>
      </c>
      <c r="CW64">
        <v>2004</v>
      </c>
      <c r="CX64">
        <v>150</v>
      </c>
      <c r="DA64">
        <v>2004</v>
      </c>
      <c r="DB64">
        <v>150</v>
      </c>
      <c r="DE64">
        <v>2004</v>
      </c>
      <c r="DF64">
        <v>150</v>
      </c>
      <c r="DI64">
        <v>2004</v>
      </c>
      <c r="DJ64">
        <v>150</v>
      </c>
      <c r="DM64">
        <v>2004</v>
      </c>
      <c r="DN64">
        <v>150</v>
      </c>
      <c r="DQ64">
        <v>2004</v>
      </c>
      <c r="DR64">
        <v>150</v>
      </c>
      <c r="DU64">
        <v>2004</v>
      </c>
      <c r="DV64">
        <v>150</v>
      </c>
      <c r="DY64">
        <v>2004</v>
      </c>
      <c r="DZ64">
        <v>150</v>
      </c>
      <c r="EC64">
        <v>2004</v>
      </c>
      <c r="ED64">
        <v>150</v>
      </c>
      <c r="EG64">
        <v>2004</v>
      </c>
      <c r="EH64">
        <v>150</v>
      </c>
      <c r="EK64">
        <v>2004</v>
      </c>
      <c r="EL64">
        <v>150</v>
      </c>
      <c r="EO64">
        <v>2004</v>
      </c>
      <c r="EP64">
        <v>150</v>
      </c>
      <c r="ES64">
        <v>2004</v>
      </c>
      <c r="ET64">
        <v>150</v>
      </c>
      <c r="EW64">
        <v>2004</v>
      </c>
      <c r="EX64">
        <v>150</v>
      </c>
      <c r="FA64">
        <v>2004</v>
      </c>
      <c r="FB64">
        <v>150</v>
      </c>
      <c r="FE64">
        <v>2004</v>
      </c>
      <c r="FF64">
        <v>150</v>
      </c>
      <c r="FI64">
        <v>2004</v>
      </c>
      <c r="FJ64">
        <v>150</v>
      </c>
      <c r="FM64">
        <v>2004</v>
      </c>
      <c r="FN64">
        <v>150</v>
      </c>
      <c r="FQ64">
        <v>2004</v>
      </c>
      <c r="FR64">
        <v>150</v>
      </c>
      <c r="FU64">
        <v>2004</v>
      </c>
      <c r="FV64">
        <v>150</v>
      </c>
      <c r="FY64">
        <v>2004</v>
      </c>
      <c r="FZ64">
        <v>150</v>
      </c>
      <c r="GC64">
        <v>2004</v>
      </c>
      <c r="GD64">
        <v>150</v>
      </c>
      <c r="GG64">
        <v>2004</v>
      </c>
      <c r="GH64">
        <v>150</v>
      </c>
      <c r="GK64">
        <v>2004</v>
      </c>
      <c r="GL64">
        <v>150</v>
      </c>
      <c r="GO64">
        <v>2004</v>
      </c>
      <c r="GP64">
        <v>150</v>
      </c>
      <c r="GS64">
        <v>2004</v>
      </c>
      <c r="GT64">
        <v>150</v>
      </c>
      <c r="GW64">
        <v>2004</v>
      </c>
      <c r="GX64">
        <v>150</v>
      </c>
      <c r="HA64">
        <v>2004</v>
      </c>
      <c r="HB64">
        <v>150</v>
      </c>
      <c r="HE64">
        <v>2004</v>
      </c>
      <c r="HF64">
        <v>150</v>
      </c>
      <c r="HI64">
        <v>2004</v>
      </c>
      <c r="HJ64">
        <v>150</v>
      </c>
      <c r="HM64">
        <v>2004</v>
      </c>
      <c r="HN64">
        <v>150</v>
      </c>
      <c r="HQ64">
        <v>2004</v>
      </c>
      <c r="HR64">
        <v>150</v>
      </c>
      <c r="HU64">
        <v>2004</v>
      </c>
      <c r="HV64">
        <v>150</v>
      </c>
      <c r="HY64">
        <v>2004</v>
      </c>
      <c r="HZ64">
        <v>150</v>
      </c>
      <c r="IC64">
        <v>2004</v>
      </c>
      <c r="ID64">
        <v>150</v>
      </c>
      <c r="IG64">
        <v>2004</v>
      </c>
      <c r="IH64">
        <v>150</v>
      </c>
      <c r="IK64">
        <v>2004</v>
      </c>
      <c r="IL64">
        <v>150</v>
      </c>
      <c r="IO64">
        <v>2004</v>
      </c>
      <c r="IP64">
        <v>150</v>
      </c>
      <c r="IS64">
        <v>2004</v>
      </c>
      <c r="IT64">
        <v>150</v>
      </c>
      <c r="IW64">
        <v>2004</v>
      </c>
      <c r="IX64">
        <v>150</v>
      </c>
      <c r="JA64">
        <v>2004</v>
      </c>
      <c r="JB64">
        <v>101</v>
      </c>
    </row>
    <row r="65" spans="1:6" x14ac:dyDescent="0.25">
      <c r="B65">
        <v>2.387264294479309E-2</v>
      </c>
      <c r="C65" s="34">
        <v>0.62150578371091758</v>
      </c>
      <c r="D65">
        <v>100.16494618615268</v>
      </c>
      <c r="E65">
        <v>2004</v>
      </c>
      <c r="F65">
        <v>150</v>
      </c>
    </row>
    <row r="66" spans="1:6" x14ac:dyDescent="0.25">
      <c r="A66" t="s">
        <v>56</v>
      </c>
      <c r="B66" s="27">
        <f>AVERAGE(B2:B65)</f>
        <v>2.4166232164913062E-2</v>
      </c>
      <c r="C66" s="27">
        <f>AVERAGE(C2:C65)</f>
        <v>0.623919452220975</v>
      </c>
      <c r="D66" s="27">
        <f>AVERAGE(D2:D65)</f>
        <v>101.30265253284406</v>
      </c>
      <c r="E66" s="27">
        <f>AVERAGE(E2:E65)</f>
        <v>1982.421875</v>
      </c>
      <c r="F66" s="27">
        <f>AVERAGE(F2:F65)</f>
        <v>64.799531250000001</v>
      </c>
    </row>
    <row r="67" spans="1:6" x14ac:dyDescent="0.25">
      <c r="A67" t="s">
        <v>57</v>
      </c>
      <c r="B67" s="27">
        <f>STDEV(B2:B65)</f>
        <v>2.4512719959050562E-4</v>
      </c>
      <c r="C67" s="27">
        <f>STDEV(C2:C65)</f>
        <v>1.0012157802884222E-2</v>
      </c>
      <c r="D67" s="27">
        <f>STDEV(D2:D65)</f>
        <v>3.9540569482178602</v>
      </c>
      <c r="E67" s="27">
        <f>STDEV(E2:E65)</f>
        <v>27.211578235732031</v>
      </c>
      <c r="F67" s="27">
        <f>STDEV(F2:F65)</f>
        <v>45.836817821820418</v>
      </c>
    </row>
    <row r="68" spans="1:6" x14ac:dyDescent="0.25">
      <c r="A68" t="s">
        <v>58</v>
      </c>
      <c r="B68" s="27">
        <f>MIN(B2:B65)</f>
        <v>2.376042611317189E-2</v>
      </c>
      <c r="C68" s="27">
        <f>MIN(C2:C65)</f>
        <v>0.56258551389101386</v>
      </c>
      <c r="D68" s="27">
        <f>MIN(D2:D65)</f>
        <v>78.455829509956487</v>
      </c>
      <c r="E68" s="27">
        <f>MIN(E2:E65)</f>
        <v>1884</v>
      </c>
      <c r="F68" s="27">
        <f>MIN(F2:F65)</f>
        <v>4.13</v>
      </c>
    </row>
    <row r="69" spans="1:6" x14ac:dyDescent="0.25">
      <c r="A69" t="s">
        <v>59</v>
      </c>
      <c r="B69" s="27">
        <f>MAX(B2:B65)</f>
        <v>2.5265249310677172E-2</v>
      </c>
      <c r="C69" s="27">
        <f>MAX(C2:C65)</f>
        <v>0.63636745771701009</v>
      </c>
      <c r="D69" s="27">
        <f>MAX(D2:D65)</f>
        <v>106.75176285660359</v>
      </c>
      <c r="E69" s="27">
        <f>MAX(E2:E65)</f>
        <v>2004</v>
      </c>
      <c r="F69" s="27">
        <f>MAX(F2:F65)</f>
        <v>190</v>
      </c>
    </row>
    <row r="70" spans="1:6" x14ac:dyDescent="0.25">
      <c r="A70" t="s">
        <v>60</v>
      </c>
      <c r="B70" s="27">
        <f>ABS(B69-B68)</f>
        <v>1.5048231975052818E-3</v>
      </c>
      <c r="C70" s="27">
        <f>ABS(C69-C68)</f>
        <v>7.3781943825996232E-2</v>
      </c>
      <c r="D70" s="27">
        <f>ABS(D69-D68)</f>
        <v>28.295933346647104</v>
      </c>
      <c r="E70" s="27">
        <f>ABS(E69-E68)</f>
        <v>120</v>
      </c>
      <c r="F70" s="27">
        <f>ABS(F69-F68)</f>
        <v>185.87</v>
      </c>
    </row>
    <row r="71" spans="1:6" x14ac:dyDescent="0.25">
      <c r="A71" t="s">
        <v>61</v>
      </c>
      <c r="B71" s="27">
        <f>COUNT(B2:B65)</f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58" workbookViewId="0">
      <selection activeCell="B2" sqref="B2:B65"/>
    </sheetView>
  </sheetViews>
  <sheetFormatPr defaultColWidth="8.85546875"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1884</v>
      </c>
      <c r="B2" s="46">
        <v>4.13</v>
      </c>
    </row>
    <row r="3" spans="1:2" x14ac:dyDescent="0.25">
      <c r="A3">
        <v>1901</v>
      </c>
      <c r="B3" s="46">
        <v>8.6999999999999993</v>
      </c>
    </row>
    <row r="4" spans="1:2" x14ac:dyDescent="0.25">
      <c r="A4">
        <v>1911</v>
      </c>
      <c r="B4" s="46">
        <v>12.2</v>
      </c>
    </row>
    <row r="5" spans="1:2" x14ac:dyDescent="0.25">
      <c r="A5">
        <v>1914</v>
      </c>
      <c r="B5" s="46">
        <v>18</v>
      </c>
    </row>
    <row r="6" spans="1:2" x14ac:dyDescent="0.25">
      <c r="A6">
        <v>1920</v>
      </c>
      <c r="B6" s="46">
        <v>16.5</v>
      </c>
    </row>
    <row r="7" spans="1:2" x14ac:dyDescent="0.25">
      <c r="A7">
        <v>1937</v>
      </c>
      <c r="B7" s="46">
        <v>18.7</v>
      </c>
    </row>
    <row r="8" spans="1:2" x14ac:dyDescent="0.25">
      <c r="A8">
        <v>1943</v>
      </c>
      <c r="B8" s="46">
        <v>23</v>
      </c>
    </row>
    <row r="9" spans="1:2" x14ac:dyDescent="0.25">
      <c r="A9">
        <v>1945</v>
      </c>
      <c r="B9" s="46">
        <v>12.5</v>
      </c>
    </row>
    <row r="10" spans="1:2" x14ac:dyDescent="0.25">
      <c r="A10">
        <v>1950</v>
      </c>
      <c r="B10" s="46">
        <v>27</v>
      </c>
    </row>
    <row r="11" spans="1:2" x14ac:dyDescent="0.25">
      <c r="A11">
        <v>1952</v>
      </c>
      <c r="B11" s="46">
        <v>14.64</v>
      </c>
    </row>
    <row r="12" spans="1:2" x14ac:dyDescent="0.25">
      <c r="A12">
        <v>1968</v>
      </c>
      <c r="B12" s="46">
        <v>29.1</v>
      </c>
    </row>
    <row r="13" spans="1:2" x14ac:dyDescent="0.25">
      <c r="A13">
        <v>1975</v>
      </c>
      <c r="B13" s="46">
        <v>24.86</v>
      </c>
    </row>
    <row r="14" spans="1:2" x14ac:dyDescent="0.25">
      <c r="A14">
        <v>1978</v>
      </c>
      <c r="B14" s="46">
        <v>32.6</v>
      </c>
    </row>
    <row r="15" spans="1:2" x14ac:dyDescent="0.25">
      <c r="A15">
        <v>1979</v>
      </c>
      <c r="B15" s="46">
        <v>18</v>
      </c>
    </row>
    <row r="16" spans="1:2" x14ac:dyDescent="0.25">
      <c r="A16">
        <v>1980</v>
      </c>
      <c r="B16" s="46">
        <v>18</v>
      </c>
    </row>
    <row r="17" spans="1:2" x14ac:dyDescent="0.25">
      <c r="A17">
        <v>1981</v>
      </c>
      <c r="B17" s="46">
        <v>34</v>
      </c>
    </row>
    <row r="18" spans="1:2" x14ac:dyDescent="0.25">
      <c r="A18">
        <v>1982</v>
      </c>
      <c r="B18" s="46">
        <v>21</v>
      </c>
    </row>
    <row r="19" spans="1:2" x14ac:dyDescent="0.25">
      <c r="A19">
        <v>1983</v>
      </c>
      <c r="B19" s="46">
        <v>21.6</v>
      </c>
    </row>
    <row r="20" spans="1:2" x14ac:dyDescent="0.25">
      <c r="A20">
        <v>1984</v>
      </c>
      <c r="B20" s="46">
        <v>23.2</v>
      </c>
    </row>
    <row r="21" spans="1:2" x14ac:dyDescent="0.25">
      <c r="A21">
        <v>1985</v>
      </c>
      <c r="B21" s="46">
        <v>25</v>
      </c>
    </row>
    <row r="22" spans="1:2" x14ac:dyDescent="0.25">
      <c r="A22">
        <v>1986</v>
      </c>
      <c r="B22" s="46">
        <v>30</v>
      </c>
    </row>
    <row r="23" spans="1:2" x14ac:dyDescent="0.25">
      <c r="A23">
        <v>1986</v>
      </c>
      <c r="B23" s="46">
        <v>73</v>
      </c>
    </row>
    <row r="24" spans="1:2" x14ac:dyDescent="0.25">
      <c r="A24">
        <v>1987</v>
      </c>
      <c r="B24" s="46">
        <v>30.8</v>
      </c>
    </row>
    <row r="25" spans="1:2" x14ac:dyDescent="0.25">
      <c r="A25">
        <v>1987</v>
      </c>
      <c r="B25" s="46">
        <v>63</v>
      </c>
    </row>
    <row r="26" spans="1:2" x14ac:dyDescent="0.25">
      <c r="A26">
        <v>1988</v>
      </c>
      <c r="B26" s="46">
        <v>85</v>
      </c>
    </row>
    <row r="27" spans="1:2" x14ac:dyDescent="0.25">
      <c r="A27">
        <v>1989</v>
      </c>
      <c r="B27" s="46">
        <v>25.64</v>
      </c>
    </row>
    <row r="28" spans="1:2" x14ac:dyDescent="0.25">
      <c r="A28">
        <v>1989</v>
      </c>
      <c r="B28" s="46">
        <v>100</v>
      </c>
    </row>
    <row r="29" spans="1:2" x14ac:dyDescent="0.25">
      <c r="A29">
        <v>1990</v>
      </c>
      <c r="B29" s="46">
        <v>55</v>
      </c>
    </row>
    <row r="30" spans="1:2" x14ac:dyDescent="0.25">
      <c r="A30">
        <v>1990</v>
      </c>
      <c r="B30" s="46">
        <v>65</v>
      </c>
    </row>
    <row r="31" spans="1:2" x14ac:dyDescent="0.25">
      <c r="A31">
        <v>1990</v>
      </c>
      <c r="B31" s="46">
        <v>99</v>
      </c>
    </row>
    <row r="32" spans="1:2" x14ac:dyDescent="0.25">
      <c r="A32">
        <v>1992</v>
      </c>
      <c r="B32" s="46">
        <v>88</v>
      </c>
    </row>
    <row r="33" spans="1:2" x14ac:dyDescent="0.25">
      <c r="A33">
        <v>1993</v>
      </c>
      <c r="B33" s="46">
        <v>35</v>
      </c>
    </row>
    <row r="34" spans="1:2" x14ac:dyDescent="0.25">
      <c r="A34">
        <v>1993</v>
      </c>
      <c r="B34" s="46">
        <v>100</v>
      </c>
    </row>
    <row r="35" spans="1:2" x14ac:dyDescent="0.25">
      <c r="A35">
        <v>1994</v>
      </c>
      <c r="B35" s="46">
        <v>35</v>
      </c>
    </row>
    <row r="36" spans="1:2" x14ac:dyDescent="0.25">
      <c r="A36">
        <v>1994</v>
      </c>
      <c r="B36" s="46">
        <v>58</v>
      </c>
    </row>
    <row r="37" spans="1:2" x14ac:dyDescent="0.25">
      <c r="A37">
        <v>1994</v>
      </c>
      <c r="B37" s="46">
        <v>80</v>
      </c>
    </row>
    <row r="38" spans="1:2" x14ac:dyDescent="0.25">
      <c r="A38">
        <v>1994</v>
      </c>
      <c r="B38" s="46">
        <v>110</v>
      </c>
    </row>
    <row r="39" spans="1:2" x14ac:dyDescent="0.25">
      <c r="A39">
        <v>1995</v>
      </c>
      <c r="B39" s="46">
        <v>40</v>
      </c>
    </row>
    <row r="40" spans="1:2" x14ac:dyDescent="0.25">
      <c r="A40">
        <v>1995</v>
      </c>
      <c r="B40" s="46">
        <v>30</v>
      </c>
    </row>
    <row r="41" spans="1:2" x14ac:dyDescent="0.25">
      <c r="A41">
        <v>1995</v>
      </c>
      <c r="B41" s="46">
        <v>80</v>
      </c>
    </row>
    <row r="42" spans="1:2" x14ac:dyDescent="0.25">
      <c r="A42">
        <v>1996</v>
      </c>
      <c r="B42" s="46">
        <v>60</v>
      </c>
    </row>
    <row r="43" spans="1:2" x14ac:dyDescent="0.25">
      <c r="A43">
        <v>1996</v>
      </c>
      <c r="B43" s="46">
        <v>125</v>
      </c>
    </row>
    <row r="44" spans="1:2" x14ac:dyDescent="0.25">
      <c r="A44">
        <v>1996</v>
      </c>
      <c r="B44" s="46">
        <v>85</v>
      </c>
    </row>
    <row r="45" spans="1:2" x14ac:dyDescent="0.25">
      <c r="A45">
        <v>1996</v>
      </c>
      <c r="B45" s="46">
        <v>125</v>
      </c>
    </row>
    <row r="46" spans="1:2" x14ac:dyDescent="0.25">
      <c r="A46">
        <v>1998</v>
      </c>
      <c r="B46" s="46">
        <v>50</v>
      </c>
    </row>
    <row r="47" spans="1:2" x14ac:dyDescent="0.25">
      <c r="A47">
        <v>1998</v>
      </c>
      <c r="B47" s="46">
        <v>62</v>
      </c>
    </row>
    <row r="48" spans="1:2" x14ac:dyDescent="0.25">
      <c r="A48">
        <v>1998</v>
      </c>
      <c r="B48" s="46">
        <v>140</v>
      </c>
    </row>
    <row r="49" spans="1:2" x14ac:dyDescent="0.25">
      <c r="A49">
        <v>1998</v>
      </c>
      <c r="B49" s="46">
        <v>88</v>
      </c>
    </row>
    <row r="50" spans="1:2" x14ac:dyDescent="0.25">
      <c r="A50">
        <v>1998</v>
      </c>
      <c r="B50" s="46">
        <v>130</v>
      </c>
    </row>
    <row r="51" spans="1:2" x14ac:dyDescent="0.25">
      <c r="A51">
        <v>1999</v>
      </c>
      <c r="B51" s="46">
        <v>35</v>
      </c>
    </row>
    <row r="52" spans="1:2" x14ac:dyDescent="0.25">
      <c r="A52">
        <v>2000</v>
      </c>
      <c r="B52" s="46">
        <v>65</v>
      </c>
    </row>
    <row r="53" spans="1:2" x14ac:dyDescent="0.25">
      <c r="A53">
        <v>2000</v>
      </c>
      <c r="B53" s="46">
        <v>150</v>
      </c>
    </row>
    <row r="54" spans="1:2" x14ac:dyDescent="0.25">
      <c r="A54">
        <v>2000</v>
      </c>
      <c r="B54" s="46">
        <v>95</v>
      </c>
    </row>
    <row r="55" spans="1:2" x14ac:dyDescent="0.25">
      <c r="A55">
        <v>2000</v>
      </c>
      <c r="B55" s="46">
        <v>140</v>
      </c>
    </row>
    <row r="56" spans="1:2" x14ac:dyDescent="0.25">
      <c r="A56">
        <v>2002</v>
      </c>
      <c r="B56" s="46">
        <v>80</v>
      </c>
    </row>
    <row r="57" spans="1:2" x14ac:dyDescent="0.25">
      <c r="A57">
        <v>2002</v>
      </c>
      <c r="B57" s="46">
        <v>65</v>
      </c>
    </row>
    <row r="58" spans="1:2" x14ac:dyDescent="0.25">
      <c r="A58">
        <v>2002</v>
      </c>
      <c r="B58" s="46">
        <v>170</v>
      </c>
    </row>
    <row r="59" spans="1:2" x14ac:dyDescent="0.25">
      <c r="A59">
        <v>2002</v>
      </c>
      <c r="B59" s="46">
        <v>98</v>
      </c>
    </row>
    <row r="60" spans="1:2" x14ac:dyDescent="0.25">
      <c r="A60">
        <v>2002</v>
      </c>
      <c r="B60" s="46">
        <v>145</v>
      </c>
    </row>
    <row r="61" spans="1:2" x14ac:dyDescent="0.25">
      <c r="A61">
        <v>2003</v>
      </c>
      <c r="B61" s="46">
        <v>45</v>
      </c>
    </row>
    <row r="62" spans="1:2" x14ac:dyDescent="0.25">
      <c r="A62">
        <v>2004</v>
      </c>
      <c r="B62" s="46">
        <v>68</v>
      </c>
    </row>
    <row r="63" spans="1:2" x14ac:dyDescent="0.25">
      <c r="A63">
        <v>2004</v>
      </c>
      <c r="B63" s="46">
        <v>190</v>
      </c>
    </row>
    <row r="64" spans="1:2" x14ac:dyDescent="0.25">
      <c r="A64">
        <v>2004</v>
      </c>
      <c r="B64" s="46">
        <v>101</v>
      </c>
    </row>
    <row r="65" spans="1:2" x14ac:dyDescent="0.25">
      <c r="A65">
        <v>2004</v>
      </c>
      <c r="B65" s="46">
        <v>150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79"/>
  <sheetViews>
    <sheetView topLeftCell="A61" workbookViewId="0">
      <selection activeCell="C80" sqref="C80"/>
    </sheetView>
  </sheetViews>
  <sheetFormatPr defaultColWidth="8.85546875" defaultRowHeight="15" x14ac:dyDescent="0.25"/>
  <sheetData>
    <row r="5" spans="1:16" ht="15.75" thickBot="1" x14ac:dyDescent="0.3"/>
    <row r="6" spans="1:16" s="12" customFormat="1" ht="15.75" thickTop="1" x14ac:dyDescent="0.25">
      <c r="A6" s="10" t="s">
        <v>6</v>
      </c>
      <c r="B6" s="11" t="s">
        <v>7</v>
      </c>
      <c r="C6" s="11" t="s">
        <v>8</v>
      </c>
      <c r="D6" s="11" t="s">
        <v>10</v>
      </c>
      <c r="E6" s="11" t="s">
        <v>12</v>
      </c>
      <c r="F6" s="11" t="s">
        <v>13</v>
      </c>
      <c r="H6" s="29" t="s">
        <v>33</v>
      </c>
      <c r="I6" s="25"/>
    </row>
    <row r="7" spans="1:16" x14ac:dyDescent="0.25">
      <c r="A7" s="13"/>
      <c r="B7" s="11" t="s">
        <v>15</v>
      </c>
      <c r="C7" s="11" t="s">
        <v>15</v>
      </c>
      <c r="D7" s="11" t="s">
        <v>15</v>
      </c>
      <c r="E7" s="11" t="s">
        <v>15</v>
      </c>
      <c r="F7" s="11" t="s">
        <v>15</v>
      </c>
      <c r="H7" s="26" t="s">
        <v>21</v>
      </c>
      <c r="I7" s="26" t="s">
        <v>22</v>
      </c>
    </row>
    <row r="8" spans="1:16" x14ac:dyDescent="0.25">
      <c r="A8" s="15">
        <v>1884</v>
      </c>
      <c r="B8" s="15">
        <v>4.13</v>
      </c>
      <c r="C8" s="15"/>
      <c r="D8" s="16"/>
      <c r="E8" s="16"/>
      <c r="F8" s="16"/>
      <c r="H8" s="16">
        <v>1884</v>
      </c>
      <c r="I8" s="16">
        <v>4.13</v>
      </c>
      <c r="K8" s="27" t="s">
        <v>23</v>
      </c>
      <c r="L8" s="27" t="s">
        <v>24</v>
      </c>
      <c r="M8" s="27" t="s">
        <v>25</v>
      </c>
      <c r="N8" s="27" t="s">
        <v>26</v>
      </c>
      <c r="O8" s="27" t="s">
        <v>27</v>
      </c>
      <c r="P8" s="27" t="s">
        <v>28</v>
      </c>
    </row>
    <row r="9" spans="1:16" x14ac:dyDescent="0.25">
      <c r="A9" s="15">
        <v>1890</v>
      </c>
      <c r="B9" s="15"/>
      <c r="C9" s="15"/>
      <c r="D9" s="16"/>
      <c r="E9" s="16"/>
      <c r="F9" s="16"/>
      <c r="H9" s="16">
        <v>1890</v>
      </c>
      <c r="I9" s="16"/>
      <c r="K9">
        <v>1</v>
      </c>
      <c r="L9" s="28" t="s">
        <v>29</v>
      </c>
      <c r="M9" t="s">
        <v>30</v>
      </c>
      <c r="N9" t="s">
        <v>31</v>
      </c>
      <c r="O9" t="s">
        <v>32</v>
      </c>
    </row>
    <row r="10" spans="1:16" x14ac:dyDescent="0.25">
      <c r="A10" s="15">
        <v>1901</v>
      </c>
      <c r="B10" s="15">
        <v>8.6999999999999993</v>
      </c>
      <c r="C10" s="15"/>
      <c r="D10" s="16"/>
      <c r="E10" s="16"/>
      <c r="F10" s="16"/>
      <c r="H10" s="16">
        <v>1901</v>
      </c>
      <c r="I10" s="16">
        <v>8.6999999999999993</v>
      </c>
    </row>
    <row r="11" spans="1:16" x14ac:dyDescent="0.25">
      <c r="A11" s="15">
        <v>1911</v>
      </c>
      <c r="B11" s="15">
        <v>12.2</v>
      </c>
      <c r="C11" s="15"/>
      <c r="D11" s="16"/>
      <c r="E11" s="16"/>
      <c r="F11" s="16"/>
      <c r="H11" s="16">
        <v>1911</v>
      </c>
      <c r="I11" s="16">
        <v>12.2</v>
      </c>
    </row>
    <row r="12" spans="1:16" x14ac:dyDescent="0.25">
      <c r="A12" s="15">
        <v>1914</v>
      </c>
      <c r="B12" s="15">
        <v>18</v>
      </c>
      <c r="C12" s="15"/>
      <c r="D12" s="16"/>
      <c r="E12" s="16"/>
      <c r="F12" s="16"/>
      <c r="H12" s="16">
        <v>1914</v>
      </c>
      <c r="I12" s="16">
        <v>18</v>
      </c>
    </row>
    <row r="13" spans="1:16" x14ac:dyDescent="0.25">
      <c r="A13" s="15">
        <v>1920</v>
      </c>
      <c r="B13" s="15">
        <v>16.5</v>
      </c>
      <c r="C13" s="15"/>
      <c r="D13" s="16"/>
      <c r="E13" s="16"/>
      <c r="F13" s="16"/>
      <c r="H13" s="16">
        <v>1920</v>
      </c>
      <c r="I13" s="16">
        <v>16.5</v>
      </c>
    </row>
    <row r="14" spans="1:16" x14ac:dyDescent="0.25">
      <c r="A14" s="15">
        <v>1935</v>
      </c>
      <c r="B14" s="15"/>
      <c r="C14" s="15"/>
      <c r="D14" s="16"/>
      <c r="E14" s="16"/>
      <c r="F14" s="16"/>
      <c r="H14" s="16">
        <v>1935</v>
      </c>
      <c r="I14" s="16"/>
    </row>
    <row r="15" spans="1:16" x14ac:dyDescent="0.25">
      <c r="A15" s="15">
        <v>1937</v>
      </c>
      <c r="B15" s="15">
        <v>18.7</v>
      </c>
      <c r="C15" s="15"/>
      <c r="D15" s="16"/>
      <c r="E15" s="16"/>
      <c r="F15" s="16"/>
      <c r="H15" s="16">
        <v>1937</v>
      </c>
      <c r="I15" s="16">
        <v>18.7</v>
      </c>
    </row>
    <row r="16" spans="1:16" x14ac:dyDescent="0.25">
      <c r="A16" s="15">
        <v>1940</v>
      </c>
      <c r="B16" s="15"/>
      <c r="C16" s="15"/>
      <c r="D16" s="16"/>
      <c r="E16" s="16"/>
      <c r="F16" s="16"/>
      <c r="H16" s="16">
        <v>1943</v>
      </c>
      <c r="I16" s="16">
        <v>23</v>
      </c>
    </row>
    <row r="17" spans="1:9" x14ac:dyDescent="0.25">
      <c r="A17" s="15">
        <v>1941</v>
      </c>
      <c r="B17" s="15"/>
      <c r="C17" s="15"/>
      <c r="D17" s="16"/>
      <c r="E17" s="16"/>
      <c r="F17" s="16"/>
      <c r="H17" s="16">
        <v>1945</v>
      </c>
      <c r="I17" s="16">
        <v>12.5</v>
      </c>
    </row>
    <row r="18" spans="1:9" x14ac:dyDescent="0.25">
      <c r="A18" s="15">
        <v>1942</v>
      </c>
      <c r="B18" s="15"/>
      <c r="C18" s="15"/>
      <c r="D18" s="16"/>
      <c r="E18" s="16"/>
      <c r="F18" s="16"/>
      <c r="H18" s="16">
        <v>1950</v>
      </c>
      <c r="I18" s="16">
        <v>27</v>
      </c>
    </row>
    <row r="19" spans="1:9" x14ac:dyDescent="0.25">
      <c r="A19" s="15">
        <v>1943</v>
      </c>
      <c r="B19" s="15">
        <v>23</v>
      </c>
      <c r="C19" s="15"/>
      <c r="D19" s="16"/>
      <c r="E19" s="16"/>
      <c r="F19" s="16"/>
      <c r="H19" s="16">
        <v>1952</v>
      </c>
      <c r="I19" s="16"/>
    </row>
    <row r="20" spans="1:9" x14ac:dyDescent="0.25">
      <c r="A20" s="15">
        <v>1945</v>
      </c>
      <c r="B20" s="15">
        <v>12.5</v>
      </c>
      <c r="C20" s="15"/>
      <c r="D20" s="16"/>
      <c r="E20" s="16"/>
      <c r="F20" s="16"/>
      <c r="H20" s="16">
        <v>1952</v>
      </c>
      <c r="I20" s="16">
        <v>14.64</v>
      </c>
    </row>
    <row r="21" spans="1:9" x14ac:dyDescent="0.25">
      <c r="A21" s="15">
        <v>1946</v>
      </c>
      <c r="B21" s="15"/>
      <c r="C21" s="15"/>
      <c r="D21" s="16"/>
      <c r="E21" s="16"/>
      <c r="F21" s="16"/>
      <c r="H21" s="16">
        <v>1968</v>
      </c>
      <c r="I21" s="16">
        <v>29.1</v>
      </c>
    </row>
    <row r="22" spans="1:9" x14ac:dyDescent="0.25">
      <c r="A22" s="15">
        <v>1947</v>
      </c>
      <c r="B22" s="15"/>
      <c r="C22" s="15"/>
      <c r="D22" s="16"/>
      <c r="E22" s="16"/>
      <c r="F22" s="16"/>
      <c r="H22" s="16">
        <v>1975</v>
      </c>
      <c r="I22" s="16">
        <v>24.86</v>
      </c>
    </row>
    <row r="23" spans="1:9" x14ac:dyDescent="0.25">
      <c r="A23" s="15">
        <v>1950</v>
      </c>
      <c r="B23" s="15">
        <v>27</v>
      </c>
      <c r="C23" s="15"/>
      <c r="D23" s="16"/>
      <c r="E23" s="16"/>
      <c r="F23" s="16"/>
      <c r="H23" s="16">
        <v>1977</v>
      </c>
      <c r="I23" s="16"/>
    </row>
    <row r="24" spans="1:9" x14ac:dyDescent="0.25">
      <c r="A24" s="15">
        <v>1952</v>
      </c>
      <c r="B24" s="15"/>
      <c r="C24" s="15">
        <v>14.64</v>
      </c>
      <c r="D24" s="16"/>
      <c r="E24" s="16"/>
      <c r="F24" s="16"/>
      <c r="H24" s="16">
        <v>1978</v>
      </c>
      <c r="I24" s="16">
        <v>32.6</v>
      </c>
    </row>
    <row r="25" spans="1:9" x14ac:dyDescent="0.25">
      <c r="A25" s="15">
        <v>1955</v>
      </c>
      <c r="B25" s="15"/>
      <c r="C25" s="15"/>
      <c r="D25" s="16"/>
      <c r="E25" s="16"/>
      <c r="F25" s="16"/>
      <c r="H25" s="16">
        <v>1979</v>
      </c>
      <c r="I25" s="16">
        <v>18</v>
      </c>
    </row>
    <row r="26" spans="1:9" x14ac:dyDescent="0.25">
      <c r="A26" s="15">
        <v>1956</v>
      </c>
      <c r="B26" s="15"/>
      <c r="C26" s="15"/>
      <c r="D26" s="16"/>
      <c r="E26" s="16"/>
      <c r="F26" s="16"/>
      <c r="H26" s="16">
        <v>1980</v>
      </c>
      <c r="I26" s="16">
        <v>18</v>
      </c>
    </row>
    <row r="27" spans="1:9" x14ac:dyDescent="0.25">
      <c r="A27" s="15">
        <v>1960</v>
      </c>
      <c r="B27" s="15"/>
      <c r="C27" s="15"/>
      <c r="D27" s="16"/>
      <c r="E27" s="16"/>
      <c r="F27" s="16"/>
      <c r="H27" s="16">
        <v>1981</v>
      </c>
      <c r="I27" s="16">
        <v>34</v>
      </c>
    </row>
    <row r="28" spans="1:9" x14ac:dyDescent="0.25">
      <c r="A28" s="15">
        <v>1962</v>
      </c>
      <c r="B28" s="15"/>
      <c r="C28" s="15"/>
      <c r="D28" s="16"/>
      <c r="E28" s="16"/>
      <c r="F28" s="16"/>
      <c r="H28" s="16">
        <v>1982</v>
      </c>
      <c r="I28" s="16">
        <v>21</v>
      </c>
    </row>
    <row r="29" spans="1:9" x14ac:dyDescent="0.25">
      <c r="A29" s="15">
        <v>1965</v>
      </c>
      <c r="B29" s="15"/>
      <c r="C29" s="15"/>
      <c r="D29" s="16"/>
      <c r="E29" s="16"/>
      <c r="F29" s="16"/>
      <c r="H29" s="16">
        <v>1983</v>
      </c>
      <c r="I29" s="16">
        <v>21.6</v>
      </c>
    </row>
    <row r="30" spans="1:9" x14ac:dyDescent="0.25">
      <c r="A30" s="15">
        <v>1968</v>
      </c>
      <c r="B30" s="15">
        <v>29.1</v>
      </c>
      <c r="C30" s="15"/>
      <c r="D30" s="16"/>
      <c r="E30" s="16"/>
      <c r="F30" s="16"/>
      <c r="H30" s="16">
        <v>1984</v>
      </c>
      <c r="I30" s="16">
        <v>23.2</v>
      </c>
    </row>
    <row r="31" spans="1:9" x14ac:dyDescent="0.25">
      <c r="A31" s="15">
        <v>1970</v>
      </c>
      <c r="B31" s="15"/>
      <c r="C31" s="15"/>
      <c r="D31" s="16"/>
      <c r="E31" s="16"/>
      <c r="F31" s="16"/>
      <c r="H31" s="16">
        <v>1985</v>
      </c>
      <c r="I31" s="16">
        <v>25</v>
      </c>
    </row>
    <row r="32" spans="1:9" x14ac:dyDescent="0.25">
      <c r="A32" s="15">
        <v>1972</v>
      </c>
      <c r="B32" s="15"/>
      <c r="C32" s="15"/>
      <c r="D32" s="11"/>
      <c r="E32" s="11"/>
      <c r="F32" s="11"/>
      <c r="H32" s="16">
        <v>1986</v>
      </c>
      <c r="I32" s="16">
        <v>30</v>
      </c>
    </row>
    <row r="33" spans="1:9" x14ac:dyDescent="0.25">
      <c r="A33" s="15">
        <v>1973</v>
      </c>
      <c r="B33" s="15"/>
      <c r="C33" s="15"/>
      <c r="D33" s="11"/>
      <c r="E33" s="11"/>
      <c r="F33" s="11"/>
      <c r="H33" s="16">
        <v>1986</v>
      </c>
      <c r="I33" s="16">
        <v>73</v>
      </c>
    </row>
    <row r="34" spans="1:9" x14ac:dyDescent="0.25">
      <c r="A34" s="15">
        <v>1975</v>
      </c>
      <c r="B34" s="15"/>
      <c r="C34" s="15">
        <v>24.86</v>
      </c>
      <c r="D34" s="15"/>
      <c r="E34" s="15"/>
      <c r="F34" s="15"/>
      <c r="H34" s="16">
        <v>1987</v>
      </c>
      <c r="I34" s="16">
        <v>30.8</v>
      </c>
    </row>
    <row r="35" spans="1:9" x14ac:dyDescent="0.25">
      <c r="A35" s="15">
        <v>1977</v>
      </c>
      <c r="B35" s="15"/>
      <c r="C35" s="15"/>
      <c r="D35" s="15"/>
      <c r="E35" s="15"/>
      <c r="F35" s="15"/>
      <c r="H35" s="16">
        <v>1987</v>
      </c>
      <c r="I35" s="16">
        <v>63</v>
      </c>
    </row>
    <row r="36" spans="1:9" x14ac:dyDescent="0.25">
      <c r="A36" s="15">
        <v>1978</v>
      </c>
      <c r="B36" s="15">
        <v>32.6</v>
      </c>
      <c r="C36" s="15"/>
      <c r="D36" s="15"/>
      <c r="E36" s="15"/>
      <c r="F36" s="15"/>
      <c r="H36" s="16">
        <v>1988</v>
      </c>
      <c r="I36" s="16"/>
    </row>
    <row r="37" spans="1:9" x14ac:dyDescent="0.25">
      <c r="A37" s="15">
        <v>1979</v>
      </c>
      <c r="B37" s="15">
        <v>18</v>
      </c>
      <c r="C37" s="15"/>
      <c r="D37" s="15"/>
      <c r="E37" s="15"/>
      <c r="F37" s="15"/>
      <c r="H37" s="16">
        <v>1988</v>
      </c>
      <c r="I37" s="16">
        <v>85</v>
      </c>
    </row>
    <row r="38" spans="1:9" x14ac:dyDescent="0.25">
      <c r="A38" s="15">
        <v>1980</v>
      </c>
      <c r="B38" s="15">
        <v>18</v>
      </c>
      <c r="C38" s="15"/>
      <c r="D38" s="15"/>
      <c r="E38" s="15"/>
      <c r="F38" s="15"/>
      <c r="H38" s="16">
        <v>1989</v>
      </c>
      <c r="I38" s="16">
        <v>25.64</v>
      </c>
    </row>
    <row r="39" spans="1:9" x14ac:dyDescent="0.25">
      <c r="A39" s="15">
        <v>1981</v>
      </c>
      <c r="B39" s="15">
        <v>34</v>
      </c>
      <c r="C39" s="15"/>
      <c r="D39" s="15"/>
      <c r="E39" s="15"/>
      <c r="F39" s="15"/>
      <c r="H39" s="16">
        <v>1989</v>
      </c>
      <c r="I39" s="16"/>
    </row>
    <row r="40" spans="1:9" x14ac:dyDescent="0.25">
      <c r="A40" s="15">
        <v>1982</v>
      </c>
      <c r="B40" s="15">
        <v>21</v>
      </c>
      <c r="C40" s="15"/>
      <c r="D40" s="15"/>
      <c r="E40" s="15"/>
      <c r="F40" s="15"/>
      <c r="H40" s="16">
        <v>1989</v>
      </c>
      <c r="I40" s="16">
        <v>100</v>
      </c>
    </row>
    <row r="41" spans="1:9" x14ac:dyDescent="0.25">
      <c r="A41" s="15">
        <v>1983</v>
      </c>
      <c r="B41" s="15">
        <v>21.6</v>
      </c>
      <c r="C41" s="15"/>
      <c r="D41" s="15"/>
      <c r="E41" s="15"/>
      <c r="F41" s="15"/>
      <c r="H41" s="16">
        <v>1990</v>
      </c>
      <c r="I41" s="16"/>
    </row>
    <row r="42" spans="1:9" x14ac:dyDescent="0.25">
      <c r="A42" s="15">
        <v>1984</v>
      </c>
      <c r="B42" s="15">
        <v>23.2</v>
      </c>
      <c r="C42" s="15"/>
      <c r="D42" s="15"/>
      <c r="E42" s="15"/>
      <c r="F42" s="15"/>
      <c r="H42" s="16">
        <v>1990</v>
      </c>
      <c r="I42" s="16">
        <v>55</v>
      </c>
    </row>
    <row r="43" spans="1:9" x14ac:dyDescent="0.25">
      <c r="A43" s="15">
        <v>1985</v>
      </c>
      <c r="B43" s="15">
        <v>25</v>
      </c>
      <c r="C43" s="15"/>
      <c r="D43" s="15"/>
      <c r="E43" s="15"/>
      <c r="F43" s="15"/>
      <c r="H43" s="16">
        <v>1990</v>
      </c>
      <c r="I43" s="16">
        <v>65</v>
      </c>
    </row>
    <row r="44" spans="1:9" x14ac:dyDescent="0.25">
      <c r="A44" s="15">
        <v>1986</v>
      </c>
      <c r="B44" s="15">
        <v>30</v>
      </c>
      <c r="C44" s="15"/>
      <c r="D44" s="15"/>
      <c r="E44" s="15"/>
      <c r="F44" s="15">
        <v>73</v>
      </c>
      <c r="H44" s="16">
        <v>1990</v>
      </c>
      <c r="I44" s="16">
        <v>99</v>
      </c>
    </row>
    <row r="45" spans="1:9" x14ac:dyDescent="0.25">
      <c r="A45" s="15">
        <v>1987</v>
      </c>
      <c r="B45" s="15">
        <v>30.8</v>
      </c>
      <c r="C45" s="15"/>
      <c r="D45" s="15"/>
      <c r="E45" s="15"/>
      <c r="F45" s="15">
        <v>63</v>
      </c>
      <c r="H45" s="16">
        <v>1992</v>
      </c>
      <c r="I45" s="16">
        <v>88</v>
      </c>
    </row>
    <row r="46" spans="1:9" x14ac:dyDescent="0.25">
      <c r="A46" s="15">
        <v>1988</v>
      </c>
      <c r="B46" s="15"/>
      <c r="C46" s="15"/>
      <c r="D46" s="15"/>
      <c r="E46" s="15"/>
      <c r="F46" s="15">
        <v>85</v>
      </c>
      <c r="H46" s="16">
        <v>1993</v>
      </c>
      <c r="I46" s="16">
        <v>35</v>
      </c>
    </row>
    <row r="47" spans="1:9" x14ac:dyDescent="0.25">
      <c r="A47" s="15">
        <v>1989</v>
      </c>
      <c r="B47" s="15">
        <v>25.64</v>
      </c>
      <c r="C47" s="15"/>
      <c r="D47" s="15"/>
      <c r="E47" s="15"/>
      <c r="F47" s="15">
        <v>100</v>
      </c>
      <c r="H47" s="16">
        <v>1993</v>
      </c>
      <c r="I47" s="16">
        <v>100</v>
      </c>
    </row>
    <row r="48" spans="1:9" x14ac:dyDescent="0.25">
      <c r="A48" s="15">
        <v>1990</v>
      </c>
      <c r="B48" s="15"/>
      <c r="C48" s="15">
        <v>55</v>
      </c>
      <c r="D48" s="15"/>
      <c r="E48" s="15">
        <v>65</v>
      </c>
      <c r="F48" s="15">
        <v>99</v>
      </c>
      <c r="H48" s="16">
        <v>1994</v>
      </c>
      <c r="I48" s="16">
        <v>35</v>
      </c>
    </row>
    <row r="49" spans="1:9" x14ac:dyDescent="0.25">
      <c r="A49" s="15">
        <v>1991</v>
      </c>
      <c r="B49" s="15"/>
      <c r="C49" s="15"/>
      <c r="D49" s="15"/>
      <c r="E49" s="15"/>
      <c r="F49" s="15"/>
      <c r="H49" s="16">
        <v>1994</v>
      </c>
      <c r="I49" s="16">
        <v>58</v>
      </c>
    </row>
    <row r="50" spans="1:9" x14ac:dyDescent="0.25">
      <c r="A50" s="15">
        <v>1992</v>
      </c>
      <c r="B50" s="15"/>
      <c r="C50" s="15"/>
      <c r="D50" s="15"/>
      <c r="E50" s="15"/>
      <c r="F50" s="15">
        <v>88</v>
      </c>
      <c r="H50" s="16">
        <v>1994</v>
      </c>
      <c r="I50" s="16">
        <v>80</v>
      </c>
    </row>
    <row r="51" spans="1:9" x14ac:dyDescent="0.25">
      <c r="A51" s="15">
        <v>1993</v>
      </c>
      <c r="B51" s="15">
        <v>35</v>
      </c>
      <c r="C51" s="15"/>
      <c r="D51" s="15"/>
      <c r="E51" s="15"/>
      <c r="F51" s="15">
        <v>100</v>
      </c>
      <c r="H51" s="16">
        <v>1994</v>
      </c>
      <c r="I51" s="16">
        <v>110</v>
      </c>
    </row>
    <row r="52" spans="1:9" x14ac:dyDescent="0.25">
      <c r="A52" s="15">
        <v>1994</v>
      </c>
      <c r="B52" s="15">
        <v>35</v>
      </c>
      <c r="C52" s="15">
        <v>58</v>
      </c>
      <c r="D52" s="15"/>
      <c r="E52" s="15">
        <v>80</v>
      </c>
      <c r="F52" s="15">
        <v>110</v>
      </c>
      <c r="H52" s="16">
        <v>1995</v>
      </c>
      <c r="I52" s="16">
        <v>40</v>
      </c>
    </row>
    <row r="53" spans="1:9" x14ac:dyDescent="0.25">
      <c r="A53" s="15">
        <v>1995</v>
      </c>
      <c r="B53" s="15">
        <v>40</v>
      </c>
      <c r="C53" s="15">
        <v>30</v>
      </c>
      <c r="D53" s="15"/>
      <c r="E53" s="15">
        <v>80</v>
      </c>
      <c r="F53" s="15"/>
      <c r="H53" s="16">
        <v>1995</v>
      </c>
      <c r="I53" s="16">
        <v>30</v>
      </c>
    </row>
    <row r="54" spans="1:9" x14ac:dyDescent="0.25">
      <c r="A54" s="15">
        <v>1996</v>
      </c>
      <c r="B54" s="15"/>
      <c r="C54" s="15">
        <v>60</v>
      </c>
      <c r="D54" s="15">
        <v>125</v>
      </c>
      <c r="E54" s="15">
        <v>85</v>
      </c>
      <c r="F54" s="15">
        <v>125</v>
      </c>
      <c r="H54" s="16">
        <v>1995</v>
      </c>
      <c r="I54" s="16">
        <v>80</v>
      </c>
    </row>
    <row r="55" spans="1:9" x14ac:dyDescent="0.25">
      <c r="A55" s="15">
        <v>1997</v>
      </c>
      <c r="B55" s="15"/>
      <c r="C55" s="15"/>
      <c r="D55" s="15"/>
      <c r="E55" s="15"/>
      <c r="F55" s="15"/>
      <c r="H55" s="16">
        <v>1996</v>
      </c>
      <c r="I55" s="16">
        <v>60</v>
      </c>
    </row>
    <row r="56" spans="1:9" x14ac:dyDescent="0.25">
      <c r="A56" s="15">
        <v>1998</v>
      </c>
      <c r="B56" s="15">
        <v>50</v>
      </c>
      <c r="C56" s="15">
        <v>62</v>
      </c>
      <c r="D56" s="15">
        <v>140</v>
      </c>
      <c r="E56" s="15">
        <v>88</v>
      </c>
      <c r="F56" s="15">
        <v>130</v>
      </c>
      <c r="H56" s="16">
        <v>1996</v>
      </c>
      <c r="I56" s="16">
        <v>125</v>
      </c>
    </row>
    <row r="57" spans="1:9" x14ac:dyDescent="0.25">
      <c r="A57" s="15">
        <v>1999</v>
      </c>
      <c r="B57" s="15">
        <v>35</v>
      </c>
      <c r="C57" s="15"/>
      <c r="D57" s="15"/>
      <c r="E57" s="15"/>
      <c r="F57" s="15"/>
      <c r="H57" s="16">
        <v>1996</v>
      </c>
      <c r="I57" s="16">
        <v>85</v>
      </c>
    </row>
    <row r="58" spans="1:9" x14ac:dyDescent="0.25">
      <c r="A58" s="15">
        <v>1999</v>
      </c>
      <c r="B58" s="15"/>
      <c r="C58" s="15"/>
      <c r="D58" s="15"/>
      <c r="E58" s="15"/>
      <c r="F58" s="15"/>
      <c r="H58" s="16">
        <v>1996</v>
      </c>
      <c r="I58" s="16">
        <v>125</v>
      </c>
    </row>
    <row r="59" spans="1:9" x14ac:dyDescent="0.25">
      <c r="A59" s="15">
        <v>2000</v>
      </c>
      <c r="B59" s="15"/>
      <c r="C59" s="15">
        <v>65</v>
      </c>
      <c r="D59" s="15">
        <v>150</v>
      </c>
      <c r="E59" s="15">
        <v>95</v>
      </c>
      <c r="F59" s="15">
        <v>140</v>
      </c>
      <c r="H59" s="16">
        <v>1998</v>
      </c>
      <c r="I59" s="16">
        <v>50</v>
      </c>
    </row>
    <row r="60" spans="1:9" x14ac:dyDescent="0.25">
      <c r="A60" s="15">
        <v>2001</v>
      </c>
      <c r="B60" s="15"/>
      <c r="C60" s="15"/>
      <c r="D60" s="15"/>
      <c r="E60" s="15"/>
      <c r="F60" s="15"/>
      <c r="H60" s="16">
        <v>1998</v>
      </c>
      <c r="I60" s="16">
        <v>62</v>
      </c>
    </row>
    <row r="61" spans="1:9" x14ac:dyDescent="0.25">
      <c r="A61" s="15">
        <v>2002</v>
      </c>
      <c r="B61" s="15">
        <v>80</v>
      </c>
      <c r="C61" s="15">
        <v>65</v>
      </c>
      <c r="D61" s="15">
        <v>170</v>
      </c>
      <c r="E61" s="15">
        <v>98</v>
      </c>
      <c r="F61" s="15">
        <v>145</v>
      </c>
      <c r="H61" s="16">
        <v>1998</v>
      </c>
      <c r="I61" s="16">
        <v>140</v>
      </c>
    </row>
    <row r="62" spans="1:9" x14ac:dyDescent="0.25">
      <c r="A62" s="15">
        <v>2003</v>
      </c>
      <c r="B62" s="20"/>
      <c r="C62" s="15">
        <v>45</v>
      </c>
      <c r="D62" s="15"/>
      <c r="E62" s="15"/>
      <c r="F62" s="15"/>
      <c r="H62" s="16">
        <v>1998</v>
      </c>
      <c r="I62" s="16">
        <v>88</v>
      </c>
    </row>
    <row r="63" spans="1:9" x14ac:dyDescent="0.25">
      <c r="A63" s="15">
        <v>2004</v>
      </c>
      <c r="B63" s="20"/>
      <c r="C63" s="15">
        <v>68</v>
      </c>
      <c r="D63" s="15">
        <v>190</v>
      </c>
      <c r="E63" s="15">
        <v>101</v>
      </c>
      <c r="F63" s="15">
        <v>150</v>
      </c>
      <c r="H63" s="16">
        <v>1998</v>
      </c>
      <c r="I63" s="16">
        <v>130</v>
      </c>
    </row>
    <row r="64" spans="1:9" x14ac:dyDescent="0.25">
      <c r="A64" s="15">
        <v>2005</v>
      </c>
      <c r="B64" s="20"/>
      <c r="C64" s="20"/>
      <c r="D64" s="15"/>
      <c r="E64" s="15"/>
      <c r="F64" s="15"/>
      <c r="H64" s="16">
        <v>1999</v>
      </c>
      <c r="I64" s="16">
        <v>35</v>
      </c>
    </row>
    <row r="65" spans="8:9" x14ac:dyDescent="0.25">
      <c r="H65" s="16">
        <v>2000</v>
      </c>
      <c r="I65" s="16">
        <v>65</v>
      </c>
    </row>
    <row r="66" spans="8:9" x14ac:dyDescent="0.25">
      <c r="H66" s="16">
        <v>2000</v>
      </c>
      <c r="I66" s="16">
        <v>150</v>
      </c>
    </row>
    <row r="67" spans="8:9" x14ac:dyDescent="0.25">
      <c r="H67" s="16">
        <v>2000</v>
      </c>
      <c r="I67" s="16">
        <v>95</v>
      </c>
    </row>
    <row r="68" spans="8:9" x14ac:dyDescent="0.25">
      <c r="H68" s="16">
        <v>2000</v>
      </c>
      <c r="I68" s="16">
        <v>140</v>
      </c>
    </row>
    <row r="69" spans="8:9" x14ac:dyDescent="0.25">
      <c r="H69" s="16">
        <v>2002</v>
      </c>
      <c r="I69" s="16">
        <v>80</v>
      </c>
    </row>
    <row r="70" spans="8:9" x14ac:dyDescent="0.25">
      <c r="H70" s="16">
        <v>2002</v>
      </c>
      <c r="I70" s="16">
        <v>65</v>
      </c>
    </row>
    <row r="71" spans="8:9" x14ac:dyDescent="0.25">
      <c r="H71" s="16">
        <v>2002</v>
      </c>
      <c r="I71" s="16">
        <v>170</v>
      </c>
    </row>
    <row r="72" spans="8:9" x14ac:dyDescent="0.25">
      <c r="H72" s="16">
        <v>2002</v>
      </c>
      <c r="I72" s="16">
        <v>98</v>
      </c>
    </row>
    <row r="73" spans="8:9" x14ac:dyDescent="0.25">
      <c r="H73" s="16">
        <v>2002</v>
      </c>
      <c r="I73" s="16">
        <v>145</v>
      </c>
    </row>
    <row r="74" spans="8:9" x14ac:dyDescent="0.25">
      <c r="H74" s="16">
        <v>2003</v>
      </c>
      <c r="I74" s="16"/>
    </row>
    <row r="75" spans="8:9" x14ac:dyDescent="0.25">
      <c r="H75" s="16">
        <v>2003</v>
      </c>
      <c r="I75" s="16">
        <v>45</v>
      </c>
    </row>
    <row r="76" spans="8:9" x14ac:dyDescent="0.25">
      <c r="H76" s="16">
        <v>2004</v>
      </c>
      <c r="I76" s="16">
        <v>68</v>
      </c>
    </row>
    <row r="77" spans="8:9" x14ac:dyDescent="0.25">
      <c r="H77" s="16">
        <v>2004</v>
      </c>
      <c r="I77" s="16">
        <v>190</v>
      </c>
    </row>
    <row r="78" spans="8:9" x14ac:dyDescent="0.25">
      <c r="H78" s="16">
        <v>2004</v>
      </c>
      <c r="I78" s="16">
        <v>101</v>
      </c>
    </row>
    <row r="79" spans="8:9" x14ac:dyDescent="0.25">
      <c r="H79" s="16">
        <v>2004</v>
      </c>
      <c r="I79" s="16">
        <v>150</v>
      </c>
    </row>
  </sheetData>
  <sortState ref="I66:J191">
    <sortCondition ref="I7:I13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B4" workbookViewId="0">
      <selection activeCell="P17" sqref="P17"/>
    </sheetView>
  </sheetViews>
  <sheetFormatPr defaultColWidth="8.85546875" defaultRowHeight="15" x14ac:dyDescent="0.25"/>
  <sheetData>
    <row r="1" spans="1:13" x14ac:dyDescent="0.25">
      <c r="L1" s="1" t="s">
        <v>0</v>
      </c>
      <c r="M1" s="2">
        <v>1960</v>
      </c>
    </row>
    <row r="2" spans="1:13" ht="30" x14ac:dyDescent="0.25">
      <c r="L2" s="3" t="s">
        <v>1</v>
      </c>
      <c r="M2" s="4">
        <f>K23+((K30-K23)/(J30-J23))*(1960-J23)</f>
        <v>28.166666666666668</v>
      </c>
    </row>
    <row r="3" spans="1:13" ht="24" x14ac:dyDescent="0.25">
      <c r="L3" s="5" t="s">
        <v>2</v>
      </c>
      <c r="M3" s="6">
        <v>70</v>
      </c>
    </row>
    <row r="4" spans="1:13" ht="22.5" x14ac:dyDescent="0.25">
      <c r="J4" s="40" t="s">
        <v>3</v>
      </c>
      <c r="K4" s="41"/>
      <c r="L4" s="7" t="s">
        <v>4</v>
      </c>
      <c r="M4" s="6">
        <v>8</v>
      </c>
    </row>
    <row r="5" spans="1:13" ht="30.75" thickBot="1" x14ac:dyDescent="0.3">
      <c r="J5" s="8"/>
      <c r="K5" s="9"/>
      <c r="L5" s="3" t="s">
        <v>5</v>
      </c>
      <c r="M5" s="6">
        <f>M3*(M4-1)</f>
        <v>490</v>
      </c>
    </row>
    <row r="6" spans="1:13" s="12" customFormat="1" ht="15.75" thickTop="1" x14ac:dyDescent="0.25">
      <c r="A6" s="10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  <c r="H6" s="11" t="s">
        <v>13</v>
      </c>
      <c r="J6" s="42" t="s">
        <v>14</v>
      </c>
      <c r="K6" s="42"/>
      <c r="L6" s="42" t="s">
        <v>14</v>
      </c>
      <c r="M6" s="42"/>
    </row>
    <row r="7" spans="1:13" x14ac:dyDescent="0.25">
      <c r="A7" s="13"/>
      <c r="B7" s="11" t="s">
        <v>15</v>
      </c>
      <c r="C7" s="11" t="s">
        <v>15</v>
      </c>
      <c r="D7" s="11" t="s">
        <v>15</v>
      </c>
      <c r="E7" s="11" t="s">
        <v>15</v>
      </c>
      <c r="F7" s="11" t="s">
        <v>15</v>
      </c>
      <c r="G7" s="11" t="s">
        <v>15</v>
      </c>
      <c r="H7" s="11" t="s">
        <v>15</v>
      </c>
      <c r="J7" s="14" t="s">
        <v>6</v>
      </c>
      <c r="K7" s="14" t="s">
        <v>16</v>
      </c>
      <c r="L7" s="14" t="s">
        <v>6</v>
      </c>
      <c r="M7" s="14" t="s">
        <v>16</v>
      </c>
    </row>
    <row r="8" spans="1:13" x14ac:dyDescent="0.25">
      <c r="A8" s="15">
        <v>1884</v>
      </c>
      <c r="B8" s="15">
        <v>4.13</v>
      </c>
      <c r="C8" s="15"/>
      <c r="D8" s="15"/>
      <c r="E8" s="16"/>
      <c r="F8" s="16"/>
      <c r="G8" s="16"/>
      <c r="H8" s="16"/>
      <c r="J8" s="17">
        <f>A8</f>
        <v>1884</v>
      </c>
      <c r="K8" s="17">
        <f>B8</f>
        <v>4.13</v>
      </c>
      <c r="L8" s="17">
        <f>J8+$M$5</f>
        <v>2374</v>
      </c>
      <c r="M8" s="18">
        <f>K8/$M$2</f>
        <v>0.14662721893491124</v>
      </c>
    </row>
    <row r="9" spans="1:13" x14ac:dyDescent="0.25">
      <c r="A9" s="15">
        <v>1890</v>
      </c>
      <c r="B9" s="15"/>
      <c r="C9" s="15"/>
      <c r="D9" s="15"/>
      <c r="E9" s="16"/>
      <c r="F9" s="16"/>
      <c r="G9" s="16"/>
      <c r="H9" s="16"/>
      <c r="J9" s="17">
        <f t="shared" ref="J9:K64" si="0">A9</f>
        <v>1890</v>
      </c>
      <c r="K9" s="17"/>
      <c r="L9" s="17">
        <f t="shared" ref="L9:L64" si="1">J9+$M$5</f>
        <v>2380</v>
      </c>
      <c r="M9" s="18"/>
    </row>
    <row r="10" spans="1:13" x14ac:dyDescent="0.25">
      <c r="A10" s="15">
        <v>1901</v>
      </c>
      <c r="B10" s="15">
        <v>8.6999999999999993</v>
      </c>
      <c r="C10" s="15"/>
      <c r="D10" s="15"/>
      <c r="E10" s="16"/>
      <c r="F10" s="16"/>
      <c r="G10" s="16"/>
      <c r="H10" s="16"/>
      <c r="J10" s="17">
        <f t="shared" si="0"/>
        <v>1901</v>
      </c>
      <c r="K10" s="17">
        <f>B10</f>
        <v>8.6999999999999993</v>
      </c>
      <c r="L10" s="17">
        <f t="shared" si="1"/>
        <v>2391</v>
      </c>
      <c r="M10" s="18">
        <f t="shared" ref="M10:M59" si="2">K10/$M$2</f>
        <v>0.30887573964497039</v>
      </c>
    </row>
    <row r="11" spans="1:13" x14ac:dyDescent="0.25">
      <c r="A11" s="15">
        <v>1911</v>
      </c>
      <c r="B11" s="15">
        <v>12.2</v>
      </c>
      <c r="C11" s="15"/>
      <c r="D11" s="15"/>
      <c r="E11" s="16"/>
      <c r="F11" s="16"/>
      <c r="G11" s="16"/>
      <c r="H11" s="16"/>
      <c r="J11" s="17">
        <f t="shared" si="0"/>
        <v>1911</v>
      </c>
      <c r="K11" s="17">
        <f>B11</f>
        <v>12.2</v>
      </c>
      <c r="L11" s="17">
        <f t="shared" si="1"/>
        <v>2401</v>
      </c>
      <c r="M11" s="18">
        <f t="shared" si="2"/>
        <v>0.43313609467455616</v>
      </c>
    </row>
    <row r="12" spans="1:13" x14ac:dyDescent="0.25">
      <c r="A12" s="15">
        <v>1914</v>
      </c>
      <c r="B12" s="15">
        <v>18</v>
      </c>
      <c r="C12" s="15"/>
      <c r="D12" s="15"/>
      <c r="E12" s="16"/>
      <c r="F12" s="16"/>
      <c r="G12" s="16"/>
      <c r="H12" s="16"/>
      <c r="J12" s="17">
        <f t="shared" si="0"/>
        <v>1914</v>
      </c>
      <c r="K12" s="17">
        <f>B12</f>
        <v>18</v>
      </c>
      <c r="L12" s="17">
        <f t="shared" si="1"/>
        <v>2404</v>
      </c>
      <c r="M12" s="18">
        <f t="shared" si="2"/>
        <v>0.63905325443786976</v>
      </c>
    </row>
    <row r="13" spans="1:13" x14ac:dyDescent="0.25">
      <c r="A13" s="15">
        <v>1920</v>
      </c>
      <c r="B13" s="15">
        <v>16.5</v>
      </c>
      <c r="C13" s="15"/>
      <c r="D13" s="15"/>
      <c r="E13" s="16"/>
      <c r="F13" s="16"/>
      <c r="G13" s="16"/>
      <c r="H13" s="16"/>
      <c r="J13" s="17">
        <f t="shared" si="0"/>
        <v>1920</v>
      </c>
      <c r="K13" s="17"/>
      <c r="L13" s="17">
        <f t="shared" si="1"/>
        <v>2410</v>
      </c>
      <c r="M13" s="18"/>
    </row>
    <row r="14" spans="1:13" x14ac:dyDescent="0.25">
      <c r="A14" s="15">
        <v>1935</v>
      </c>
      <c r="B14" s="15"/>
      <c r="C14" s="15"/>
      <c r="D14" s="15"/>
      <c r="E14" s="16"/>
      <c r="F14" s="16"/>
      <c r="G14" s="16"/>
      <c r="H14" s="16"/>
      <c r="J14" s="17">
        <f t="shared" si="0"/>
        <v>1935</v>
      </c>
      <c r="K14" s="17"/>
      <c r="L14" s="17">
        <f t="shared" si="1"/>
        <v>2425</v>
      </c>
      <c r="M14" s="18"/>
    </row>
    <row r="15" spans="1:13" x14ac:dyDescent="0.25">
      <c r="A15" s="15">
        <v>1937</v>
      </c>
      <c r="B15" s="15">
        <v>18.7</v>
      </c>
      <c r="C15" s="15"/>
      <c r="D15" s="15"/>
      <c r="E15" s="16"/>
      <c r="F15" s="16"/>
      <c r="G15" s="16"/>
      <c r="H15" s="16"/>
      <c r="J15" s="17">
        <f t="shared" si="0"/>
        <v>1937</v>
      </c>
      <c r="K15" s="17">
        <f t="shared" si="0"/>
        <v>18.7</v>
      </c>
      <c r="L15" s="17">
        <f t="shared" si="1"/>
        <v>2427</v>
      </c>
      <c r="M15" s="18">
        <f t="shared" si="2"/>
        <v>0.66390532544378689</v>
      </c>
    </row>
    <row r="16" spans="1:13" x14ac:dyDescent="0.25">
      <c r="A16" s="15">
        <v>1940</v>
      </c>
      <c r="B16" s="15"/>
      <c r="C16" s="15"/>
      <c r="D16" s="15"/>
      <c r="E16" s="16"/>
      <c r="F16" s="16"/>
      <c r="G16" s="16"/>
      <c r="H16" s="16"/>
      <c r="J16" s="17">
        <f t="shared" si="0"/>
        <v>1940</v>
      </c>
      <c r="K16" s="17"/>
      <c r="L16" s="17">
        <f t="shared" si="1"/>
        <v>2430</v>
      </c>
      <c r="M16" s="18"/>
    </row>
    <row r="17" spans="1:13" x14ac:dyDescent="0.25">
      <c r="A17" s="15">
        <v>1941</v>
      </c>
      <c r="B17" s="15"/>
      <c r="C17" s="15"/>
      <c r="D17" s="15"/>
      <c r="E17" s="16"/>
      <c r="F17" s="16"/>
      <c r="G17" s="16"/>
      <c r="H17" s="16"/>
      <c r="J17" s="17">
        <f t="shared" si="0"/>
        <v>1941</v>
      </c>
      <c r="K17" s="17"/>
      <c r="L17" s="17">
        <f t="shared" si="1"/>
        <v>2431</v>
      </c>
      <c r="M17" s="18"/>
    </row>
    <row r="18" spans="1:13" x14ac:dyDescent="0.25">
      <c r="A18" s="15">
        <v>1942</v>
      </c>
      <c r="B18" s="15"/>
      <c r="C18" s="15"/>
      <c r="D18" s="15"/>
      <c r="E18" s="16"/>
      <c r="F18" s="16"/>
      <c r="G18" s="16"/>
      <c r="H18" s="16"/>
      <c r="J18" s="17">
        <f t="shared" si="0"/>
        <v>1942</v>
      </c>
      <c r="K18" s="17"/>
      <c r="L18" s="17">
        <f t="shared" si="1"/>
        <v>2432</v>
      </c>
      <c r="M18" s="18"/>
    </row>
    <row r="19" spans="1:13" x14ac:dyDescent="0.25">
      <c r="A19" s="15">
        <v>1943</v>
      </c>
      <c r="B19" s="15">
        <v>23</v>
      </c>
      <c r="C19" s="15"/>
      <c r="D19" s="15"/>
      <c r="E19" s="16"/>
      <c r="F19" s="16"/>
      <c r="G19" s="16"/>
      <c r="H19" s="16"/>
      <c r="J19" s="17">
        <f t="shared" si="0"/>
        <v>1943</v>
      </c>
      <c r="K19" s="17">
        <f t="shared" si="0"/>
        <v>23</v>
      </c>
      <c r="L19" s="17">
        <f t="shared" si="1"/>
        <v>2433</v>
      </c>
      <c r="M19" s="18">
        <f t="shared" si="2"/>
        <v>0.81656804733727806</v>
      </c>
    </row>
    <row r="20" spans="1:13" x14ac:dyDescent="0.25">
      <c r="A20" s="15">
        <v>1945</v>
      </c>
      <c r="B20" s="15">
        <v>12.5</v>
      </c>
      <c r="C20" s="15"/>
      <c r="D20" s="15"/>
      <c r="E20" s="16"/>
      <c r="F20" s="16"/>
      <c r="G20" s="16"/>
      <c r="H20" s="16"/>
      <c r="J20" s="17">
        <f t="shared" si="0"/>
        <v>1945</v>
      </c>
      <c r="K20" s="17"/>
      <c r="L20" s="17">
        <f t="shared" si="1"/>
        <v>2435</v>
      </c>
      <c r="M20" s="18"/>
    </row>
    <row r="21" spans="1:13" x14ac:dyDescent="0.25">
      <c r="A21" s="15">
        <v>1946</v>
      </c>
      <c r="B21" s="15"/>
      <c r="C21" s="15"/>
      <c r="D21" s="15"/>
      <c r="E21" s="16"/>
      <c r="F21" s="16"/>
      <c r="G21" s="16"/>
      <c r="H21" s="16"/>
      <c r="J21" s="17">
        <f t="shared" si="0"/>
        <v>1946</v>
      </c>
      <c r="K21" s="17"/>
      <c r="L21" s="17">
        <f t="shared" si="1"/>
        <v>2436</v>
      </c>
      <c r="M21" s="18"/>
    </row>
    <row r="22" spans="1:13" x14ac:dyDescent="0.25">
      <c r="A22" s="15">
        <v>1947</v>
      </c>
      <c r="B22" s="15"/>
      <c r="C22" s="15"/>
      <c r="D22" s="15"/>
      <c r="E22" s="16"/>
      <c r="F22" s="16"/>
      <c r="G22" s="16"/>
      <c r="H22" s="16"/>
      <c r="J22" s="17">
        <f t="shared" si="0"/>
        <v>1947</v>
      </c>
      <c r="K22" s="17"/>
      <c r="L22" s="17">
        <f t="shared" si="1"/>
        <v>2437</v>
      </c>
      <c r="M22" s="18"/>
    </row>
    <row r="23" spans="1:13" x14ac:dyDescent="0.25">
      <c r="A23" s="15">
        <v>1950</v>
      </c>
      <c r="B23" s="15">
        <v>27</v>
      </c>
      <c r="C23" s="15"/>
      <c r="D23" s="15"/>
      <c r="E23" s="16"/>
      <c r="F23" s="16"/>
      <c r="G23" s="16"/>
      <c r="H23" s="16"/>
      <c r="J23" s="17">
        <f t="shared" si="0"/>
        <v>1950</v>
      </c>
      <c r="K23" s="17">
        <f t="shared" si="0"/>
        <v>27</v>
      </c>
      <c r="L23" s="17">
        <f t="shared" si="1"/>
        <v>2440</v>
      </c>
      <c r="M23" s="18">
        <f t="shared" si="2"/>
        <v>0.95857988165680474</v>
      </c>
    </row>
    <row r="24" spans="1:13" x14ac:dyDescent="0.25">
      <c r="A24" s="15">
        <v>1952</v>
      </c>
      <c r="B24" s="15"/>
      <c r="C24" s="15">
        <v>14.64</v>
      </c>
      <c r="D24" s="15"/>
      <c r="E24" s="16"/>
      <c r="F24" s="16"/>
      <c r="G24" s="16"/>
      <c r="H24" s="16"/>
      <c r="J24" s="17">
        <f t="shared" si="0"/>
        <v>1952</v>
      </c>
      <c r="K24" s="17"/>
      <c r="L24" s="17">
        <f t="shared" si="1"/>
        <v>2442</v>
      </c>
      <c r="M24" s="18"/>
    </row>
    <row r="25" spans="1:13" x14ac:dyDescent="0.25">
      <c r="A25" s="15">
        <v>1955</v>
      </c>
      <c r="B25" s="15"/>
      <c r="C25" s="15"/>
      <c r="D25" s="15"/>
      <c r="E25" s="16"/>
      <c r="F25" s="16"/>
      <c r="G25" s="16"/>
      <c r="H25" s="16"/>
      <c r="J25" s="17">
        <f t="shared" si="0"/>
        <v>1955</v>
      </c>
      <c r="K25" s="17"/>
      <c r="L25" s="17">
        <f t="shared" si="1"/>
        <v>2445</v>
      </c>
      <c r="M25" s="18"/>
    </row>
    <row r="26" spans="1:13" x14ac:dyDescent="0.25">
      <c r="A26" s="15">
        <v>1956</v>
      </c>
      <c r="B26" s="15"/>
      <c r="C26" s="15"/>
      <c r="D26" s="15"/>
      <c r="E26" s="16"/>
      <c r="F26" s="16"/>
      <c r="G26" s="16"/>
      <c r="H26" s="16"/>
      <c r="J26" s="17">
        <f t="shared" si="0"/>
        <v>1956</v>
      </c>
      <c r="K26" s="17"/>
      <c r="L26" s="17">
        <f t="shared" si="1"/>
        <v>2446</v>
      </c>
      <c r="M26" s="18"/>
    </row>
    <row r="27" spans="1:13" x14ac:dyDescent="0.25">
      <c r="A27" s="15">
        <v>1960</v>
      </c>
      <c r="B27" s="15"/>
      <c r="C27" s="15"/>
      <c r="D27" s="15"/>
      <c r="E27" s="16"/>
      <c r="F27" s="16"/>
      <c r="G27" s="16"/>
      <c r="H27" s="16"/>
      <c r="J27" s="17">
        <f t="shared" si="0"/>
        <v>1960</v>
      </c>
      <c r="K27" s="17"/>
      <c r="L27" s="17">
        <f t="shared" si="1"/>
        <v>2450</v>
      </c>
      <c r="M27" s="18"/>
    </row>
    <row r="28" spans="1:13" x14ac:dyDescent="0.25">
      <c r="A28" s="15">
        <v>1962</v>
      </c>
      <c r="B28" s="15"/>
      <c r="C28" s="15"/>
      <c r="D28" s="19">
        <v>2.7799999999999999E-3</v>
      </c>
      <c r="E28" s="16"/>
      <c r="F28" s="16"/>
      <c r="G28" s="16"/>
      <c r="H28" s="16"/>
      <c r="J28" s="17">
        <f t="shared" si="0"/>
        <v>1962</v>
      </c>
      <c r="K28" s="17"/>
      <c r="L28" s="17">
        <f t="shared" si="1"/>
        <v>2452</v>
      </c>
      <c r="M28" s="18"/>
    </row>
    <row r="29" spans="1:13" x14ac:dyDescent="0.25">
      <c r="A29" s="15">
        <v>1965</v>
      </c>
      <c r="B29" s="15"/>
      <c r="C29" s="15"/>
      <c r="D29" s="15"/>
      <c r="E29" s="16"/>
      <c r="F29" s="16"/>
      <c r="G29" s="16"/>
      <c r="H29" s="16"/>
      <c r="J29" s="17">
        <f t="shared" si="0"/>
        <v>1965</v>
      </c>
      <c r="K29" s="17"/>
      <c r="L29" s="17">
        <f t="shared" si="1"/>
        <v>2455</v>
      </c>
      <c r="M29" s="18"/>
    </row>
    <row r="30" spans="1:13" x14ac:dyDescent="0.25">
      <c r="A30" s="15">
        <v>1968</v>
      </c>
      <c r="B30" s="15">
        <v>29.1</v>
      </c>
      <c r="C30" s="15"/>
      <c r="D30" s="19">
        <v>9.7199999999999995E-3</v>
      </c>
      <c r="E30" s="16"/>
      <c r="F30" s="16"/>
      <c r="G30" s="16"/>
      <c r="H30" s="16"/>
      <c r="J30" s="17">
        <f t="shared" si="0"/>
        <v>1968</v>
      </c>
      <c r="K30" s="17">
        <f t="shared" si="0"/>
        <v>29.1</v>
      </c>
      <c r="L30" s="17">
        <f t="shared" si="1"/>
        <v>2458</v>
      </c>
      <c r="M30" s="18"/>
    </row>
    <row r="31" spans="1:13" x14ac:dyDescent="0.25">
      <c r="A31" s="15">
        <v>1970</v>
      </c>
      <c r="B31" s="15"/>
      <c r="C31" s="15"/>
      <c r="D31" s="15"/>
      <c r="E31" s="16"/>
      <c r="F31" s="16"/>
      <c r="G31" s="16"/>
      <c r="H31" s="16"/>
      <c r="J31" s="17">
        <f t="shared" si="0"/>
        <v>1970</v>
      </c>
      <c r="K31" s="17"/>
      <c r="L31" s="17">
        <f t="shared" si="1"/>
        <v>2460</v>
      </c>
      <c r="M31" s="18"/>
    </row>
    <row r="32" spans="1:13" x14ac:dyDescent="0.25">
      <c r="A32" s="15">
        <v>1972</v>
      </c>
      <c r="B32" s="15"/>
      <c r="C32" s="15"/>
      <c r="D32" s="15"/>
      <c r="E32" s="11"/>
      <c r="F32" s="11"/>
      <c r="G32" s="11"/>
      <c r="H32" s="11"/>
      <c r="J32" s="17">
        <f t="shared" si="0"/>
        <v>1972</v>
      </c>
      <c r="K32" s="17"/>
      <c r="L32" s="17">
        <f t="shared" si="1"/>
        <v>2462</v>
      </c>
      <c r="M32" s="18"/>
    </row>
    <row r="33" spans="1:13" x14ac:dyDescent="0.25">
      <c r="A33" s="15">
        <v>1973</v>
      </c>
      <c r="B33" s="15"/>
      <c r="C33" s="15"/>
      <c r="D33" s="15">
        <v>2.1000000000000001E-2</v>
      </c>
      <c r="E33" s="11"/>
      <c r="F33" s="11"/>
      <c r="G33" s="11"/>
      <c r="H33" s="11"/>
      <c r="J33" s="17">
        <f t="shared" si="0"/>
        <v>1973</v>
      </c>
      <c r="K33" s="17"/>
      <c r="L33" s="17">
        <f t="shared" si="1"/>
        <v>2463</v>
      </c>
      <c r="M33" s="18"/>
    </row>
    <row r="34" spans="1:13" x14ac:dyDescent="0.25">
      <c r="A34" s="15">
        <v>1975</v>
      </c>
      <c r="B34" s="15"/>
      <c r="C34" s="15">
        <v>24.86</v>
      </c>
      <c r="D34" s="15"/>
      <c r="E34" s="15"/>
      <c r="F34" s="15">
        <v>5.6</v>
      </c>
      <c r="G34" s="15"/>
      <c r="H34" s="15"/>
      <c r="J34" s="17">
        <f t="shared" si="0"/>
        <v>1975</v>
      </c>
      <c r="K34" s="17">
        <f>C34</f>
        <v>24.86</v>
      </c>
      <c r="L34" s="17">
        <f t="shared" si="1"/>
        <v>2465</v>
      </c>
      <c r="M34" s="18">
        <f t="shared" si="2"/>
        <v>0.88260355029585791</v>
      </c>
    </row>
    <row r="35" spans="1:13" x14ac:dyDescent="0.25">
      <c r="A35" s="15">
        <v>1977</v>
      </c>
      <c r="B35" s="15"/>
      <c r="C35" s="15"/>
      <c r="D35" s="15">
        <v>4.2000000000000003E-2</v>
      </c>
      <c r="E35" s="15"/>
      <c r="F35" s="15">
        <v>18</v>
      </c>
      <c r="G35" s="15"/>
      <c r="H35" s="15"/>
      <c r="J35" s="17">
        <f t="shared" si="0"/>
        <v>1977</v>
      </c>
      <c r="K35" s="17"/>
      <c r="L35" s="17">
        <f t="shared" si="1"/>
        <v>2467</v>
      </c>
      <c r="M35" s="18"/>
    </row>
    <row r="36" spans="1:13" x14ac:dyDescent="0.25">
      <c r="A36" s="15">
        <v>1978</v>
      </c>
      <c r="B36" s="15">
        <v>32.6</v>
      </c>
      <c r="C36" s="15"/>
      <c r="D36" s="15"/>
      <c r="E36" s="15"/>
      <c r="F36" s="15"/>
      <c r="G36" s="15"/>
      <c r="H36" s="15"/>
      <c r="J36" s="17">
        <f t="shared" si="0"/>
        <v>1978</v>
      </c>
      <c r="K36" s="17">
        <f t="shared" si="0"/>
        <v>32.6</v>
      </c>
      <c r="L36" s="17">
        <f t="shared" si="1"/>
        <v>2468</v>
      </c>
      <c r="M36" s="18"/>
    </row>
    <row r="37" spans="1:13" x14ac:dyDescent="0.25">
      <c r="A37" s="15">
        <v>1979</v>
      </c>
      <c r="B37" s="15">
        <v>18</v>
      </c>
      <c r="C37" s="15"/>
      <c r="D37" s="15"/>
      <c r="E37" s="15"/>
      <c r="F37" s="15"/>
      <c r="G37" s="15"/>
      <c r="H37" s="15"/>
      <c r="J37" s="17">
        <f t="shared" si="0"/>
        <v>1979</v>
      </c>
      <c r="K37" s="17"/>
      <c r="L37" s="17">
        <f t="shared" si="1"/>
        <v>2469</v>
      </c>
      <c r="M37" s="18"/>
    </row>
    <row r="38" spans="1:13" x14ac:dyDescent="0.25">
      <c r="A38" s="15">
        <v>1980</v>
      </c>
      <c r="B38" s="15">
        <v>18</v>
      </c>
      <c r="C38" s="15"/>
      <c r="D38" s="15"/>
      <c r="E38" s="15"/>
      <c r="F38" s="15"/>
      <c r="G38" s="15"/>
      <c r="H38" s="15"/>
      <c r="J38" s="17">
        <f t="shared" si="0"/>
        <v>1980</v>
      </c>
      <c r="K38" s="17"/>
      <c r="L38" s="17">
        <f t="shared" si="1"/>
        <v>2470</v>
      </c>
      <c r="M38" s="18"/>
    </row>
    <row r="39" spans="1:13" x14ac:dyDescent="0.25">
      <c r="A39" s="15">
        <v>1981</v>
      </c>
      <c r="B39" s="15">
        <v>34</v>
      </c>
      <c r="C39" s="15"/>
      <c r="D39" s="15"/>
      <c r="E39" s="15"/>
      <c r="F39" s="15"/>
      <c r="G39" s="15"/>
      <c r="H39" s="15"/>
      <c r="J39" s="17">
        <f t="shared" si="0"/>
        <v>1981</v>
      </c>
      <c r="K39" s="17">
        <f t="shared" si="0"/>
        <v>34</v>
      </c>
      <c r="L39" s="17">
        <f t="shared" si="1"/>
        <v>2471</v>
      </c>
      <c r="M39" s="18"/>
    </row>
    <row r="40" spans="1:13" x14ac:dyDescent="0.25">
      <c r="A40" s="15">
        <v>1982</v>
      </c>
      <c r="B40" s="15">
        <v>21</v>
      </c>
      <c r="C40" s="15"/>
      <c r="D40" s="15"/>
      <c r="E40" s="15"/>
      <c r="F40" s="15"/>
      <c r="G40" s="15"/>
      <c r="H40" s="15"/>
      <c r="J40" s="17">
        <f t="shared" si="0"/>
        <v>1982</v>
      </c>
      <c r="K40" s="17"/>
      <c r="L40" s="17">
        <f t="shared" si="1"/>
        <v>2472</v>
      </c>
      <c r="M40" s="18"/>
    </row>
    <row r="41" spans="1:13" x14ac:dyDescent="0.25">
      <c r="A41" s="15">
        <v>1983</v>
      </c>
      <c r="B41" s="15">
        <v>21.6</v>
      </c>
      <c r="C41" s="15"/>
      <c r="D41" s="15">
        <v>5.6000000000000001E-2</v>
      </c>
      <c r="E41" s="15"/>
      <c r="F41" s="15"/>
      <c r="G41" s="15"/>
      <c r="H41" s="15"/>
      <c r="J41" s="17">
        <f t="shared" si="0"/>
        <v>1983</v>
      </c>
      <c r="K41" s="17"/>
      <c r="L41" s="17">
        <f t="shared" si="1"/>
        <v>2473</v>
      </c>
      <c r="M41" s="18"/>
    </row>
    <row r="42" spans="1:13" x14ac:dyDescent="0.25">
      <c r="A42" s="15">
        <v>1984</v>
      </c>
      <c r="B42" s="15">
        <v>23.2</v>
      </c>
      <c r="C42" s="15"/>
      <c r="D42" s="15"/>
      <c r="E42" s="15"/>
      <c r="F42" s="15"/>
      <c r="G42" s="15"/>
      <c r="H42" s="15"/>
      <c r="J42" s="17">
        <f t="shared" si="0"/>
        <v>1984</v>
      </c>
      <c r="K42" s="17"/>
      <c r="L42" s="17">
        <f t="shared" si="1"/>
        <v>2474</v>
      </c>
      <c r="M42" s="18"/>
    </row>
    <row r="43" spans="1:13" x14ac:dyDescent="0.25">
      <c r="A43" s="15">
        <v>1985</v>
      </c>
      <c r="B43" s="15">
        <v>25</v>
      </c>
      <c r="C43" s="15"/>
      <c r="D43" s="15">
        <v>9.7000000000000003E-2</v>
      </c>
      <c r="E43" s="15"/>
      <c r="F43" s="15"/>
      <c r="G43" s="15"/>
      <c r="H43" s="15"/>
      <c r="J43" s="17">
        <f t="shared" si="0"/>
        <v>1985</v>
      </c>
      <c r="K43" s="17"/>
      <c r="L43" s="17">
        <f t="shared" si="1"/>
        <v>2475</v>
      </c>
      <c r="M43" s="18"/>
    </row>
    <row r="44" spans="1:13" x14ac:dyDescent="0.25">
      <c r="A44" s="15">
        <v>1986</v>
      </c>
      <c r="B44" s="15">
        <v>30</v>
      </c>
      <c r="C44" s="15"/>
      <c r="D44" s="15"/>
      <c r="E44" s="15"/>
      <c r="F44" s="15">
        <v>13.8</v>
      </c>
      <c r="G44" s="15"/>
      <c r="H44" s="15">
        <v>73</v>
      </c>
      <c r="J44" s="17">
        <f t="shared" si="0"/>
        <v>1986</v>
      </c>
      <c r="K44" s="17">
        <f>H44</f>
        <v>73</v>
      </c>
      <c r="L44" s="17">
        <f t="shared" si="1"/>
        <v>2476</v>
      </c>
      <c r="M44" s="18">
        <f t="shared" si="2"/>
        <v>2.5917159763313609</v>
      </c>
    </row>
    <row r="45" spans="1:13" x14ac:dyDescent="0.25">
      <c r="A45" s="15">
        <v>1987</v>
      </c>
      <c r="B45" s="15">
        <v>30.8</v>
      </c>
      <c r="C45" s="15"/>
      <c r="D45" s="15"/>
      <c r="E45" s="15"/>
      <c r="F45" s="15"/>
      <c r="G45" s="15"/>
      <c r="H45" s="15">
        <v>63</v>
      </c>
      <c r="J45" s="17">
        <f t="shared" si="0"/>
        <v>1987</v>
      </c>
      <c r="K45" s="17"/>
      <c r="L45" s="17">
        <f t="shared" si="1"/>
        <v>2477</v>
      </c>
      <c r="M45" s="18"/>
    </row>
    <row r="46" spans="1:13" x14ac:dyDescent="0.25">
      <c r="A46" s="15">
        <v>1988</v>
      </c>
      <c r="B46" s="15"/>
      <c r="C46" s="15"/>
      <c r="D46" s="15"/>
      <c r="E46" s="15"/>
      <c r="F46" s="15"/>
      <c r="G46" s="15"/>
      <c r="H46" s="15">
        <v>85</v>
      </c>
      <c r="J46" s="17">
        <f t="shared" si="0"/>
        <v>1988</v>
      </c>
      <c r="K46" s="17">
        <f t="shared" ref="K46:K47" si="3">H46</f>
        <v>85</v>
      </c>
      <c r="L46" s="17">
        <f t="shared" si="1"/>
        <v>2478</v>
      </c>
      <c r="M46" s="18">
        <f t="shared" si="2"/>
        <v>3.0177514792899407</v>
      </c>
    </row>
    <row r="47" spans="1:13" x14ac:dyDescent="0.25">
      <c r="A47" s="15">
        <v>1989</v>
      </c>
      <c r="B47" s="15">
        <v>25.64</v>
      </c>
      <c r="C47" s="15"/>
      <c r="D47" s="15"/>
      <c r="E47" s="15"/>
      <c r="F47" s="15"/>
      <c r="G47" s="15"/>
      <c r="H47" s="15">
        <v>100</v>
      </c>
      <c r="J47" s="17">
        <f t="shared" si="0"/>
        <v>1989</v>
      </c>
      <c r="K47" s="17">
        <f t="shared" si="3"/>
        <v>100</v>
      </c>
      <c r="L47" s="17">
        <f t="shared" si="1"/>
        <v>2479</v>
      </c>
      <c r="M47" s="18">
        <f t="shared" si="2"/>
        <v>3.5502958579881656</v>
      </c>
    </row>
    <row r="48" spans="1:13" x14ac:dyDescent="0.25">
      <c r="A48" s="15">
        <v>1990</v>
      </c>
      <c r="B48" s="15"/>
      <c r="C48" s="15">
        <v>55</v>
      </c>
      <c r="D48" s="15">
        <v>0.19400000000000001</v>
      </c>
      <c r="E48" s="15"/>
      <c r="F48" s="15"/>
      <c r="G48" s="15">
        <v>65</v>
      </c>
      <c r="H48" s="15">
        <v>99</v>
      </c>
      <c r="J48" s="17">
        <f t="shared" si="0"/>
        <v>1990</v>
      </c>
      <c r="K48" s="17"/>
      <c r="L48" s="17">
        <f t="shared" si="1"/>
        <v>2480</v>
      </c>
      <c r="M48" s="18"/>
    </row>
    <row r="49" spans="1:13" x14ac:dyDescent="0.25">
      <c r="A49" s="15">
        <v>1991</v>
      </c>
      <c r="B49" s="15"/>
      <c r="C49" s="15"/>
      <c r="D49" s="15"/>
      <c r="E49" s="15"/>
      <c r="F49" s="15">
        <v>35</v>
      </c>
      <c r="G49" s="15"/>
      <c r="H49" s="15"/>
      <c r="J49" s="17">
        <f t="shared" si="0"/>
        <v>1991</v>
      </c>
      <c r="K49" s="17"/>
      <c r="L49" s="17">
        <f t="shared" si="1"/>
        <v>2481</v>
      </c>
      <c r="M49" s="18"/>
    </row>
    <row r="50" spans="1:13" x14ac:dyDescent="0.25">
      <c r="A50" s="15">
        <v>1992</v>
      </c>
      <c r="B50" s="15"/>
      <c r="C50" s="15"/>
      <c r="D50" s="15">
        <v>0.41699999999999998</v>
      </c>
      <c r="E50" s="15"/>
      <c r="F50" s="15"/>
      <c r="G50" s="15"/>
      <c r="H50" s="15">
        <v>88</v>
      </c>
      <c r="J50" s="17">
        <f t="shared" si="0"/>
        <v>1992</v>
      </c>
      <c r="K50" s="17"/>
      <c r="L50" s="17">
        <f t="shared" si="1"/>
        <v>2482</v>
      </c>
      <c r="M50" s="18"/>
    </row>
    <row r="51" spans="1:13" x14ac:dyDescent="0.25">
      <c r="A51" s="15">
        <v>1993</v>
      </c>
      <c r="B51" s="15">
        <v>35</v>
      </c>
      <c r="C51" s="15"/>
      <c r="D51" s="15"/>
      <c r="E51" s="15"/>
      <c r="F51" s="15"/>
      <c r="G51" s="15"/>
      <c r="H51" s="15">
        <v>100</v>
      </c>
      <c r="J51" s="17">
        <f t="shared" si="0"/>
        <v>1993</v>
      </c>
      <c r="K51" s="17">
        <f t="shared" ref="K51:K56" si="4">H51</f>
        <v>100</v>
      </c>
      <c r="L51" s="17">
        <f t="shared" si="1"/>
        <v>2483</v>
      </c>
      <c r="M51" s="18">
        <f t="shared" si="2"/>
        <v>3.5502958579881656</v>
      </c>
    </row>
    <row r="52" spans="1:13" x14ac:dyDescent="0.25">
      <c r="A52" s="15">
        <v>1994</v>
      </c>
      <c r="B52" s="15">
        <v>35</v>
      </c>
      <c r="C52" s="15">
        <v>58</v>
      </c>
      <c r="D52" s="15"/>
      <c r="E52" s="15"/>
      <c r="F52" s="15"/>
      <c r="G52" s="15">
        <v>80</v>
      </c>
      <c r="H52" s="15">
        <v>110</v>
      </c>
      <c r="J52" s="17">
        <f t="shared" si="0"/>
        <v>1994</v>
      </c>
      <c r="K52" s="17">
        <f t="shared" si="4"/>
        <v>110</v>
      </c>
      <c r="L52" s="17">
        <f t="shared" si="1"/>
        <v>2484</v>
      </c>
      <c r="M52" s="18">
        <f t="shared" si="2"/>
        <v>3.9053254437869822</v>
      </c>
    </row>
    <row r="53" spans="1:13" x14ac:dyDescent="0.25">
      <c r="A53" s="15">
        <v>1995</v>
      </c>
      <c r="B53" s="15">
        <v>40</v>
      </c>
      <c r="C53" s="15">
        <v>30</v>
      </c>
      <c r="D53" s="15">
        <v>0.69399999999999995</v>
      </c>
      <c r="E53" s="15"/>
      <c r="F53" s="15"/>
      <c r="G53" s="15">
        <v>80</v>
      </c>
      <c r="H53" s="15"/>
      <c r="J53" s="17">
        <f t="shared" si="0"/>
        <v>1995</v>
      </c>
      <c r="K53" s="17"/>
      <c r="L53" s="17">
        <f t="shared" si="1"/>
        <v>2485</v>
      </c>
      <c r="M53" s="18"/>
    </row>
    <row r="54" spans="1:13" x14ac:dyDescent="0.25">
      <c r="A54" s="15">
        <v>1996</v>
      </c>
      <c r="B54" s="15"/>
      <c r="C54" s="15">
        <v>60</v>
      </c>
      <c r="D54" s="15"/>
      <c r="E54" s="15">
        <v>125</v>
      </c>
      <c r="F54" s="15">
        <v>50</v>
      </c>
      <c r="G54" s="15">
        <v>85</v>
      </c>
      <c r="H54" s="15">
        <v>125</v>
      </c>
      <c r="J54" s="17">
        <f t="shared" si="0"/>
        <v>1996</v>
      </c>
      <c r="K54" s="17">
        <f t="shared" si="4"/>
        <v>125</v>
      </c>
      <c r="L54" s="17">
        <f t="shared" si="1"/>
        <v>2486</v>
      </c>
      <c r="M54" s="18"/>
    </row>
    <row r="55" spans="1:13" x14ac:dyDescent="0.25">
      <c r="A55" s="15">
        <v>1997</v>
      </c>
      <c r="B55" s="15"/>
      <c r="C55" s="15"/>
      <c r="D55" s="15"/>
      <c r="E55" s="15"/>
      <c r="F55" s="15">
        <v>67</v>
      </c>
      <c r="G55" s="15"/>
      <c r="H55" s="15"/>
      <c r="J55" s="17">
        <f t="shared" si="0"/>
        <v>1997</v>
      </c>
      <c r="K55" s="17"/>
      <c r="L55" s="17">
        <f t="shared" si="1"/>
        <v>2487</v>
      </c>
      <c r="M55" s="18"/>
    </row>
    <row r="56" spans="1:13" x14ac:dyDescent="0.25">
      <c r="A56" s="15">
        <v>1998</v>
      </c>
      <c r="B56" s="15">
        <v>50</v>
      </c>
      <c r="C56" s="15">
        <v>62</v>
      </c>
      <c r="D56" s="15"/>
      <c r="E56" s="15">
        <v>140</v>
      </c>
      <c r="F56" s="15"/>
      <c r="G56" s="15">
        <v>88</v>
      </c>
      <c r="H56" s="15">
        <v>130</v>
      </c>
      <c r="J56" s="17">
        <f t="shared" si="0"/>
        <v>1998</v>
      </c>
      <c r="K56" s="17">
        <f t="shared" si="4"/>
        <v>130</v>
      </c>
      <c r="L56" s="17">
        <f t="shared" si="1"/>
        <v>2488</v>
      </c>
      <c r="M56" s="18">
        <f t="shared" si="2"/>
        <v>4.615384615384615</v>
      </c>
    </row>
    <row r="57" spans="1:13" x14ac:dyDescent="0.25">
      <c r="A57" s="15">
        <v>1999</v>
      </c>
      <c r="B57" s="15">
        <v>35</v>
      </c>
      <c r="C57" s="15"/>
      <c r="D57" s="15"/>
      <c r="E57" s="15"/>
      <c r="F57" s="15"/>
      <c r="G57" s="15"/>
      <c r="H57" s="15"/>
      <c r="J57" s="17">
        <f t="shared" si="0"/>
        <v>1999</v>
      </c>
      <c r="K57" s="17"/>
      <c r="L57" s="17">
        <f t="shared" si="1"/>
        <v>2489</v>
      </c>
      <c r="M57" s="18"/>
    </row>
    <row r="58" spans="1:13" x14ac:dyDescent="0.25">
      <c r="A58" s="15">
        <v>1999</v>
      </c>
      <c r="B58" s="15"/>
      <c r="C58" s="15"/>
      <c r="D58" s="15"/>
      <c r="E58" s="15"/>
      <c r="F58" s="15"/>
      <c r="G58" s="15"/>
      <c r="H58" s="15"/>
      <c r="J58" s="17">
        <f t="shared" si="0"/>
        <v>1999</v>
      </c>
      <c r="K58" s="17"/>
      <c r="L58" s="17">
        <f t="shared" si="1"/>
        <v>2489</v>
      </c>
      <c r="M58" s="18"/>
    </row>
    <row r="59" spans="1:13" x14ac:dyDescent="0.25">
      <c r="A59" s="15">
        <v>2000</v>
      </c>
      <c r="B59" s="15"/>
      <c r="C59" s="15">
        <v>65</v>
      </c>
      <c r="D59" s="15"/>
      <c r="E59" s="15">
        <v>150</v>
      </c>
      <c r="F59" s="15">
        <v>82</v>
      </c>
      <c r="G59" s="15">
        <v>95</v>
      </c>
      <c r="H59" s="15">
        <v>140</v>
      </c>
      <c r="J59" s="17">
        <f t="shared" si="0"/>
        <v>2000</v>
      </c>
      <c r="K59" s="17">
        <f>E59</f>
        <v>150</v>
      </c>
      <c r="L59" s="17">
        <f t="shared" si="1"/>
        <v>2490</v>
      </c>
      <c r="M59" s="18">
        <f t="shared" si="2"/>
        <v>5.3254437869822482</v>
      </c>
    </row>
    <row r="60" spans="1:13" x14ac:dyDescent="0.25">
      <c r="A60" s="15">
        <v>2001</v>
      </c>
      <c r="B60" s="15"/>
      <c r="C60" s="15"/>
      <c r="D60" s="15"/>
      <c r="E60" s="15"/>
      <c r="F60" s="15"/>
      <c r="G60" s="15"/>
      <c r="H60" s="15"/>
      <c r="J60" s="17">
        <f t="shared" si="0"/>
        <v>2001</v>
      </c>
      <c r="K60" s="17"/>
      <c r="L60" s="17">
        <f t="shared" si="1"/>
        <v>2491</v>
      </c>
      <c r="M60" s="18"/>
    </row>
    <row r="61" spans="1:13" x14ac:dyDescent="0.25">
      <c r="A61" s="15">
        <v>2002</v>
      </c>
      <c r="B61" s="15">
        <v>80</v>
      </c>
      <c r="C61" s="15">
        <v>65</v>
      </c>
      <c r="D61" s="15">
        <v>0.41699999999999998</v>
      </c>
      <c r="E61" s="15">
        <v>170</v>
      </c>
      <c r="F61" s="15"/>
      <c r="G61" s="15">
        <v>98</v>
      </c>
      <c r="H61" s="15">
        <v>145</v>
      </c>
      <c r="J61" s="17">
        <f t="shared" si="0"/>
        <v>2002</v>
      </c>
      <c r="K61" s="17">
        <f t="shared" ref="K61:K63" si="5">E61</f>
        <v>170</v>
      </c>
      <c r="L61" s="17">
        <f t="shared" si="1"/>
        <v>2492</v>
      </c>
      <c r="M61" s="18"/>
    </row>
    <row r="62" spans="1:13" x14ac:dyDescent="0.25">
      <c r="A62" s="15">
        <v>2003</v>
      </c>
      <c r="B62" s="20"/>
      <c r="C62" s="15">
        <v>45</v>
      </c>
      <c r="D62" s="20"/>
      <c r="E62" s="15"/>
      <c r="F62" s="15">
        <v>116</v>
      </c>
      <c r="G62" s="15"/>
      <c r="H62" s="15"/>
      <c r="J62" s="17">
        <f t="shared" si="0"/>
        <v>2003</v>
      </c>
      <c r="K62" s="17"/>
      <c r="L62" s="17">
        <f t="shared" si="1"/>
        <v>2493</v>
      </c>
      <c r="M62" s="18"/>
    </row>
    <row r="63" spans="1:13" x14ac:dyDescent="0.25">
      <c r="A63" s="15">
        <v>2004</v>
      </c>
      <c r="B63" s="20"/>
      <c r="C63" s="15">
        <v>68</v>
      </c>
      <c r="D63" s="15">
        <v>1.208</v>
      </c>
      <c r="E63" s="15">
        <v>190</v>
      </c>
      <c r="F63" s="15"/>
      <c r="G63" s="15">
        <v>101</v>
      </c>
      <c r="H63" s="15">
        <v>150</v>
      </c>
      <c r="J63" s="17">
        <f t="shared" si="0"/>
        <v>2004</v>
      </c>
      <c r="K63" s="17">
        <f t="shared" si="5"/>
        <v>190</v>
      </c>
      <c r="L63" s="17">
        <f t="shared" si="1"/>
        <v>2494</v>
      </c>
      <c r="M63" s="18"/>
    </row>
    <row r="64" spans="1:13" x14ac:dyDescent="0.25">
      <c r="A64" s="15">
        <v>2005</v>
      </c>
      <c r="B64" s="20"/>
      <c r="C64" s="20"/>
      <c r="D64" s="15">
        <v>2.66</v>
      </c>
      <c r="E64" s="15"/>
      <c r="F64" s="15"/>
      <c r="G64" s="15"/>
      <c r="H64" s="15"/>
      <c r="J64" s="17">
        <f t="shared" si="0"/>
        <v>2005</v>
      </c>
      <c r="K64" s="17"/>
      <c r="L64" s="17">
        <f t="shared" si="1"/>
        <v>2495</v>
      </c>
      <c r="M64" s="18"/>
    </row>
  </sheetData>
  <mergeCells count="3">
    <mergeCell ref="J4:K4"/>
    <mergeCell ref="J6:K6"/>
    <mergeCell ref="L6:M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>
      <selection activeCell="E18" sqref="E18"/>
    </sheetView>
  </sheetViews>
  <sheetFormatPr defaultColWidth="8.85546875" defaultRowHeight="15" x14ac:dyDescent="0.25"/>
  <sheetData>
    <row r="1" spans="1:22" ht="15.75" thickTop="1" x14ac:dyDescent="0.25">
      <c r="A1" s="43" t="s">
        <v>6</v>
      </c>
      <c r="B1" s="45" t="s">
        <v>7</v>
      </c>
      <c r="C1" s="45"/>
      <c r="D1" s="45"/>
      <c r="E1" s="45" t="s">
        <v>8</v>
      </c>
      <c r="F1" s="45"/>
      <c r="G1" s="45"/>
      <c r="H1" s="45" t="s">
        <v>9</v>
      </c>
      <c r="I1" s="45"/>
      <c r="J1" s="45"/>
      <c r="K1" s="45" t="s">
        <v>10</v>
      </c>
      <c r="L1" s="45"/>
      <c r="M1" s="45"/>
      <c r="N1" s="45" t="s">
        <v>11</v>
      </c>
      <c r="O1" s="45"/>
      <c r="P1" s="45"/>
      <c r="Q1" s="45" t="s">
        <v>12</v>
      </c>
      <c r="R1" s="45"/>
      <c r="S1" s="45"/>
      <c r="T1" s="45" t="s">
        <v>13</v>
      </c>
      <c r="U1" s="45"/>
      <c r="V1" s="45"/>
    </row>
    <row r="2" spans="1:22" x14ac:dyDescent="0.25">
      <c r="A2" s="44"/>
      <c r="B2" s="11" t="s">
        <v>17</v>
      </c>
      <c r="C2" s="11" t="s">
        <v>15</v>
      </c>
      <c r="D2" s="11" t="s">
        <v>18</v>
      </c>
      <c r="E2" s="11" t="s">
        <v>17</v>
      </c>
      <c r="F2" s="11" t="s">
        <v>15</v>
      </c>
      <c r="G2" s="11" t="s">
        <v>19</v>
      </c>
      <c r="H2" s="11" t="s">
        <v>17</v>
      </c>
      <c r="I2" s="11" t="s">
        <v>15</v>
      </c>
      <c r="J2" s="11" t="s">
        <v>20</v>
      </c>
      <c r="K2" s="11" t="s">
        <v>17</v>
      </c>
      <c r="L2" s="11" t="s">
        <v>15</v>
      </c>
      <c r="M2" s="11" t="s">
        <v>19</v>
      </c>
      <c r="N2" s="11" t="s">
        <v>17</v>
      </c>
      <c r="O2" s="11" t="s">
        <v>15</v>
      </c>
      <c r="P2" s="11" t="s">
        <v>19</v>
      </c>
      <c r="Q2" s="11" t="s">
        <v>17</v>
      </c>
      <c r="R2" s="11" t="s">
        <v>15</v>
      </c>
      <c r="S2" s="11" t="s">
        <v>19</v>
      </c>
      <c r="T2" s="11" t="s">
        <v>17</v>
      </c>
      <c r="U2" s="11" t="s">
        <v>15</v>
      </c>
      <c r="V2" s="11" t="s">
        <v>19</v>
      </c>
    </row>
    <row r="3" spans="1:22" x14ac:dyDescent="0.25">
      <c r="A3" s="15">
        <v>1884</v>
      </c>
      <c r="B3" s="15">
        <v>4.46</v>
      </c>
      <c r="C3" s="15">
        <v>4.13</v>
      </c>
      <c r="D3" s="15"/>
      <c r="E3" s="15"/>
      <c r="F3" s="15"/>
      <c r="G3" s="15"/>
      <c r="H3" s="15"/>
      <c r="I3" s="15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x14ac:dyDescent="0.25">
      <c r="A4" s="15">
        <v>1890</v>
      </c>
      <c r="B4" s="15"/>
      <c r="C4" s="15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x14ac:dyDescent="0.25">
      <c r="A5" s="15">
        <v>1901</v>
      </c>
      <c r="B5" s="15">
        <v>9.4</v>
      </c>
      <c r="C5" s="15">
        <v>8.6999999999999993</v>
      </c>
      <c r="D5" s="15"/>
      <c r="E5" s="15"/>
      <c r="F5" s="15"/>
      <c r="G5" s="15"/>
      <c r="H5" s="15"/>
      <c r="I5" s="1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x14ac:dyDescent="0.25">
      <c r="A6" s="15">
        <v>1911</v>
      </c>
      <c r="B6" s="15">
        <v>13.18</v>
      </c>
      <c r="C6" s="15">
        <v>12.2</v>
      </c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x14ac:dyDescent="0.25">
      <c r="A7" s="15">
        <v>1914</v>
      </c>
      <c r="B7" s="15">
        <v>19.440000000000001</v>
      </c>
      <c r="C7" s="15">
        <v>18</v>
      </c>
      <c r="D7" s="15"/>
      <c r="E7" s="15"/>
      <c r="F7" s="15"/>
      <c r="G7" s="15"/>
      <c r="H7" s="15"/>
      <c r="I7" s="15"/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x14ac:dyDescent="0.25">
      <c r="A8" s="15">
        <v>1920</v>
      </c>
      <c r="B8" s="15">
        <v>17.82</v>
      </c>
      <c r="C8" s="15">
        <v>16.5</v>
      </c>
      <c r="D8" s="15"/>
      <c r="E8" s="15"/>
      <c r="F8" s="15"/>
      <c r="G8" s="15"/>
      <c r="H8" s="15"/>
      <c r="I8" s="15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x14ac:dyDescent="0.25">
      <c r="A9" s="15">
        <v>1935</v>
      </c>
      <c r="B9" s="15"/>
      <c r="C9" s="15"/>
      <c r="D9" s="15"/>
      <c r="E9" s="15"/>
      <c r="F9" s="15"/>
      <c r="G9" s="15"/>
      <c r="H9" s="15"/>
      <c r="I9" s="15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x14ac:dyDescent="0.25">
      <c r="A10" s="15">
        <v>1937</v>
      </c>
      <c r="B10" s="15">
        <v>20.2</v>
      </c>
      <c r="C10" s="15">
        <v>18.7</v>
      </c>
      <c r="D10" s="15"/>
      <c r="E10" s="15"/>
      <c r="F10" s="15"/>
      <c r="G10" s="15"/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25">
      <c r="A11" s="15">
        <v>1940</v>
      </c>
      <c r="B11" s="15"/>
      <c r="C11" s="15"/>
      <c r="D11" s="15"/>
      <c r="E11" s="15"/>
      <c r="F11" s="15"/>
      <c r="G11" s="15"/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25">
      <c r="A12" s="15">
        <v>1941</v>
      </c>
      <c r="B12" s="15"/>
      <c r="C12" s="15"/>
      <c r="D12" s="15"/>
      <c r="E12" s="15"/>
      <c r="F12" s="15"/>
      <c r="G12" s="15"/>
      <c r="H12" s="19">
        <v>7.06E-7</v>
      </c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25">
      <c r="A13" s="15">
        <v>1942</v>
      </c>
      <c r="B13" s="15"/>
      <c r="C13" s="15"/>
      <c r="D13" s="15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25">
      <c r="A14" s="15">
        <v>1943</v>
      </c>
      <c r="B14" s="15">
        <v>24.84</v>
      </c>
      <c r="C14" s="15">
        <v>23</v>
      </c>
      <c r="D14" s="15"/>
      <c r="E14" s="15"/>
      <c r="F14" s="15"/>
      <c r="G14" s="15"/>
      <c r="H14" s="19">
        <v>4.6799999999999999E-5</v>
      </c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x14ac:dyDescent="0.25">
      <c r="A15" s="15">
        <v>1945</v>
      </c>
      <c r="B15" s="15">
        <v>13.5</v>
      </c>
      <c r="C15" s="15">
        <v>12.5</v>
      </c>
      <c r="D15" s="15"/>
      <c r="E15" s="15"/>
      <c r="F15" s="15"/>
      <c r="G15" s="15"/>
      <c r="H15" s="15"/>
      <c r="I15" s="15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x14ac:dyDescent="0.25">
      <c r="A16" s="15">
        <v>1946</v>
      </c>
      <c r="B16" s="15"/>
      <c r="C16" s="15"/>
      <c r="D16" s="15"/>
      <c r="E16" s="15"/>
      <c r="F16" s="15"/>
      <c r="G16" s="15"/>
      <c r="H16" s="21">
        <v>1.9400000000000001E-2</v>
      </c>
      <c r="I16" s="15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x14ac:dyDescent="0.25">
      <c r="A17" s="15">
        <v>1947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25">
      <c r="A18" s="15">
        <v>1950</v>
      </c>
      <c r="B18" s="15">
        <v>29.16</v>
      </c>
      <c r="C18" s="15">
        <v>27</v>
      </c>
      <c r="D18" s="15">
        <v>3.94</v>
      </c>
      <c r="E18" s="15"/>
      <c r="F18" s="15"/>
      <c r="G18" s="15"/>
      <c r="H18" s="19">
        <v>2.5900000000000001E-4</v>
      </c>
      <c r="I18" s="15"/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x14ac:dyDescent="0.25">
      <c r="A19" s="15">
        <v>1952</v>
      </c>
      <c r="B19" s="15"/>
      <c r="C19" s="15"/>
      <c r="D19" s="15"/>
      <c r="E19" s="15">
        <v>32.130000000000003</v>
      </c>
      <c r="F19" s="15">
        <v>14.64</v>
      </c>
      <c r="G19" s="15"/>
      <c r="H19" s="15"/>
      <c r="I19" s="15"/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x14ac:dyDescent="0.25">
      <c r="A20" s="15">
        <v>1955</v>
      </c>
      <c r="B20" s="15"/>
      <c r="C20" s="15"/>
      <c r="D20" s="15"/>
      <c r="E20" s="15"/>
      <c r="F20" s="15"/>
      <c r="G20" s="15"/>
      <c r="H20" s="15"/>
      <c r="I20" s="15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x14ac:dyDescent="0.25">
      <c r="A21" s="15">
        <v>1956</v>
      </c>
      <c r="B21" s="15"/>
      <c r="C21" s="15"/>
      <c r="D21" s="15"/>
      <c r="E21" s="15"/>
      <c r="F21" s="15"/>
      <c r="G21" s="15"/>
      <c r="H21" s="19">
        <v>2.14E-3</v>
      </c>
      <c r="I21" s="15"/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x14ac:dyDescent="0.25">
      <c r="A22" s="15">
        <v>1960</v>
      </c>
      <c r="B22" s="15"/>
      <c r="C22" s="15"/>
      <c r="D22" s="15"/>
      <c r="E22" s="15"/>
      <c r="F22" s="15"/>
      <c r="G22" s="15"/>
      <c r="H22" s="15"/>
      <c r="I22" s="15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x14ac:dyDescent="0.25">
      <c r="A23" s="15">
        <v>1962</v>
      </c>
      <c r="B23" s="15"/>
      <c r="C23" s="15"/>
      <c r="D23" s="15"/>
      <c r="E23" s="15"/>
      <c r="F23" s="15"/>
      <c r="G23" s="15"/>
      <c r="H23" s="15"/>
      <c r="I23" s="19">
        <v>2.7799999999999999E-3</v>
      </c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x14ac:dyDescent="0.25">
      <c r="A24" s="15">
        <v>1965</v>
      </c>
      <c r="B24" s="15"/>
      <c r="C24" s="15"/>
      <c r="D24" s="15"/>
      <c r="E24" s="15"/>
      <c r="F24" s="15"/>
      <c r="G24" s="15"/>
      <c r="H24" s="15"/>
      <c r="I24" s="15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x14ac:dyDescent="0.25">
      <c r="A25" s="15">
        <v>1968</v>
      </c>
      <c r="B25" s="15"/>
      <c r="C25" s="15">
        <v>29.1</v>
      </c>
      <c r="D25" s="15">
        <v>4.76</v>
      </c>
      <c r="E25" s="15"/>
      <c r="F25" s="15"/>
      <c r="G25" s="15"/>
      <c r="H25" s="15"/>
      <c r="I25" s="19">
        <v>9.7199999999999995E-3</v>
      </c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x14ac:dyDescent="0.25">
      <c r="A26" s="15">
        <v>1970</v>
      </c>
      <c r="B26" s="15"/>
      <c r="C26" s="15"/>
      <c r="D26" s="15"/>
      <c r="E26" s="15"/>
      <c r="F26" s="15"/>
      <c r="G26" s="15"/>
      <c r="H26" s="15"/>
      <c r="I26" s="15"/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x14ac:dyDescent="0.25">
      <c r="A27" s="15">
        <v>1972</v>
      </c>
      <c r="B27" s="15"/>
      <c r="C27" s="15"/>
      <c r="D27" s="15"/>
      <c r="E27" s="15"/>
      <c r="F27" s="15"/>
      <c r="G27" s="15"/>
      <c r="H27" s="15"/>
      <c r="I27" s="15"/>
      <c r="J27" s="15"/>
      <c r="K27" s="45" t="s">
        <v>10</v>
      </c>
      <c r="L27" s="45"/>
      <c r="M27" s="45"/>
      <c r="N27" s="45" t="s">
        <v>11</v>
      </c>
      <c r="O27" s="45"/>
      <c r="P27" s="45"/>
      <c r="Q27" s="45" t="s">
        <v>12</v>
      </c>
      <c r="R27" s="45"/>
      <c r="S27" s="45"/>
      <c r="T27" s="45" t="s">
        <v>13</v>
      </c>
      <c r="U27" s="45"/>
      <c r="V27" s="45"/>
    </row>
    <row r="28" spans="1:22" x14ac:dyDescent="0.25">
      <c r="A28" s="15">
        <v>1973</v>
      </c>
      <c r="B28" s="15"/>
      <c r="C28" s="15"/>
      <c r="D28" s="15"/>
      <c r="E28" s="15"/>
      <c r="F28" s="15"/>
      <c r="G28" s="15"/>
      <c r="H28" s="15"/>
      <c r="I28" s="15">
        <v>2.1000000000000001E-2</v>
      </c>
      <c r="J28" s="15"/>
      <c r="K28" s="11" t="s">
        <v>17</v>
      </c>
      <c r="L28" s="11" t="s">
        <v>15</v>
      </c>
      <c r="M28" s="11" t="s">
        <v>19</v>
      </c>
      <c r="N28" s="11" t="s">
        <v>17</v>
      </c>
      <c r="O28" s="11" t="s">
        <v>15</v>
      </c>
      <c r="P28" s="11" t="s">
        <v>19</v>
      </c>
      <c r="Q28" s="11" t="s">
        <v>17</v>
      </c>
      <c r="R28" s="11" t="s">
        <v>15</v>
      </c>
      <c r="S28" s="11" t="s">
        <v>19</v>
      </c>
      <c r="T28" s="11" t="s">
        <v>17</v>
      </c>
      <c r="U28" s="11" t="s">
        <v>15</v>
      </c>
      <c r="V28" s="11" t="s">
        <v>19</v>
      </c>
    </row>
    <row r="29" spans="1:22" x14ac:dyDescent="0.25">
      <c r="A29" s="15">
        <v>1975</v>
      </c>
      <c r="B29" s="15"/>
      <c r="C29" s="15"/>
      <c r="D29" s="15"/>
      <c r="E29" s="15">
        <v>58.78</v>
      </c>
      <c r="F29" s="15">
        <v>24.86</v>
      </c>
      <c r="G29" s="15"/>
      <c r="H29" s="15"/>
      <c r="I29" s="15"/>
      <c r="J29" s="15"/>
      <c r="K29" s="15"/>
      <c r="L29" s="15"/>
      <c r="M29" s="15"/>
      <c r="N29" s="15"/>
      <c r="O29" s="15">
        <v>5.6</v>
      </c>
      <c r="P29" s="15"/>
      <c r="Q29" s="15"/>
      <c r="R29" s="15"/>
      <c r="S29" s="15"/>
      <c r="T29" s="15"/>
      <c r="U29" s="15"/>
      <c r="V29" s="15"/>
    </row>
    <row r="30" spans="1:22" x14ac:dyDescent="0.25">
      <c r="A30" s="15">
        <v>1977</v>
      </c>
      <c r="B30" s="15"/>
      <c r="C30" s="15"/>
      <c r="D30" s="15"/>
      <c r="E30" s="15"/>
      <c r="F30" s="15"/>
      <c r="G30" s="15"/>
      <c r="H30" s="15"/>
      <c r="I30" s="15">
        <v>4.2000000000000003E-2</v>
      </c>
      <c r="J30" s="15"/>
      <c r="K30" s="15"/>
      <c r="L30" s="15"/>
      <c r="M30" s="15"/>
      <c r="N30" s="15"/>
      <c r="O30" s="15">
        <v>18</v>
      </c>
      <c r="P30" s="15"/>
      <c r="Q30" s="15"/>
      <c r="R30" s="15"/>
      <c r="S30" s="15"/>
      <c r="T30" s="15"/>
      <c r="U30" s="15"/>
      <c r="V30" s="15"/>
    </row>
    <row r="31" spans="1:22" x14ac:dyDescent="0.25">
      <c r="A31" s="15">
        <v>1978</v>
      </c>
      <c r="B31" s="15">
        <v>46</v>
      </c>
      <c r="C31" s="15">
        <v>32.6</v>
      </c>
      <c r="D31" s="15">
        <v>5.65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x14ac:dyDescent="0.25">
      <c r="A32" s="15">
        <v>1979</v>
      </c>
      <c r="B32" s="15">
        <v>46</v>
      </c>
      <c r="C32" s="15">
        <v>18</v>
      </c>
      <c r="D32" s="15">
        <v>2.77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x14ac:dyDescent="0.25">
      <c r="A33" s="15">
        <v>1980</v>
      </c>
      <c r="B33" s="15">
        <v>48</v>
      </c>
      <c r="C33" s="15">
        <v>18</v>
      </c>
      <c r="D33" s="15">
        <v>2.92</v>
      </c>
      <c r="E33" s="15"/>
      <c r="F33" s="15"/>
      <c r="G33" s="15"/>
      <c r="H33" s="21">
        <v>2.5000000000000001E-3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x14ac:dyDescent="0.25">
      <c r="A34" s="15">
        <v>1981</v>
      </c>
      <c r="B34" s="15">
        <v>52</v>
      </c>
      <c r="C34" s="15">
        <v>34</v>
      </c>
      <c r="D34" s="15">
        <v>5.8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x14ac:dyDescent="0.25">
      <c r="A35" s="15">
        <v>1982</v>
      </c>
      <c r="B35" s="15">
        <v>52.8</v>
      </c>
      <c r="C35" s="15">
        <v>21</v>
      </c>
      <c r="D35" s="15">
        <v>3.94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x14ac:dyDescent="0.25">
      <c r="A36" s="15">
        <v>1983</v>
      </c>
      <c r="B36" s="15">
        <v>57</v>
      </c>
      <c r="C36" s="15">
        <v>21.6</v>
      </c>
      <c r="D36" s="15">
        <v>4.55</v>
      </c>
      <c r="E36" s="15"/>
      <c r="F36" s="15"/>
      <c r="G36" s="15"/>
      <c r="H36" s="15"/>
      <c r="I36" s="15">
        <v>5.6000000000000001E-2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x14ac:dyDescent="0.25">
      <c r="A37" s="15">
        <v>1984</v>
      </c>
      <c r="B37" s="15">
        <v>64</v>
      </c>
      <c r="C37" s="15">
        <v>23.2</v>
      </c>
      <c r="D37" s="15">
        <v>5.17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1:22" x14ac:dyDescent="0.25">
      <c r="A38" s="15">
        <v>1985</v>
      </c>
      <c r="B38" s="15">
        <v>67</v>
      </c>
      <c r="C38" s="15">
        <v>25</v>
      </c>
      <c r="D38" s="15">
        <v>5.86</v>
      </c>
      <c r="E38" s="15"/>
      <c r="F38" s="15"/>
      <c r="G38" s="15"/>
      <c r="H38" s="15"/>
      <c r="I38" s="15">
        <v>9.7000000000000003E-2</v>
      </c>
      <c r="J38" s="15">
        <v>1.6999999999999999E-3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x14ac:dyDescent="0.25">
      <c r="A39" s="15">
        <v>1986</v>
      </c>
      <c r="B39" s="15"/>
      <c r="C39" s="15">
        <v>30</v>
      </c>
      <c r="D39" s="15">
        <v>7.15</v>
      </c>
      <c r="E39" s="15"/>
      <c r="F39" s="15"/>
      <c r="G39" s="15"/>
      <c r="H39" s="21">
        <v>0.19400000000000001</v>
      </c>
      <c r="I39" s="15"/>
      <c r="J39" s="15"/>
      <c r="K39" s="15"/>
      <c r="L39" s="15"/>
      <c r="M39" s="15"/>
      <c r="N39" s="15"/>
      <c r="O39" s="15">
        <v>13.8</v>
      </c>
      <c r="P39" s="15"/>
      <c r="Q39" s="15"/>
      <c r="R39" s="15"/>
      <c r="S39" s="15"/>
      <c r="T39" s="15">
        <v>130</v>
      </c>
      <c r="U39" s="15">
        <v>73</v>
      </c>
      <c r="V39" s="15"/>
    </row>
    <row r="40" spans="1:22" x14ac:dyDescent="0.25">
      <c r="A40" s="15">
        <v>1987</v>
      </c>
      <c r="B40" s="15"/>
      <c r="C40" s="15">
        <v>30.8</v>
      </c>
      <c r="D40" s="15">
        <v>6.98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>
        <v>175</v>
      </c>
      <c r="U40" s="15">
        <v>63</v>
      </c>
      <c r="V40" s="15"/>
    </row>
    <row r="41" spans="1:22" x14ac:dyDescent="0.25">
      <c r="A41" s="15">
        <v>1988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>
        <v>190</v>
      </c>
      <c r="U41" s="15">
        <v>85</v>
      </c>
      <c r="V41" s="15"/>
    </row>
    <row r="42" spans="1:22" x14ac:dyDescent="0.25">
      <c r="A42" s="15">
        <v>1989</v>
      </c>
      <c r="B42" s="15">
        <v>69.59</v>
      </c>
      <c r="C42" s="15">
        <v>25.64</v>
      </c>
      <c r="D42" s="15">
        <v>6.11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>
        <v>225</v>
      </c>
      <c r="U42" s="15">
        <v>100</v>
      </c>
      <c r="V42" s="15"/>
    </row>
    <row r="43" spans="1:22" x14ac:dyDescent="0.25">
      <c r="A43" s="15">
        <v>1990</v>
      </c>
      <c r="B43" s="15"/>
      <c r="C43" s="15"/>
      <c r="D43" s="15"/>
      <c r="E43" s="15"/>
      <c r="F43" s="15">
        <v>55</v>
      </c>
      <c r="G43" s="22"/>
      <c r="H43" s="21">
        <v>2.7799999999999998E-2</v>
      </c>
      <c r="I43" s="15">
        <v>0.19400000000000001</v>
      </c>
      <c r="J43" s="15">
        <v>4.4999999999999997E-3</v>
      </c>
      <c r="K43" s="15"/>
      <c r="L43" s="15"/>
      <c r="M43" s="15"/>
      <c r="N43" s="15"/>
      <c r="O43" s="15"/>
      <c r="P43" s="15"/>
      <c r="Q43" s="15"/>
      <c r="R43" s="15">
        <v>65</v>
      </c>
      <c r="S43" s="15"/>
      <c r="T43" s="15">
        <v>236</v>
      </c>
      <c r="U43" s="15">
        <v>99</v>
      </c>
      <c r="V43" s="15"/>
    </row>
    <row r="44" spans="1:22" x14ac:dyDescent="0.25">
      <c r="A44" s="15">
        <v>1991</v>
      </c>
      <c r="B44" s="15"/>
      <c r="C44" s="15"/>
      <c r="D44" s="15"/>
      <c r="E44" s="15"/>
      <c r="F44" s="15"/>
      <c r="G44" s="15"/>
      <c r="H44" s="21">
        <v>0.25</v>
      </c>
      <c r="I44" s="15"/>
      <c r="J44" s="15"/>
      <c r="K44" s="15"/>
      <c r="L44" s="15"/>
      <c r="M44" s="15"/>
      <c r="N44" s="15"/>
      <c r="O44" s="15">
        <v>35</v>
      </c>
      <c r="P44" s="15"/>
      <c r="Q44" s="15"/>
      <c r="R44" s="15"/>
      <c r="S44" s="15"/>
      <c r="T44" s="15"/>
      <c r="U44" s="15"/>
      <c r="V44" s="15"/>
    </row>
    <row r="45" spans="1:22" x14ac:dyDescent="0.25">
      <c r="A45" s="15">
        <v>1992</v>
      </c>
      <c r="B45" s="15"/>
      <c r="C45" s="15"/>
      <c r="D45" s="15"/>
      <c r="E45" s="15"/>
      <c r="F45" s="15"/>
      <c r="G45" s="15"/>
      <c r="H45" s="23"/>
      <c r="I45" s="15">
        <v>0.41699999999999998</v>
      </c>
      <c r="J45" s="15">
        <v>1.06E-2</v>
      </c>
      <c r="K45" s="15"/>
      <c r="L45" s="15"/>
      <c r="M45" s="15"/>
      <c r="N45" s="15"/>
      <c r="O45" s="15"/>
      <c r="P45" s="15"/>
      <c r="Q45" s="15">
        <v>200</v>
      </c>
      <c r="R45" s="15"/>
      <c r="S45" s="15"/>
      <c r="T45" s="15">
        <v>214</v>
      </c>
      <c r="U45" s="15">
        <v>88</v>
      </c>
      <c r="V45" s="15"/>
    </row>
    <row r="46" spans="1:22" x14ac:dyDescent="0.25">
      <c r="A46" s="15">
        <v>1993</v>
      </c>
      <c r="B46" s="15">
        <v>80</v>
      </c>
      <c r="C46" s="15">
        <v>35</v>
      </c>
      <c r="D46" s="15">
        <v>10.16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>
        <v>240</v>
      </c>
      <c r="U46" s="15">
        <v>100</v>
      </c>
      <c r="V46" s="15"/>
    </row>
    <row r="47" spans="1:22" x14ac:dyDescent="0.25">
      <c r="A47" s="15">
        <v>1994</v>
      </c>
      <c r="B47" s="15">
        <v>70</v>
      </c>
      <c r="C47" s="15">
        <v>35</v>
      </c>
      <c r="D47" s="15">
        <v>10.220000000000001</v>
      </c>
      <c r="E47" s="15"/>
      <c r="F47" s="15">
        <v>58</v>
      </c>
      <c r="G47" s="22"/>
      <c r="H47" s="15"/>
      <c r="I47" s="15"/>
      <c r="J47" s="15"/>
      <c r="K47" s="15"/>
      <c r="L47" s="15"/>
      <c r="M47" s="15"/>
      <c r="N47" s="15"/>
      <c r="O47" s="15"/>
      <c r="P47" s="15"/>
      <c r="Q47" s="15">
        <v>210</v>
      </c>
      <c r="R47" s="15">
        <v>80</v>
      </c>
      <c r="S47" s="15"/>
      <c r="T47" s="15">
        <v>280</v>
      </c>
      <c r="U47" s="15">
        <v>110</v>
      </c>
      <c r="V47" s="15"/>
    </row>
    <row r="48" spans="1:22" x14ac:dyDescent="0.25">
      <c r="A48" s="15">
        <v>1995</v>
      </c>
      <c r="B48" s="15">
        <v>80</v>
      </c>
      <c r="C48" s="15">
        <v>40</v>
      </c>
      <c r="D48" s="15">
        <v>11.25</v>
      </c>
      <c r="E48" s="24">
        <v>94</v>
      </c>
      <c r="F48" s="15">
        <v>30</v>
      </c>
      <c r="G48" s="15"/>
      <c r="H48" s="21">
        <v>0.27800000000000002</v>
      </c>
      <c r="I48" s="15">
        <v>0.69399999999999995</v>
      </c>
      <c r="J48" s="15">
        <v>1.89E-2</v>
      </c>
      <c r="K48" s="15"/>
      <c r="L48" s="15"/>
      <c r="M48" s="24">
        <v>1.67</v>
      </c>
      <c r="N48" s="15"/>
      <c r="O48" s="15"/>
      <c r="P48" s="15"/>
      <c r="Q48" s="15">
        <v>200</v>
      </c>
      <c r="R48" s="15">
        <v>80</v>
      </c>
      <c r="S48" s="15"/>
      <c r="T48" s="15">
        <v>310</v>
      </c>
      <c r="U48" s="15"/>
      <c r="V48" s="15"/>
    </row>
    <row r="49" spans="1:22" x14ac:dyDescent="0.25">
      <c r="A49" s="15">
        <v>1996</v>
      </c>
      <c r="B49" s="15"/>
      <c r="C49" s="15"/>
      <c r="D49" s="15"/>
      <c r="E49" s="24"/>
      <c r="F49" s="15">
        <v>60</v>
      </c>
      <c r="G49" s="15"/>
      <c r="H49" s="15"/>
      <c r="I49" s="15"/>
      <c r="J49" s="15"/>
      <c r="K49" s="15"/>
      <c r="L49" s="15">
        <v>125</v>
      </c>
      <c r="M49" s="24"/>
      <c r="N49" s="15"/>
      <c r="O49" s="15">
        <v>50</v>
      </c>
      <c r="P49" s="15"/>
      <c r="Q49" s="15">
        <v>250</v>
      </c>
      <c r="R49" s="15">
        <v>85</v>
      </c>
      <c r="S49" s="15"/>
      <c r="T49" s="15"/>
      <c r="U49" s="15">
        <v>125</v>
      </c>
      <c r="V49" s="15"/>
    </row>
    <row r="50" spans="1:22" x14ac:dyDescent="0.25">
      <c r="A50" s="15">
        <v>1997</v>
      </c>
      <c r="B50" s="15"/>
      <c r="C50" s="15"/>
      <c r="D50" s="15"/>
      <c r="E50" s="24"/>
      <c r="F50" s="15"/>
      <c r="G50" s="15"/>
      <c r="H50" s="15"/>
      <c r="I50" s="15"/>
      <c r="J50" s="15"/>
      <c r="K50" s="15"/>
      <c r="L50" s="15"/>
      <c r="M50" s="24"/>
      <c r="N50" s="15"/>
      <c r="O50" s="15">
        <v>67</v>
      </c>
      <c r="P50" s="15"/>
      <c r="Q50" s="15"/>
      <c r="R50" s="15"/>
      <c r="S50" s="15"/>
      <c r="T50" s="15"/>
      <c r="U50" s="15"/>
      <c r="V50" s="15"/>
    </row>
    <row r="51" spans="1:22" x14ac:dyDescent="0.25">
      <c r="A51" s="15">
        <v>1998</v>
      </c>
      <c r="B51" s="15"/>
      <c r="C51" s="15">
        <v>50</v>
      </c>
      <c r="D51" s="15">
        <v>14.02</v>
      </c>
      <c r="E51" s="24"/>
      <c r="F51" s="15">
        <v>62</v>
      </c>
      <c r="G51" s="15"/>
      <c r="H51" s="21">
        <v>0.111</v>
      </c>
      <c r="I51" s="15"/>
      <c r="J51" s="15"/>
      <c r="K51" s="15">
        <v>265</v>
      </c>
      <c r="L51" s="15">
        <v>140</v>
      </c>
      <c r="M51" s="24"/>
      <c r="N51" s="15"/>
      <c r="O51" s="15"/>
      <c r="P51" s="15"/>
      <c r="Q51" s="15">
        <v>300</v>
      </c>
      <c r="R51" s="15">
        <v>88</v>
      </c>
      <c r="S51" s="15"/>
      <c r="T51" s="15">
        <v>390</v>
      </c>
      <c r="U51" s="15">
        <v>130</v>
      </c>
      <c r="V51" s="15"/>
    </row>
    <row r="52" spans="1:22" x14ac:dyDescent="0.25">
      <c r="A52" s="15">
        <v>1999</v>
      </c>
      <c r="B52" s="15">
        <v>70</v>
      </c>
      <c r="C52" s="15">
        <v>35</v>
      </c>
      <c r="D52" s="15">
        <v>9.92</v>
      </c>
      <c r="E52" s="24"/>
      <c r="F52" s="15"/>
      <c r="G52" s="15"/>
      <c r="H52" s="21">
        <v>0.222</v>
      </c>
      <c r="I52" s="15"/>
      <c r="J52" s="15"/>
      <c r="K52" s="15"/>
      <c r="L52" s="15"/>
      <c r="M52" s="24"/>
      <c r="N52" s="15"/>
      <c r="O52" s="15"/>
      <c r="P52" s="15"/>
      <c r="Q52" s="15"/>
      <c r="R52" s="15"/>
      <c r="S52" s="15"/>
      <c r="T52" s="15"/>
      <c r="U52" s="15"/>
      <c r="V52" s="15"/>
    </row>
    <row r="53" spans="1:22" x14ac:dyDescent="0.25">
      <c r="A53" s="15">
        <v>1999</v>
      </c>
      <c r="B53" s="15"/>
      <c r="C53" s="15"/>
      <c r="D53" s="20"/>
      <c r="E53" s="24"/>
      <c r="F53" s="15"/>
      <c r="G53" s="15"/>
      <c r="H53" s="21">
        <v>0.36099999999999999</v>
      </c>
      <c r="I53" s="15"/>
      <c r="J53" s="15"/>
      <c r="K53" s="15"/>
      <c r="L53" s="15"/>
      <c r="M53" s="24"/>
      <c r="N53" s="15"/>
      <c r="O53" s="15"/>
      <c r="P53" s="15"/>
      <c r="Q53" s="15"/>
      <c r="R53" s="15"/>
      <c r="S53" s="15"/>
      <c r="T53" s="15"/>
      <c r="U53" s="15"/>
      <c r="V53" s="15"/>
    </row>
    <row r="54" spans="1:22" x14ac:dyDescent="0.25">
      <c r="A54" s="15">
        <v>2000</v>
      </c>
      <c r="B54" s="15"/>
      <c r="C54" s="15"/>
      <c r="D54" s="20"/>
      <c r="E54" s="24"/>
      <c r="F54" s="15">
        <v>65</v>
      </c>
      <c r="G54" s="15"/>
      <c r="H54" s="21">
        <v>0.30599999999999999</v>
      </c>
      <c r="I54" s="15"/>
      <c r="J54" s="15"/>
      <c r="K54" s="15">
        <v>330</v>
      </c>
      <c r="L54" s="15">
        <v>150</v>
      </c>
      <c r="M54" s="24">
        <v>1.43</v>
      </c>
      <c r="N54" s="15"/>
      <c r="O54" s="15">
        <v>82</v>
      </c>
      <c r="P54" s="15"/>
      <c r="Q54" s="15">
        <v>340</v>
      </c>
      <c r="R54" s="15">
        <v>95</v>
      </c>
      <c r="S54" s="15">
        <v>0.27</v>
      </c>
      <c r="T54" s="15">
        <v>420</v>
      </c>
      <c r="U54" s="15">
        <v>140</v>
      </c>
      <c r="V54" s="15">
        <v>0.63</v>
      </c>
    </row>
    <row r="55" spans="1:22" x14ac:dyDescent="0.25">
      <c r="A55" s="15">
        <v>2001</v>
      </c>
      <c r="B55" s="15"/>
      <c r="C55" s="15"/>
      <c r="D55" s="20"/>
      <c r="E55" s="24"/>
      <c r="F55" s="15"/>
      <c r="G55" s="15"/>
      <c r="H55" s="20"/>
      <c r="I55" s="15"/>
      <c r="J55" s="15"/>
      <c r="K55" s="15"/>
      <c r="L55" s="15"/>
      <c r="M55" s="24">
        <v>1.67</v>
      </c>
      <c r="N55" s="15"/>
      <c r="O55" s="15"/>
      <c r="P55" s="15"/>
      <c r="Q55" s="15"/>
      <c r="R55" s="15"/>
      <c r="S55" s="15">
        <v>0.43</v>
      </c>
      <c r="T55" s="15"/>
      <c r="U55" s="15"/>
      <c r="V55" s="15">
        <v>0.93</v>
      </c>
    </row>
    <row r="56" spans="1:22" x14ac:dyDescent="0.25">
      <c r="A56" s="15">
        <v>2002</v>
      </c>
      <c r="B56" s="15">
        <v>164</v>
      </c>
      <c r="C56" s="15">
        <v>80</v>
      </c>
      <c r="D56" s="15">
        <v>23.86</v>
      </c>
      <c r="E56" s="24"/>
      <c r="F56" s="15">
        <v>65</v>
      </c>
      <c r="G56" s="20"/>
      <c r="H56" s="20"/>
      <c r="I56" s="15">
        <v>0.41699999999999998</v>
      </c>
      <c r="J56" s="15">
        <v>1.2200000000000001E-2</v>
      </c>
      <c r="K56" s="15"/>
      <c r="L56" s="15">
        <v>170</v>
      </c>
      <c r="M56" s="24">
        <v>1.82</v>
      </c>
      <c r="N56" s="15"/>
      <c r="O56" s="15"/>
      <c r="P56" s="15"/>
      <c r="Q56" s="15"/>
      <c r="R56" s="15">
        <v>98</v>
      </c>
      <c r="S56" s="15">
        <v>0.59</v>
      </c>
      <c r="T56" s="15"/>
      <c r="U56" s="15">
        <v>145</v>
      </c>
      <c r="V56" s="15">
        <v>1.05</v>
      </c>
    </row>
    <row r="57" spans="1:22" x14ac:dyDescent="0.25">
      <c r="A57" s="15">
        <v>2003</v>
      </c>
      <c r="B57" s="20"/>
      <c r="C57" s="20"/>
      <c r="D57" s="20"/>
      <c r="E57" s="24">
        <v>150</v>
      </c>
      <c r="F57" s="15">
        <v>45</v>
      </c>
      <c r="G57" s="20"/>
      <c r="H57" s="20"/>
      <c r="I57" s="20"/>
      <c r="J57" s="20"/>
      <c r="K57" s="15">
        <v>400</v>
      </c>
      <c r="L57" s="15"/>
      <c r="M57" s="15"/>
      <c r="N57" s="15"/>
      <c r="O57" s="15">
        <v>116</v>
      </c>
      <c r="P57" s="15"/>
      <c r="Q57" s="15"/>
      <c r="R57" s="15"/>
      <c r="S57" s="15"/>
      <c r="T57" s="15"/>
      <c r="U57" s="15"/>
      <c r="V57" s="15"/>
    </row>
    <row r="58" spans="1:22" x14ac:dyDescent="0.25">
      <c r="A58" s="15">
        <v>2004</v>
      </c>
      <c r="B58" s="20"/>
      <c r="C58" s="20"/>
      <c r="D58" s="20"/>
      <c r="E58" s="24"/>
      <c r="F58" s="15">
        <v>68</v>
      </c>
      <c r="G58" s="20"/>
      <c r="H58" s="20"/>
      <c r="I58" s="15">
        <v>1.208</v>
      </c>
      <c r="J58" s="15">
        <v>6.6732E-2</v>
      </c>
      <c r="K58" s="15"/>
      <c r="L58" s="15">
        <v>190</v>
      </c>
      <c r="M58" s="15"/>
      <c r="N58" s="22"/>
      <c r="O58" s="15"/>
      <c r="P58" s="15"/>
      <c r="Q58" s="15"/>
      <c r="R58" s="15">
        <v>101</v>
      </c>
      <c r="S58" s="15"/>
      <c r="T58" s="15"/>
      <c r="U58" s="15">
        <v>150</v>
      </c>
      <c r="V58" s="15"/>
    </row>
    <row r="59" spans="1:22" x14ac:dyDescent="0.25">
      <c r="A59" s="15">
        <v>2005</v>
      </c>
      <c r="B59" s="20"/>
      <c r="C59" s="20"/>
      <c r="D59" s="20"/>
      <c r="E59" s="20"/>
      <c r="F59" s="20"/>
      <c r="G59" s="20"/>
      <c r="H59" s="20"/>
      <c r="I59" s="15">
        <v>2.66</v>
      </c>
      <c r="J59" s="15">
        <v>0.17094000000000001</v>
      </c>
      <c r="K59" s="15"/>
      <c r="L59" s="15"/>
      <c r="M59" s="15"/>
      <c r="N59" s="15"/>
      <c r="O59" s="15"/>
      <c r="P59" s="15"/>
      <c r="Q59" s="15"/>
      <c r="R59" s="15"/>
      <c r="S59" s="15">
        <v>1</v>
      </c>
      <c r="T59" s="15"/>
      <c r="U59" s="15"/>
      <c r="V59" s="15">
        <v>0.83399999999999996</v>
      </c>
    </row>
  </sheetData>
  <mergeCells count="12">
    <mergeCell ref="Q1:S1"/>
    <mergeCell ref="T1:V1"/>
    <mergeCell ref="K27:M27"/>
    <mergeCell ref="N27:P27"/>
    <mergeCell ref="Q27:S27"/>
    <mergeCell ref="T27:V27"/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sourcedata_orig</vt:lpstr>
      <vt:lpstr>energy_raw_store_data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2013-11-05T01:26:00Z</dcterms:created>
  <dcterms:modified xsi:type="dcterms:W3CDTF">2014-01-05T23:36:05Z</dcterms:modified>
</cp:coreProperties>
</file>