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120" yWindow="15" windowWidth="17820" windowHeight="8130"/>
  </bookViews>
  <sheets>
    <sheet name="PRM_Summary" sheetId="8" r:id="rId1"/>
    <sheet name="PRM70ND" sheetId="4" r:id="rId2"/>
    <sheet name="PRMallND" sheetId="5" r:id="rId3"/>
    <sheet name="PRM70all" sheetId="6" r:id="rId4"/>
    <sheet name="PRMallall" sheetId="7" r:id="rId5"/>
    <sheet name="rawdata" sheetId="3" r:id="rId6"/>
    <sheet name="source_data" sheetId="2" r:id="rId7"/>
    <sheet name="w_lit_comb_engines_orig" sheetId="1" r:id="rId8"/>
  </sheets>
  <calcPr calcId="125725" concurrentCalc="0"/>
</workbook>
</file>

<file path=xl/calcChain.xml><?xml version="1.0" encoding="utf-8"?>
<calcChain xmlns="http://schemas.openxmlformats.org/spreadsheetml/2006/main">
  <c r="E13" i="8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74" i="7"/>
  <c r="F72"/>
  <c r="F71"/>
  <c r="F73"/>
  <c r="F70"/>
  <c r="F69"/>
  <c r="E72"/>
  <c r="E71"/>
  <c r="E73"/>
  <c r="E70"/>
  <c r="E69"/>
  <c r="D72"/>
  <c r="D71"/>
  <c r="D73"/>
  <c r="D70"/>
  <c r="D69"/>
  <c r="C72"/>
  <c r="C71"/>
  <c r="C73"/>
  <c r="C70"/>
  <c r="C69"/>
  <c r="B73"/>
  <c r="B72"/>
  <c r="B71"/>
  <c r="B70"/>
  <c r="B69"/>
  <c r="JL26"/>
  <c r="JL25"/>
  <c r="JL24"/>
  <c r="JL23"/>
  <c r="JL22"/>
  <c r="JL21"/>
  <c r="JL20"/>
  <c r="JL19"/>
  <c r="JL18"/>
  <c r="JL17"/>
  <c r="JL16"/>
  <c r="JL15"/>
  <c r="JL14"/>
  <c r="JL13"/>
  <c r="JL12"/>
  <c r="JL11"/>
  <c r="JL10"/>
  <c r="JL9"/>
  <c r="JL8"/>
  <c r="JL7"/>
  <c r="JP1"/>
  <c r="JO1"/>
  <c r="JO2" a="1"/>
  <c r="JO2"/>
  <c r="JP2"/>
  <c r="JO3"/>
  <c r="JP3"/>
  <c r="JO4"/>
  <c r="JP4"/>
  <c r="JO5"/>
  <c r="JP5"/>
  <c r="JO6"/>
  <c r="JP6"/>
  <c r="JG2" a="1"/>
  <c r="JG2"/>
  <c r="JH5"/>
  <c r="JH17"/>
  <c r="JG3"/>
  <c r="JH18"/>
  <c r="JH19"/>
  <c r="JH22"/>
  <c r="JH21"/>
  <c r="JH24"/>
  <c r="JH20"/>
  <c r="JH23"/>
  <c r="JH25"/>
  <c r="JH26"/>
  <c r="JH7"/>
  <c r="JH8"/>
  <c r="JH9"/>
  <c r="JH12"/>
  <c r="JH11"/>
  <c r="JH14"/>
  <c r="JH10"/>
  <c r="JH13"/>
  <c r="JH15"/>
  <c r="JH16"/>
  <c r="JK2" a="1"/>
  <c r="JK4"/>
  <c r="JL1"/>
  <c r="JK2"/>
  <c r="JK1"/>
  <c r="JL2"/>
  <c r="JK3"/>
  <c r="JL3"/>
  <c r="JL4"/>
  <c r="JK5"/>
  <c r="JL5"/>
  <c r="JK6"/>
  <c r="JL6"/>
  <c r="JC2" a="1"/>
  <c r="JC2"/>
  <c r="JD5"/>
  <c r="JD17"/>
  <c r="JC3"/>
  <c r="JD18"/>
  <c r="JD19"/>
  <c r="JD22"/>
  <c r="JD21"/>
  <c r="JD24"/>
  <c r="JD20"/>
  <c r="JD23"/>
  <c r="JD25"/>
  <c r="JD26"/>
  <c r="JD7"/>
  <c r="JD8"/>
  <c r="JD9"/>
  <c r="JD12"/>
  <c r="JD11"/>
  <c r="JD14"/>
  <c r="JD10"/>
  <c r="JD13"/>
  <c r="JD15"/>
  <c r="JD16"/>
  <c r="JG4"/>
  <c r="JH1"/>
  <c r="JG1"/>
  <c r="JH2"/>
  <c r="JH3"/>
  <c r="JH4"/>
  <c r="JG5"/>
  <c r="JG6"/>
  <c r="JH6"/>
  <c r="IY2" a="1"/>
  <c r="IY2"/>
  <c r="IZ5"/>
  <c r="IZ17"/>
  <c r="IY3"/>
  <c r="IZ18"/>
  <c r="IZ19"/>
  <c r="IZ22"/>
  <c r="IZ21"/>
  <c r="IZ24"/>
  <c r="IZ20"/>
  <c r="IZ23"/>
  <c r="IZ25"/>
  <c r="IZ26"/>
  <c r="IZ7"/>
  <c r="IZ8"/>
  <c r="IZ9"/>
  <c r="IZ12"/>
  <c r="IZ11"/>
  <c r="IZ14"/>
  <c r="IZ10"/>
  <c r="IZ13"/>
  <c r="IZ15"/>
  <c r="IZ16"/>
  <c r="JC4"/>
  <c r="JD1"/>
  <c r="JC1"/>
  <c r="JD2"/>
  <c r="JD3"/>
  <c r="JD4"/>
  <c r="JC5"/>
  <c r="JC6"/>
  <c r="JD6"/>
  <c r="IU2" a="1"/>
  <c r="IU2"/>
  <c r="IV5"/>
  <c r="IV17"/>
  <c r="IU3"/>
  <c r="IV18"/>
  <c r="IV19"/>
  <c r="IV22"/>
  <c r="IV21"/>
  <c r="IV24"/>
  <c r="IV20"/>
  <c r="IV23"/>
  <c r="IV25"/>
  <c r="IV26"/>
  <c r="IV7"/>
  <c r="IV8"/>
  <c r="IV9"/>
  <c r="IV12"/>
  <c r="IV11"/>
  <c r="IV14"/>
  <c r="IV10"/>
  <c r="IV13"/>
  <c r="IV15"/>
  <c r="IV16"/>
  <c r="IY4"/>
  <c r="IZ1"/>
  <c r="IY1"/>
  <c r="IZ2"/>
  <c r="IZ3"/>
  <c r="IZ4"/>
  <c r="IY5"/>
  <c r="IY6"/>
  <c r="IZ6"/>
  <c r="IQ2" a="1"/>
  <c r="IQ2"/>
  <c r="IR5"/>
  <c r="IR17"/>
  <c r="IQ3"/>
  <c r="IR18"/>
  <c r="IR19"/>
  <c r="IR22"/>
  <c r="IR21"/>
  <c r="IR24"/>
  <c r="IR20"/>
  <c r="IR23"/>
  <c r="IR25"/>
  <c r="IR26"/>
  <c r="IR7"/>
  <c r="IR8"/>
  <c r="IR9"/>
  <c r="IR12"/>
  <c r="IR11"/>
  <c r="IR14"/>
  <c r="IR10"/>
  <c r="IR13"/>
  <c r="IR15"/>
  <c r="IR16"/>
  <c r="IU4"/>
  <c r="IV1"/>
  <c r="IU1"/>
  <c r="IV2"/>
  <c r="IV3"/>
  <c r="IV4"/>
  <c r="IU5"/>
  <c r="IU6"/>
  <c r="IV6"/>
  <c r="IM2" a="1"/>
  <c r="IM2"/>
  <c r="IN5"/>
  <c r="IN17"/>
  <c r="IM3"/>
  <c r="IN18"/>
  <c r="IN19"/>
  <c r="IN22"/>
  <c r="IN21"/>
  <c r="IN24"/>
  <c r="IN20"/>
  <c r="IN23"/>
  <c r="IN25"/>
  <c r="IN26"/>
  <c r="IN7"/>
  <c r="IN8"/>
  <c r="IN9"/>
  <c r="IN12"/>
  <c r="IN11"/>
  <c r="IN14"/>
  <c r="IN10"/>
  <c r="IN13"/>
  <c r="IN15"/>
  <c r="IN16"/>
  <c r="IQ4"/>
  <c r="IR1"/>
  <c r="IQ1"/>
  <c r="IR2"/>
  <c r="IR3"/>
  <c r="IR4"/>
  <c r="IQ5"/>
  <c r="IQ6"/>
  <c r="IR6"/>
  <c r="II2" a="1"/>
  <c r="II2"/>
  <c r="IJ5"/>
  <c r="IJ17"/>
  <c r="II3"/>
  <c r="IJ18"/>
  <c r="IJ19"/>
  <c r="IJ22"/>
  <c r="IJ21"/>
  <c r="IJ24"/>
  <c r="IJ20"/>
  <c r="IJ23"/>
  <c r="IJ25"/>
  <c r="IJ26"/>
  <c r="IJ7"/>
  <c r="IJ8"/>
  <c r="IJ9"/>
  <c r="IJ12"/>
  <c r="IJ11"/>
  <c r="IJ14"/>
  <c r="IJ10"/>
  <c r="IJ13"/>
  <c r="IJ15"/>
  <c r="IJ16"/>
  <c r="IM4"/>
  <c r="IN1"/>
  <c r="IM1"/>
  <c r="IN2"/>
  <c r="IN3"/>
  <c r="IN4"/>
  <c r="IM5"/>
  <c r="IM6"/>
  <c r="IN6"/>
  <c r="IE2" a="1"/>
  <c r="IE2"/>
  <c r="IF5"/>
  <c r="IF17"/>
  <c r="IE3"/>
  <c r="IF18"/>
  <c r="IF19"/>
  <c r="IF22"/>
  <c r="IF21"/>
  <c r="IF24"/>
  <c r="IF20"/>
  <c r="IF23"/>
  <c r="IF25"/>
  <c r="IF26"/>
  <c r="IF7"/>
  <c r="IF8"/>
  <c r="IF9"/>
  <c r="IF12"/>
  <c r="IF11"/>
  <c r="IF14"/>
  <c r="IF10"/>
  <c r="IF13"/>
  <c r="IF15"/>
  <c r="IF16"/>
  <c r="II4"/>
  <c r="IJ1"/>
  <c r="II1"/>
  <c r="IJ2"/>
  <c r="IJ3"/>
  <c r="IJ4"/>
  <c r="II5"/>
  <c r="II6"/>
  <c r="IJ6"/>
  <c r="IA2" a="1"/>
  <c r="IA2"/>
  <c r="IB5"/>
  <c r="IB17"/>
  <c r="IA3"/>
  <c r="IB18"/>
  <c r="IB19"/>
  <c r="IB22"/>
  <c r="IB21"/>
  <c r="IB24"/>
  <c r="IB20"/>
  <c r="IB23"/>
  <c r="IB25"/>
  <c r="IB26"/>
  <c r="IB7"/>
  <c r="IB8"/>
  <c r="IB9"/>
  <c r="IB12"/>
  <c r="IB11"/>
  <c r="IB14"/>
  <c r="IB10"/>
  <c r="IB13"/>
  <c r="IB15"/>
  <c r="IB16"/>
  <c r="IE4"/>
  <c r="IF1"/>
  <c r="IE1"/>
  <c r="IF2"/>
  <c r="IF3"/>
  <c r="IF4"/>
  <c r="IE5"/>
  <c r="IE6"/>
  <c r="IF6"/>
  <c r="HW2" a="1"/>
  <c r="HW2"/>
  <c r="HX5"/>
  <c r="HX17"/>
  <c r="HW3"/>
  <c r="HX18"/>
  <c r="HX19"/>
  <c r="HX22"/>
  <c r="HX21"/>
  <c r="HX24"/>
  <c r="HX20"/>
  <c r="HX23"/>
  <c r="HX25"/>
  <c r="HX26"/>
  <c r="HX7"/>
  <c r="HX8"/>
  <c r="HX9"/>
  <c r="HX12"/>
  <c r="HX11"/>
  <c r="HX14"/>
  <c r="HX10"/>
  <c r="HX13"/>
  <c r="HX15"/>
  <c r="HX16"/>
  <c r="IA4"/>
  <c r="IB1"/>
  <c r="IA1"/>
  <c r="IB2"/>
  <c r="IB3"/>
  <c r="IB4"/>
  <c r="IA5"/>
  <c r="IA6"/>
  <c r="IB6"/>
  <c r="HS2" a="1"/>
  <c r="HS2"/>
  <c r="HT5"/>
  <c r="HT17"/>
  <c r="HS3"/>
  <c r="HT18"/>
  <c r="HT19"/>
  <c r="HT22"/>
  <c r="HT21"/>
  <c r="HT24"/>
  <c r="HT20"/>
  <c r="HT23"/>
  <c r="HT25"/>
  <c r="HT26"/>
  <c r="HT7"/>
  <c r="HT8"/>
  <c r="HT9"/>
  <c r="HT12"/>
  <c r="HT11"/>
  <c r="HT14"/>
  <c r="HT10"/>
  <c r="HT13"/>
  <c r="HT15"/>
  <c r="HT16"/>
  <c r="HW4"/>
  <c r="HX1"/>
  <c r="HW1"/>
  <c r="HX2"/>
  <c r="HX3"/>
  <c r="HX4"/>
  <c r="HW5"/>
  <c r="HW6"/>
  <c r="HX6"/>
  <c r="HO2" a="1"/>
  <c r="HO2"/>
  <c r="HP5"/>
  <c r="HP17"/>
  <c r="HO3"/>
  <c r="HP18"/>
  <c r="HP19"/>
  <c r="HP22"/>
  <c r="HP21"/>
  <c r="HP24"/>
  <c r="HP20"/>
  <c r="HP23"/>
  <c r="HP25"/>
  <c r="HP26"/>
  <c r="HP7"/>
  <c r="HP8"/>
  <c r="HP9"/>
  <c r="HP12"/>
  <c r="HP11"/>
  <c r="HP14"/>
  <c r="HP10"/>
  <c r="HP13"/>
  <c r="HP15"/>
  <c r="HP16"/>
  <c r="HS4"/>
  <c r="HT1"/>
  <c r="HS1"/>
  <c r="HT2"/>
  <c r="HT3"/>
  <c r="HT4"/>
  <c r="HS5"/>
  <c r="HS6"/>
  <c r="HT6"/>
  <c r="HK2" a="1"/>
  <c r="HK2"/>
  <c r="HL5"/>
  <c r="HL17"/>
  <c r="HK3"/>
  <c r="HL18"/>
  <c r="HL19"/>
  <c r="HL22"/>
  <c r="HL21"/>
  <c r="HL24"/>
  <c r="HL20"/>
  <c r="HL23"/>
  <c r="HL25"/>
  <c r="HL26"/>
  <c r="HL7"/>
  <c r="HL8"/>
  <c r="HL9"/>
  <c r="HL12"/>
  <c r="HL11"/>
  <c r="HL14"/>
  <c r="HL10"/>
  <c r="HL13"/>
  <c r="HL15"/>
  <c r="HL16"/>
  <c r="HO4"/>
  <c r="HP1"/>
  <c r="HO1"/>
  <c r="HP2"/>
  <c r="HP3"/>
  <c r="HP4"/>
  <c r="HO5"/>
  <c r="HO6"/>
  <c r="HP6"/>
  <c r="HG2" a="1"/>
  <c r="HG2"/>
  <c r="HH5"/>
  <c r="HH17"/>
  <c r="HG3"/>
  <c r="HH18"/>
  <c r="HH19"/>
  <c r="HH22"/>
  <c r="HH21"/>
  <c r="HH24"/>
  <c r="HH20"/>
  <c r="HH23"/>
  <c r="HH25"/>
  <c r="HH26"/>
  <c r="HH7"/>
  <c r="HH8"/>
  <c r="HH9"/>
  <c r="HH12"/>
  <c r="HH11"/>
  <c r="HH14"/>
  <c r="HH10"/>
  <c r="HH13"/>
  <c r="HH15"/>
  <c r="HH16"/>
  <c r="HK4"/>
  <c r="HL1"/>
  <c r="HK1"/>
  <c r="HL2"/>
  <c r="HL3"/>
  <c r="HL4"/>
  <c r="HK5"/>
  <c r="HK6"/>
  <c r="HL6"/>
  <c r="HC2" a="1"/>
  <c r="HC2"/>
  <c r="HD5"/>
  <c r="HD17"/>
  <c r="HC3"/>
  <c r="HD18"/>
  <c r="HD19"/>
  <c r="HD22"/>
  <c r="HD21"/>
  <c r="HD24"/>
  <c r="HD20"/>
  <c r="HD23"/>
  <c r="HD25"/>
  <c r="HD26"/>
  <c r="HD7"/>
  <c r="HD8"/>
  <c r="HD9"/>
  <c r="HD12"/>
  <c r="HD11"/>
  <c r="HD14"/>
  <c r="HD10"/>
  <c r="HD13"/>
  <c r="HD15"/>
  <c r="HD16"/>
  <c r="HG4"/>
  <c r="HH1"/>
  <c r="HG1"/>
  <c r="HH2"/>
  <c r="HH3"/>
  <c r="HH4"/>
  <c r="HG5"/>
  <c r="HG6"/>
  <c r="HH6"/>
  <c r="GY2" a="1"/>
  <c r="GY2"/>
  <c r="GZ5"/>
  <c r="GZ17"/>
  <c r="GY3"/>
  <c r="GZ18"/>
  <c r="GZ19"/>
  <c r="GZ22"/>
  <c r="GZ21"/>
  <c r="GZ24"/>
  <c r="GZ20"/>
  <c r="GZ23"/>
  <c r="GZ25"/>
  <c r="GZ26"/>
  <c r="GZ7"/>
  <c r="GZ8"/>
  <c r="GZ9"/>
  <c r="GZ12"/>
  <c r="GZ11"/>
  <c r="GZ14"/>
  <c r="GZ10"/>
  <c r="GZ13"/>
  <c r="GZ15"/>
  <c r="GZ16"/>
  <c r="HC4"/>
  <c r="HD1"/>
  <c r="HC1"/>
  <c r="HD2"/>
  <c r="HD3"/>
  <c r="HD4"/>
  <c r="HC5"/>
  <c r="HC6"/>
  <c r="HD6"/>
  <c r="GU2" a="1"/>
  <c r="GU2"/>
  <c r="GV5"/>
  <c r="GV17"/>
  <c r="GU3"/>
  <c r="GV18"/>
  <c r="GV19"/>
  <c r="GV22"/>
  <c r="GV21"/>
  <c r="GV24"/>
  <c r="GV20"/>
  <c r="GV23"/>
  <c r="GV25"/>
  <c r="GV26"/>
  <c r="GV7"/>
  <c r="GV8"/>
  <c r="GV9"/>
  <c r="GV12"/>
  <c r="GV11"/>
  <c r="GV14"/>
  <c r="GV10"/>
  <c r="GV13"/>
  <c r="GV15"/>
  <c r="GV16"/>
  <c r="GY4"/>
  <c r="GZ1"/>
  <c r="GY1"/>
  <c r="GZ2"/>
  <c r="GZ3"/>
  <c r="GZ4"/>
  <c r="GY5"/>
  <c r="GY6"/>
  <c r="GZ6"/>
  <c r="GQ2" a="1"/>
  <c r="GQ2"/>
  <c r="GR5"/>
  <c r="GR17"/>
  <c r="GQ3"/>
  <c r="GR18"/>
  <c r="GR19"/>
  <c r="GR22"/>
  <c r="GR21"/>
  <c r="GR24"/>
  <c r="GR20"/>
  <c r="GR23"/>
  <c r="GR25"/>
  <c r="GR26"/>
  <c r="GR7"/>
  <c r="GR8"/>
  <c r="GR9"/>
  <c r="GR12"/>
  <c r="GR11"/>
  <c r="GR14"/>
  <c r="GR10"/>
  <c r="GR13"/>
  <c r="GR15"/>
  <c r="GR16"/>
  <c r="GU4"/>
  <c r="GV1"/>
  <c r="GU1"/>
  <c r="GV2"/>
  <c r="GV3"/>
  <c r="GV4"/>
  <c r="GU5"/>
  <c r="GU6"/>
  <c r="GV6"/>
  <c r="GM2" a="1"/>
  <c r="GM2"/>
  <c r="GN5"/>
  <c r="GN17"/>
  <c r="GM3"/>
  <c r="GN18"/>
  <c r="GN19"/>
  <c r="GN22"/>
  <c r="GN21"/>
  <c r="GN24"/>
  <c r="GN20"/>
  <c r="GN23"/>
  <c r="GN25"/>
  <c r="GN26"/>
  <c r="GN7"/>
  <c r="GN8"/>
  <c r="GN9"/>
  <c r="GN12"/>
  <c r="GN11"/>
  <c r="GN14"/>
  <c r="GN10"/>
  <c r="GN13"/>
  <c r="GN15"/>
  <c r="GN16"/>
  <c r="GQ4"/>
  <c r="GR1"/>
  <c r="GQ1"/>
  <c r="GR2"/>
  <c r="GR3"/>
  <c r="GR4"/>
  <c r="GQ5"/>
  <c r="GQ6"/>
  <c r="GR6"/>
  <c r="GI2" a="1"/>
  <c r="GI2"/>
  <c r="GJ5"/>
  <c r="GJ17"/>
  <c r="GI3"/>
  <c r="GJ18"/>
  <c r="GJ19"/>
  <c r="GJ22"/>
  <c r="GJ21"/>
  <c r="GJ24"/>
  <c r="GJ20"/>
  <c r="GJ23"/>
  <c r="GJ25"/>
  <c r="GJ26"/>
  <c r="GJ7"/>
  <c r="GJ8"/>
  <c r="GJ9"/>
  <c r="GJ12"/>
  <c r="GJ11"/>
  <c r="GJ14"/>
  <c r="GJ10"/>
  <c r="GJ13"/>
  <c r="GJ15"/>
  <c r="GJ16"/>
  <c r="GM4"/>
  <c r="GN1"/>
  <c r="GM1"/>
  <c r="GN2"/>
  <c r="GN3"/>
  <c r="GN4"/>
  <c r="GM5"/>
  <c r="GM6"/>
  <c r="GN6"/>
  <c r="GE2" a="1"/>
  <c r="GE2"/>
  <c r="GF5"/>
  <c r="GF17"/>
  <c r="GE3"/>
  <c r="GF18"/>
  <c r="GF19"/>
  <c r="GF22"/>
  <c r="GF21"/>
  <c r="GF24"/>
  <c r="GF20"/>
  <c r="GF23"/>
  <c r="GF25"/>
  <c r="GF26"/>
  <c r="GF7"/>
  <c r="GF8"/>
  <c r="GF9"/>
  <c r="GF12"/>
  <c r="GF11"/>
  <c r="GF14"/>
  <c r="GF10"/>
  <c r="GF13"/>
  <c r="GF15"/>
  <c r="GF16"/>
  <c r="GI4"/>
  <c r="GJ1"/>
  <c r="GI1"/>
  <c r="GJ2"/>
  <c r="GJ3"/>
  <c r="GJ4"/>
  <c r="GI5"/>
  <c r="GI6"/>
  <c r="GJ6"/>
  <c r="GA2" a="1"/>
  <c r="GA2"/>
  <c r="GB5"/>
  <c r="GB17"/>
  <c r="GA3"/>
  <c r="GB18"/>
  <c r="GB19"/>
  <c r="GB22"/>
  <c r="GB21"/>
  <c r="GB24"/>
  <c r="GB20"/>
  <c r="GB23"/>
  <c r="GB25"/>
  <c r="GB26"/>
  <c r="GB7"/>
  <c r="GB8"/>
  <c r="GB9"/>
  <c r="GB12"/>
  <c r="GB11"/>
  <c r="GB14"/>
  <c r="GB10"/>
  <c r="GB13"/>
  <c r="GB15"/>
  <c r="GB16"/>
  <c r="GE4"/>
  <c r="GF1"/>
  <c r="GE1"/>
  <c r="GF2"/>
  <c r="GF3"/>
  <c r="GF4"/>
  <c r="GE5"/>
  <c r="GE6"/>
  <c r="GF6"/>
  <c r="FW2" a="1"/>
  <c r="FW2"/>
  <c r="FX5"/>
  <c r="FX17"/>
  <c r="FW3"/>
  <c r="FX18"/>
  <c r="FX19"/>
  <c r="FX22"/>
  <c r="FX21"/>
  <c r="FX24"/>
  <c r="FX20"/>
  <c r="FX23"/>
  <c r="FX25"/>
  <c r="FX26"/>
  <c r="FX7"/>
  <c r="FX8"/>
  <c r="FX9"/>
  <c r="FX12"/>
  <c r="FX11"/>
  <c r="FX14"/>
  <c r="FX10"/>
  <c r="FX13"/>
  <c r="FX15"/>
  <c r="FX16"/>
  <c r="GA4"/>
  <c r="GB1"/>
  <c r="GA1"/>
  <c r="GB2"/>
  <c r="GB3"/>
  <c r="GB4"/>
  <c r="GA5"/>
  <c r="GA6"/>
  <c r="GB6"/>
  <c r="FS2" a="1"/>
  <c r="FS2"/>
  <c r="FT5"/>
  <c r="FT17"/>
  <c r="FS3"/>
  <c r="FT18"/>
  <c r="FT19"/>
  <c r="FT22"/>
  <c r="FT21"/>
  <c r="FT24"/>
  <c r="FT20"/>
  <c r="FT23"/>
  <c r="FT25"/>
  <c r="FT26"/>
  <c r="FT7"/>
  <c r="FT8"/>
  <c r="FT9"/>
  <c r="FT12"/>
  <c r="FT11"/>
  <c r="FT14"/>
  <c r="FT10"/>
  <c r="FT13"/>
  <c r="FT15"/>
  <c r="FT16"/>
  <c r="FW4"/>
  <c r="FX1"/>
  <c r="FW1"/>
  <c r="FX2"/>
  <c r="FX3"/>
  <c r="FX4"/>
  <c r="FW5"/>
  <c r="FW6"/>
  <c r="FX6"/>
  <c r="FO2" a="1"/>
  <c r="FO2"/>
  <c r="FP5"/>
  <c r="FP17"/>
  <c r="FO3"/>
  <c r="FP18"/>
  <c r="FP19"/>
  <c r="FP22"/>
  <c r="FP21"/>
  <c r="FP24"/>
  <c r="FP20"/>
  <c r="FP23"/>
  <c r="FP25"/>
  <c r="FP26"/>
  <c r="FP7"/>
  <c r="FP8"/>
  <c r="FP9"/>
  <c r="FP12"/>
  <c r="FP11"/>
  <c r="FP14"/>
  <c r="FP10"/>
  <c r="FP13"/>
  <c r="FP15"/>
  <c r="FP16"/>
  <c r="FS4"/>
  <c r="FT1"/>
  <c r="FS1"/>
  <c r="FT2"/>
  <c r="FT3"/>
  <c r="FT4"/>
  <c r="FS5"/>
  <c r="FS6"/>
  <c r="FT6"/>
  <c r="FK2" a="1"/>
  <c r="FK2"/>
  <c r="FL5"/>
  <c r="FL17"/>
  <c r="FK3"/>
  <c r="FL18"/>
  <c r="FL19"/>
  <c r="FL22"/>
  <c r="FL21"/>
  <c r="FL24"/>
  <c r="FL20"/>
  <c r="FL23"/>
  <c r="FL25"/>
  <c r="FL26"/>
  <c r="FL7"/>
  <c r="FL8"/>
  <c r="FL9"/>
  <c r="FL12"/>
  <c r="FL11"/>
  <c r="FL14"/>
  <c r="FL10"/>
  <c r="FL13"/>
  <c r="FL15"/>
  <c r="FL16"/>
  <c r="FO4"/>
  <c r="FP1"/>
  <c r="FO1"/>
  <c r="FP2"/>
  <c r="FP3"/>
  <c r="FP4"/>
  <c r="FO5"/>
  <c r="FO6"/>
  <c r="FP6"/>
  <c r="FG2" a="1"/>
  <c r="FG2"/>
  <c r="FH5"/>
  <c r="FH17"/>
  <c r="FG3"/>
  <c r="FH18"/>
  <c r="FH19"/>
  <c r="FH22"/>
  <c r="FH21"/>
  <c r="FH24"/>
  <c r="FH20"/>
  <c r="FH23"/>
  <c r="FH25"/>
  <c r="FH26"/>
  <c r="FH7"/>
  <c r="FH8"/>
  <c r="FH9"/>
  <c r="FH12"/>
  <c r="FH11"/>
  <c r="FH14"/>
  <c r="FH10"/>
  <c r="FH13"/>
  <c r="FH15"/>
  <c r="FH16"/>
  <c r="FK4"/>
  <c r="FL1"/>
  <c r="FK1"/>
  <c r="FL2"/>
  <c r="FL3"/>
  <c r="FL4"/>
  <c r="FK5"/>
  <c r="FK6"/>
  <c r="FL6"/>
  <c r="FC2" a="1"/>
  <c r="FC2"/>
  <c r="FD5"/>
  <c r="FD17"/>
  <c r="FC3"/>
  <c r="FD18"/>
  <c r="FD19"/>
  <c r="FD22"/>
  <c r="FD21"/>
  <c r="FD24"/>
  <c r="FD20"/>
  <c r="FD23"/>
  <c r="FD25"/>
  <c r="FD26"/>
  <c r="FD7"/>
  <c r="FD8"/>
  <c r="FD9"/>
  <c r="FD12"/>
  <c r="FD11"/>
  <c r="FD14"/>
  <c r="FD10"/>
  <c r="FD13"/>
  <c r="FD15"/>
  <c r="FD16"/>
  <c r="FG4"/>
  <c r="FH1"/>
  <c r="FG1"/>
  <c r="FH2"/>
  <c r="FH3"/>
  <c r="FH4"/>
  <c r="FG5"/>
  <c r="FG6"/>
  <c r="FH6"/>
  <c r="EY2" a="1"/>
  <c r="EY2"/>
  <c r="EZ5"/>
  <c r="EZ17"/>
  <c r="EY3"/>
  <c r="EZ18"/>
  <c r="EZ19"/>
  <c r="EZ22"/>
  <c r="EZ21"/>
  <c r="EZ24"/>
  <c r="EZ20"/>
  <c r="EZ23"/>
  <c r="EZ25"/>
  <c r="EZ26"/>
  <c r="EZ7"/>
  <c r="EZ8"/>
  <c r="EZ9"/>
  <c r="EZ12"/>
  <c r="EZ11"/>
  <c r="EZ14"/>
  <c r="EZ10"/>
  <c r="EZ13"/>
  <c r="EZ15"/>
  <c r="EZ16"/>
  <c r="FC4"/>
  <c r="FD1"/>
  <c r="FC1"/>
  <c r="FD2"/>
  <c r="FD3"/>
  <c r="FD4"/>
  <c r="FC5"/>
  <c r="FC6"/>
  <c r="FD6"/>
  <c r="EU2" a="1"/>
  <c r="EU2"/>
  <c r="EV5"/>
  <c r="EV17"/>
  <c r="EU3"/>
  <c r="EV18"/>
  <c r="EV19"/>
  <c r="EV22"/>
  <c r="EV21"/>
  <c r="EV24"/>
  <c r="EV20"/>
  <c r="EV23"/>
  <c r="EV25"/>
  <c r="EV26"/>
  <c r="EV7"/>
  <c r="EV8"/>
  <c r="EV9"/>
  <c r="EV12"/>
  <c r="EV11"/>
  <c r="EV14"/>
  <c r="EV10"/>
  <c r="EV13"/>
  <c r="EV15"/>
  <c r="EV16"/>
  <c r="EY4"/>
  <c r="EZ1"/>
  <c r="EY1"/>
  <c r="EZ2"/>
  <c r="EZ3"/>
  <c r="EZ4"/>
  <c r="EY5"/>
  <c r="EY6"/>
  <c r="EZ6"/>
  <c r="EQ2" a="1"/>
  <c r="EQ2"/>
  <c r="ER5"/>
  <c r="ER17"/>
  <c r="EQ3"/>
  <c r="ER18"/>
  <c r="ER19"/>
  <c r="ER22"/>
  <c r="ER21"/>
  <c r="ER24"/>
  <c r="ER20"/>
  <c r="ER23"/>
  <c r="ER25"/>
  <c r="ER26"/>
  <c r="ER7"/>
  <c r="ER8"/>
  <c r="ER9"/>
  <c r="ER12"/>
  <c r="ER11"/>
  <c r="ER14"/>
  <c r="ER10"/>
  <c r="ER13"/>
  <c r="ER15"/>
  <c r="ER16"/>
  <c r="EU4"/>
  <c r="EV1"/>
  <c r="EU1"/>
  <c r="EV2"/>
  <c r="EV3"/>
  <c r="EV4"/>
  <c r="EU5"/>
  <c r="EU6"/>
  <c r="EV6"/>
  <c r="EM2" a="1"/>
  <c r="EM2"/>
  <c r="EN5"/>
  <c r="EN17"/>
  <c r="EM3"/>
  <c r="EN18"/>
  <c r="EN19"/>
  <c r="EN22"/>
  <c r="EN21"/>
  <c r="EN24"/>
  <c r="EN20"/>
  <c r="EN23"/>
  <c r="EN25"/>
  <c r="EN26"/>
  <c r="EN7"/>
  <c r="EN8"/>
  <c r="EN9"/>
  <c r="EN12"/>
  <c r="EN11"/>
  <c r="EN14"/>
  <c r="EN10"/>
  <c r="EN13"/>
  <c r="EN15"/>
  <c r="EN16"/>
  <c r="EQ4"/>
  <c r="ER1"/>
  <c r="EQ1"/>
  <c r="ER2"/>
  <c r="ER3"/>
  <c r="ER4"/>
  <c r="EQ5"/>
  <c r="EQ6"/>
  <c r="ER6"/>
  <c r="EI2" a="1"/>
  <c r="EI2"/>
  <c r="EJ5"/>
  <c r="EJ17"/>
  <c r="EI3"/>
  <c r="EJ18"/>
  <c r="EJ19"/>
  <c r="EJ22"/>
  <c r="EJ21"/>
  <c r="EJ24"/>
  <c r="EJ20"/>
  <c r="EJ23"/>
  <c r="EJ25"/>
  <c r="EJ26"/>
  <c r="EJ7"/>
  <c r="EJ8"/>
  <c r="EJ9"/>
  <c r="EJ12"/>
  <c r="EJ11"/>
  <c r="EJ14"/>
  <c r="EJ10"/>
  <c r="EJ13"/>
  <c r="EJ15"/>
  <c r="EJ16"/>
  <c r="EM4"/>
  <c r="EN1"/>
  <c r="EM1"/>
  <c r="EN2"/>
  <c r="EN3"/>
  <c r="EN4"/>
  <c r="EM5"/>
  <c r="EM6"/>
  <c r="EN6"/>
  <c r="EE2" a="1"/>
  <c r="EE2"/>
  <c r="EF5"/>
  <c r="EF17"/>
  <c r="EE3"/>
  <c r="EF18"/>
  <c r="EF19"/>
  <c r="EF22"/>
  <c r="EF21"/>
  <c r="EF24"/>
  <c r="EF20"/>
  <c r="EF23"/>
  <c r="EF25"/>
  <c r="EF26"/>
  <c r="EF7"/>
  <c r="EF8"/>
  <c r="EF9"/>
  <c r="EF12"/>
  <c r="EF11"/>
  <c r="EF14"/>
  <c r="EF10"/>
  <c r="EF13"/>
  <c r="EF15"/>
  <c r="EF16"/>
  <c r="EI4"/>
  <c r="EJ1"/>
  <c r="EI1"/>
  <c r="EJ2"/>
  <c r="EJ3"/>
  <c r="EJ4"/>
  <c r="EI5"/>
  <c r="EI6"/>
  <c r="EJ6"/>
  <c r="EA2" a="1"/>
  <c r="EA2"/>
  <c r="EB5"/>
  <c r="EB17"/>
  <c r="EA3"/>
  <c r="EB18"/>
  <c r="EB19"/>
  <c r="EB22"/>
  <c r="EB21"/>
  <c r="EB24"/>
  <c r="EB20"/>
  <c r="EB23"/>
  <c r="EB25"/>
  <c r="EB26"/>
  <c r="EB7"/>
  <c r="EB8"/>
  <c r="EB9"/>
  <c r="EB12"/>
  <c r="EB11"/>
  <c r="EB14"/>
  <c r="EB10"/>
  <c r="EB13"/>
  <c r="EB15"/>
  <c r="EB16"/>
  <c r="EE4"/>
  <c r="EF1"/>
  <c r="EE1"/>
  <c r="EF2"/>
  <c r="EF3"/>
  <c r="EF4"/>
  <c r="EE5"/>
  <c r="EE6"/>
  <c r="EF6"/>
  <c r="DW2" a="1"/>
  <c r="DW2"/>
  <c r="DX5"/>
  <c r="DX17"/>
  <c r="DW3"/>
  <c r="DX18"/>
  <c r="DX19"/>
  <c r="DX22"/>
  <c r="DX21"/>
  <c r="DX24"/>
  <c r="DX20"/>
  <c r="DX23"/>
  <c r="DX25"/>
  <c r="DX26"/>
  <c r="DX7"/>
  <c r="DX8"/>
  <c r="DX9"/>
  <c r="DX12"/>
  <c r="DX11"/>
  <c r="DX14"/>
  <c r="DX10"/>
  <c r="DX13"/>
  <c r="DX15"/>
  <c r="DX16"/>
  <c r="EA4"/>
  <c r="EB1"/>
  <c r="EA1"/>
  <c r="EB2"/>
  <c r="EB3"/>
  <c r="EB4"/>
  <c r="EA5"/>
  <c r="EA6"/>
  <c r="EB6"/>
  <c r="DS2" a="1"/>
  <c r="DS2"/>
  <c r="DT5"/>
  <c r="DT17"/>
  <c r="DS3"/>
  <c r="DT18"/>
  <c r="DT19"/>
  <c r="DT22"/>
  <c r="DT21"/>
  <c r="DT24"/>
  <c r="DT20"/>
  <c r="DT23"/>
  <c r="DT25"/>
  <c r="DT26"/>
  <c r="DT7"/>
  <c r="DT8"/>
  <c r="DT9"/>
  <c r="DT12"/>
  <c r="DT11"/>
  <c r="DT14"/>
  <c r="DT10"/>
  <c r="DT13"/>
  <c r="DT15"/>
  <c r="DT16"/>
  <c r="DW4"/>
  <c r="DX1"/>
  <c r="DW1"/>
  <c r="DX2"/>
  <c r="DX3"/>
  <c r="DX4"/>
  <c r="DW5"/>
  <c r="DW6"/>
  <c r="DX6"/>
  <c r="DO2" a="1"/>
  <c r="DO2"/>
  <c r="DP5"/>
  <c r="DP17"/>
  <c r="DO3"/>
  <c r="DP18"/>
  <c r="DP19"/>
  <c r="DP22"/>
  <c r="DP21"/>
  <c r="DP24"/>
  <c r="DP20"/>
  <c r="DP23"/>
  <c r="DP25"/>
  <c r="DP26"/>
  <c r="DP7"/>
  <c r="DP8"/>
  <c r="DP9"/>
  <c r="DP12"/>
  <c r="DP11"/>
  <c r="DP14"/>
  <c r="DP10"/>
  <c r="DP13"/>
  <c r="DP15"/>
  <c r="DP16"/>
  <c r="DS4"/>
  <c r="DT1"/>
  <c r="DS1"/>
  <c r="DT2"/>
  <c r="DT3"/>
  <c r="DT4"/>
  <c r="DS5"/>
  <c r="DS6"/>
  <c r="DT6"/>
  <c r="DK2" a="1"/>
  <c r="DK2"/>
  <c r="DL5"/>
  <c r="DL17"/>
  <c r="DK3"/>
  <c r="DL18"/>
  <c r="DL19"/>
  <c r="DL22"/>
  <c r="DL21"/>
  <c r="DL24"/>
  <c r="DL20"/>
  <c r="DL23"/>
  <c r="DL25"/>
  <c r="DL26"/>
  <c r="DL7"/>
  <c r="DL8"/>
  <c r="DL9"/>
  <c r="DL12"/>
  <c r="DL11"/>
  <c r="DL14"/>
  <c r="DL10"/>
  <c r="DL13"/>
  <c r="DL15"/>
  <c r="DL16"/>
  <c r="DO4"/>
  <c r="DP1"/>
  <c r="DO1"/>
  <c r="DP2"/>
  <c r="DP3"/>
  <c r="DP4"/>
  <c r="DO5"/>
  <c r="DO6"/>
  <c r="DP6"/>
  <c r="DG2" a="1"/>
  <c r="DG2"/>
  <c r="DH5"/>
  <c r="DH17"/>
  <c r="DG3"/>
  <c r="DH18"/>
  <c r="DH19"/>
  <c r="DH22"/>
  <c r="DH21"/>
  <c r="DH24"/>
  <c r="DH20"/>
  <c r="DH23"/>
  <c r="DH25"/>
  <c r="DH26"/>
  <c r="DH7"/>
  <c r="DH8"/>
  <c r="DH9"/>
  <c r="DH12"/>
  <c r="DH11"/>
  <c r="DH14"/>
  <c r="DH10"/>
  <c r="DH13"/>
  <c r="DH15"/>
  <c r="DH16"/>
  <c r="DK4"/>
  <c r="DL1"/>
  <c r="DK1"/>
  <c r="DL2"/>
  <c r="DL3"/>
  <c r="DL4"/>
  <c r="DK5"/>
  <c r="DK6"/>
  <c r="DL6"/>
  <c r="DC2" a="1"/>
  <c r="DC2"/>
  <c r="DD5"/>
  <c r="DD17"/>
  <c r="DC3"/>
  <c r="DD18"/>
  <c r="DD19"/>
  <c r="DD22"/>
  <c r="DD21"/>
  <c r="DD24"/>
  <c r="DD20"/>
  <c r="DD23"/>
  <c r="DD25"/>
  <c r="DD26"/>
  <c r="DD7"/>
  <c r="DD8"/>
  <c r="DD9"/>
  <c r="DD12"/>
  <c r="DD11"/>
  <c r="DD14"/>
  <c r="DD10"/>
  <c r="DD13"/>
  <c r="DD15"/>
  <c r="DD16"/>
  <c r="DG4"/>
  <c r="DH1"/>
  <c r="DG1"/>
  <c r="DH2"/>
  <c r="DH3"/>
  <c r="DH4"/>
  <c r="DG5"/>
  <c r="DG6"/>
  <c r="DH6"/>
  <c r="CY2" a="1"/>
  <c r="CY2"/>
  <c r="CZ5"/>
  <c r="CZ17"/>
  <c r="CY3"/>
  <c r="CZ18"/>
  <c r="CZ19"/>
  <c r="CZ22"/>
  <c r="CZ21"/>
  <c r="CZ24"/>
  <c r="CZ20"/>
  <c r="CZ23"/>
  <c r="CZ25"/>
  <c r="CZ26"/>
  <c r="CZ7"/>
  <c r="CZ8"/>
  <c r="CZ9"/>
  <c r="CZ12"/>
  <c r="CZ11"/>
  <c r="CZ14"/>
  <c r="CZ10"/>
  <c r="CZ13"/>
  <c r="CZ15"/>
  <c r="CZ16"/>
  <c r="DC4"/>
  <c r="DD1"/>
  <c r="DC1"/>
  <c r="DD2"/>
  <c r="DD3"/>
  <c r="DD4"/>
  <c r="DC5"/>
  <c r="DC6"/>
  <c r="DD6"/>
  <c r="CU2" a="1"/>
  <c r="CU2"/>
  <c r="CV5"/>
  <c r="CV17"/>
  <c r="CU3"/>
  <c r="CV18"/>
  <c r="CV19"/>
  <c r="CV22"/>
  <c r="CV21"/>
  <c r="CV24"/>
  <c r="CV20"/>
  <c r="CV23"/>
  <c r="CV25"/>
  <c r="CV26"/>
  <c r="CV7"/>
  <c r="CV8"/>
  <c r="CV9"/>
  <c r="CV12"/>
  <c r="CV11"/>
  <c r="CV14"/>
  <c r="CV10"/>
  <c r="CV13"/>
  <c r="CV15"/>
  <c r="CV16"/>
  <c r="CY4"/>
  <c r="CZ1"/>
  <c r="CY1"/>
  <c r="CZ2"/>
  <c r="CZ3"/>
  <c r="CZ4"/>
  <c r="CY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4"/>
  <c r="CV1"/>
  <c r="CU1"/>
  <c r="CV2"/>
  <c r="CV3"/>
  <c r="CV4"/>
  <c r="CU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3" i="6"/>
  <c r="F21"/>
  <c r="F20"/>
  <c r="F22"/>
  <c r="F19"/>
  <c r="F18"/>
  <c r="E21"/>
  <c r="E20"/>
  <c r="E22"/>
  <c r="E19"/>
  <c r="E18"/>
  <c r="D21"/>
  <c r="D20"/>
  <c r="D22"/>
  <c r="D19"/>
  <c r="D18"/>
  <c r="C21"/>
  <c r="C20"/>
  <c r="C22"/>
  <c r="C19"/>
  <c r="C18"/>
  <c r="B22"/>
  <c r="B21"/>
  <c r="B20"/>
  <c r="B19"/>
  <c r="B18"/>
  <c r="BP26"/>
  <c r="BP25"/>
  <c r="BP24"/>
  <c r="BP23"/>
  <c r="BP22"/>
  <c r="BP21"/>
  <c r="BP20"/>
  <c r="BP19"/>
  <c r="BP18"/>
  <c r="BP17"/>
  <c r="BP16"/>
  <c r="BP15"/>
  <c r="BP14"/>
  <c r="BP13"/>
  <c r="BP12"/>
  <c r="BP11"/>
  <c r="BP10"/>
  <c r="BP9"/>
  <c r="BP8"/>
  <c r="BP7"/>
  <c r="BT1"/>
  <c r="BS1"/>
  <c r="BS2" a="1"/>
  <c r="BS2"/>
  <c r="BT2"/>
  <c r="BS3"/>
  <c r="BT3"/>
  <c r="BS4"/>
  <c r="BT4"/>
  <c r="BS5"/>
  <c r="BT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2" a="1"/>
  <c r="BO4"/>
  <c r="BP1"/>
  <c r="BO2"/>
  <c r="BO1"/>
  <c r="BP2"/>
  <c r="BO3"/>
  <c r="BP3"/>
  <c r="BP4"/>
  <c r="BO5"/>
  <c r="BP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1" i="5"/>
  <c r="F19"/>
  <c r="F18"/>
  <c r="F20"/>
  <c r="F17"/>
  <c r="F16"/>
  <c r="E19"/>
  <c r="E18"/>
  <c r="E20"/>
  <c r="E17"/>
  <c r="E16"/>
  <c r="D19"/>
  <c r="D18"/>
  <c r="D20"/>
  <c r="D17"/>
  <c r="D16"/>
  <c r="C19"/>
  <c r="C18"/>
  <c r="C20"/>
  <c r="C17"/>
  <c r="C16"/>
  <c r="B20"/>
  <c r="B19"/>
  <c r="B18"/>
  <c r="B17"/>
  <c r="B16"/>
  <c r="BH26"/>
  <c r="BH25"/>
  <c r="BH24"/>
  <c r="BH23"/>
  <c r="BH22"/>
  <c r="BH21"/>
  <c r="BH20"/>
  <c r="BH19"/>
  <c r="BH18"/>
  <c r="BH17"/>
  <c r="BH16"/>
  <c r="BH15"/>
  <c r="BH14"/>
  <c r="BH13"/>
  <c r="BH12"/>
  <c r="BH11"/>
  <c r="BH10"/>
  <c r="BH9"/>
  <c r="BH8"/>
  <c r="BH7"/>
  <c r="BL1"/>
  <c r="BK1"/>
  <c r="BK2" a="1"/>
  <c r="BK2"/>
  <c r="BL2"/>
  <c r="BK3"/>
  <c r="BL3"/>
  <c r="BK4"/>
  <c r="BL4"/>
  <c r="BK5"/>
  <c r="BL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2" a="1"/>
  <c r="BG4"/>
  <c r="BH1"/>
  <c r="BG2"/>
  <c r="BG1"/>
  <c r="BH2"/>
  <c r="BG3"/>
  <c r="BH3"/>
  <c r="BH4"/>
  <c r="BG5"/>
  <c r="BH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4" i="4"/>
  <c r="F12"/>
  <c r="F11"/>
  <c r="F13"/>
  <c r="F10"/>
  <c r="F9"/>
  <c r="E12"/>
  <c r="E11"/>
  <c r="E13"/>
  <c r="E10"/>
  <c r="E9"/>
  <c r="D12"/>
  <c r="D11"/>
  <c r="D13"/>
  <c r="D10"/>
  <c r="D9"/>
  <c r="C12"/>
  <c r="C11"/>
  <c r="C13"/>
  <c r="C10"/>
  <c r="C9"/>
  <c r="B13"/>
  <c r="B12"/>
  <c r="B11"/>
  <c r="B10"/>
  <c r="B9"/>
  <c r="AF26"/>
  <c r="AF25"/>
  <c r="AF24"/>
  <c r="AF23"/>
  <c r="AF22"/>
  <c r="AF21"/>
  <c r="AF20"/>
  <c r="AF19"/>
  <c r="AF18"/>
  <c r="AF17"/>
  <c r="AF16"/>
  <c r="AF15"/>
  <c r="AF14"/>
  <c r="AF13"/>
  <c r="AF12"/>
  <c r="AF11"/>
  <c r="AF10"/>
  <c r="AF9"/>
  <c r="AF8"/>
  <c r="AF7"/>
  <c r="AJ1"/>
  <c r="AI1"/>
  <c r="AI2" a="1"/>
  <c r="AI2"/>
  <c r="AJ2"/>
  <c r="AI3"/>
  <c r="AJ3"/>
  <c r="AI4"/>
  <c r="AJ4"/>
  <c r="AI5"/>
  <c r="AJ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2" a="1"/>
  <c r="AE4"/>
  <c r="AF1"/>
  <c r="AE2"/>
  <c r="AE1"/>
  <c r="AF2"/>
  <c r="AE3"/>
  <c r="AF3"/>
  <c r="AF4"/>
  <c r="AE5"/>
  <c r="AF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E65" i="2"/>
  <c r="E71"/>
  <c r="E73"/>
  <c r="E75"/>
  <c r="E77"/>
  <c r="E79"/>
  <c r="E81"/>
  <c r="E82"/>
  <c r="E84"/>
  <c r="E87"/>
  <c r="E88"/>
  <c r="E90"/>
  <c r="E91"/>
  <c r="E92"/>
  <c r="E94"/>
  <c r="E95"/>
  <c r="E96"/>
  <c r="E101"/>
  <c r="E103"/>
  <c r="E105"/>
  <c r="E108"/>
  <c r="E63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1"/>
  <c r="E42"/>
  <c r="E43"/>
  <c r="E44"/>
  <c r="E45"/>
  <c r="E46"/>
  <c r="E47"/>
  <c r="E48"/>
  <c r="E49"/>
  <c r="E50"/>
  <c r="E51"/>
  <c r="E52"/>
  <c r="E53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E8"/>
  <c r="D8"/>
  <c r="H2" i="1"/>
  <c r="H5"/>
  <c r="E8"/>
  <c r="F8"/>
  <c r="E9"/>
  <c r="F9"/>
  <c r="E10"/>
  <c r="F10"/>
  <c r="E11"/>
  <c r="F11"/>
  <c r="E12"/>
  <c r="E13"/>
  <c r="E14"/>
  <c r="E15"/>
  <c r="E16"/>
  <c r="E17"/>
  <c r="F17"/>
  <c r="E18"/>
  <c r="F18"/>
  <c r="E19"/>
  <c r="F19"/>
  <c r="E20"/>
  <c r="E21"/>
  <c r="E22"/>
  <c r="F22"/>
  <c r="E23"/>
  <c r="E24"/>
  <c r="E25"/>
  <c r="E26"/>
  <c r="E27"/>
  <c r="E28"/>
  <c r="E29"/>
  <c r="E30"/>
  <c r="E31"/>
  <c r="E32"/>
  <c r="E33"/>
  <c r="E34"/>
  <c r="E35"/>
  <c r="E36"/>
  <c r="F36"/>
  <c r="E37"/>
  <c r="F37"/>
  <c r="E38"/>
  <c r="F38"/>
  <c r="E39"/>
  <c r="E40"/>
  <c r="E41"/>
  <c r="E42"/>
  <c r="E43"/>
  <c r="E44"/>
  <c r="E45"/>
  <c r="E46"/>
  <c r="E47"/>
  <c r="E48"/>
  <c r="E49"/>
  <c r="E50"/>
  <c r="E51"/>
  <c r="F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F95"/>
  <c r="E96"/>
  <c r="E97"/>
  <c r="E98"/>
  <c r="E99"/>
  <c r="E100"/>
  <c r="E101"/>
  <c r="E102"/>
  <c r="E103"/>
  <c r="E104"/>
  <c r="E105"/>
  <c r="E106"/>
  <c r="E107"/>
  <c r="E108"/>
  <c r="F108"/>
</calcChain>
</file>

<file path=xl/sharedStrings.xml><?xml version="1.0" encoding="utf-8"?>
<sst xmlns="http://schemas.openxmlformats.org/spreadsheetml/2006/main" count="2390" uniqueCount="69">
  <si>
    <t>w/lit</t>
  </si>
  <si>
    <t>Year</t>
  </si>
  <si>
    <t>W/lit</t>
  </si>
  <si>
    <t>W/Liter</t>
  </si>
  <si>
    <t>combined</t>
  </si>
  <si>
    <t>Airplane turbine</t>
  </si>
  <si>
    <t>airpl piston</t>
  </si>
  <si>
    <t>Pas Car, piston</t>
  </si>
  <si>
    <t>years offset</t>
  </si>
  <si>
    <t>Graph serial # (n)</t>
  </si>
  <si>
    <t>non-dominated points</t>
  </si>
  <si>
    <t>separation unit (yrs)</t>
  </si>
  <si>
    <t>Ref val, mbits/cc</t>
  </si>
  <si>
    <t>Ref year</t>
  </si>
  <si>
    <t>air - piston engine and turbine engine combined</t>
  </si>
  <si>
    <t>version</t>
  </si>
  <si>
    <t>date</t>
  </si>
  <si>
    <t>who</t>
  </si>
  <si>
    <t>what changes</t>
  </si>
  <si>
    <t>source</t>
  </si>
  <si>
    <t>Note</t>
  </si>
  <si>
    <t>11/14/013</t>
  </si>
  <si>
    <t>Basnet</t>
  </si>
  <si>
    <t xml:space="preserve">recently copied from non-dom study; </t>
  </si>
  <si>
    <t>Koh&amp;Magee, 2008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</si>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</sst>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7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12" fillId="0" borderId="0" applyFont="0" applyFill="0" applyBorder="0" applyAlignment="0" applyProtection="0"/>
    <xf numFmtId="0" fontId="13" fillId="5" borderId="3" applyNumberFormat="0" applyAlignment="0" applyProtection="0"/>
    <xf numFmtId="0" fontId="14" fillId="6" borderId="4" applyNumberFormat="0" applyAlignment="0" applyProtection="0"/>
  </cellStyleXfs>
  <cellXfs count="4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1" fillId="0" borderId="0" xfId="0" applyFont="1" applyBorder="1"/>
    <xf numFmtId="0" fontId="1" fillId="0" borderId="0" xfId="0" applyFont="1"/>
    <xf numFmtId="0" fontId="6" fillId="0" borderId="0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1" fontId="1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3" fillId="5" borderId="3" xfId="2"/>
    <xf numFmtId="0" fontId="14" fillId="6" borderId="4" xfId="3"/>
    <xf numFmtId="164" fontId="13" fillId="5" borderId="3" xfId="2" applyNumberFormat="1"/>
    <xf numFmtId="2" fontId="14" fillId="6" borderId="4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0" fontId="1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lineMarker"/>
        <c:ser>
          <c:idx val="0"/>
          <c:order val="0"/>
          <c:tx>
            <c:v>piston_turbine_engines</c:v>
          </c:tx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source_data!$D$8:$D$108</c:f>
              <c:numCache>
                <c:formatCode>General</c:formatCode>
                <c:ptCount val="101"/>
                <c:pt idx="0">
                  <c:v>1888</c:v>
                </c:pt>
                <c:pt idx="1">
                  <c:v>1890</c:v>
                </c:pt>
                <c:pt idx="2">
                  <c:v>1891</c:v>
                </c:pt>
                <c:pt idx="3">
                  <c:v>1895</c:v>
                </c:pt>
                <c:pt idx="4">
                  <c:v>1896</c:v>
                </c:pt>
                <c:pt idx="5">
                  <c:v>1898</c:v>
                </c:pt>
                <c:pt idx="6">
                  <c:v>1899</c:v>
                </c:pt>
                <c:pt idx="7">
                  <c:v>1900</c:v>
                </c:pt>
                <c:pt idx="8">
                  <c:v>1901</c:v>
                </c:pt>
                <c:pt idx="9">
                  <c:v>1904</c:v>
                </c:pt>
                <c:pt idx="10">
                  <c:v>1905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1922</c:v>
                </c:pt>
                <c:pt idx="25">
                  <c:v>1924</c:v>
                </c:pt>
                <c:pt idx="26">
                  <c:v>1925</c:v>
                </c:pt>
                <c:pt idx="27">
                  <c:v>1926</c:v>
                </c:pt>
                <c:pt idx="28">
                  <c:v>1927</c:v>
                </c:pt>
                <c:pt idx="29">
                  <c:v>1928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1990</c:v>
                </c:pt>
                <c:pt idx="89">
                  <c:v>1991</c:v>
                </c:pt>
                <c:pt idx="90">
                  <c:v>1993</c:v>
                </c:pt>
                <c:pt idx="91">
                  <c:v>1994</c:v>
                </c:pt>
                <c:pt idx="92">
                  <c:v>1995</c:v>
                </c:pt>
                <c:pt idx="93">
                  <c:v>1996</c:v>
                </c:pt>
                <c:pt idx="94">
                  <c:v>1997</c:v>
                </c:pt>
                <c:pt idx="95">
                  <c:v>1998</c:v>
                </c:pt>
                <c:pt idx="96">
                  <c:v>1999</c:v>
                </c:pt>
                <c:pt idx="97">
                  <c:v>1999</c:v>
                </c:pt>
                <c:pt idx="98">
                  <c:v>2000</c:v>
                </c:pt>
                <c:pt idx="99">
                  <c:v>2001</c:v>
                </c:pt>
                <c:pt idx="100">
                  <c:v>2002</c:v>
                </c:pt>
              </c:numCache>
            </c:numRef>
          </c:xVal>
          <c:yVal>
            <c:numRef>
              <c:f>source_data!$E$8:$E$108</c:f>
              <c:numCache>
                <c:formatCode>General</c:formatCode>
                <c:ptCount val="101"/>
                <c:pt idx="0">
                  <c:v>40</c:v>
                </c:pt>
                <c:pt idx="1">
                  <c:v>160</c:v>
                </c:pt>
                <c:pt idx="2">
                  <c:v>193</c:v>
                </c:pt>
                <c:pt idx="3">
                  <c:v>405</c:v>
                </c:pt>
                <c:pt idx="4">
                  <c:v>180</c:v>
                </c:pt>
                <c:pt idx="5">
                  <c:v>220</c:v>
                </c:pt>
                <c:pt idx="6">
                  <c:v>220</c:v>
                </c:pt>
                <c:pt idx="7">
                  <c:v>393</c:v>
                </c:pt>
                <c:pt idx="8">
                  <c:v>393</c:v>
                </c:pt>
                <c:pt idx="9">
                  <c:v>800</c:v>
                </c:pt>
                <c:pt idx="10">
                  <c:v>933</c:v>
                </c:pt>
                <c:pt idx="11">
                  <c:v>1164</c:v>
                </c:pt>
                <c:pt idx="12">
                  <c:v>1060</c:v>
                </c:pt>
                <c:pt idx="13">
                  <c:v>524</c:v>
                </c:pt>
                <c:pt idx="14">
                  <c:v>2113</c:v>
                </c:pt>
                <c:pt idx="15">
                  <c:v>440</c:v>
                </c:pt>
                <c:pt idx="16">
                  <c:v>553</c:v>
                </c:pt>
                <c:pt idx="17">
                  <c:v>795</c:v>
                </c:pt>
                <c:pt idx="18">
                  <c:v>897</c:v>
                </c:pt>
                <c:pt idx="19">
                  <c:v>1656</c:v>
                </c:pt>
                <c:pt idx="20">
                  <c:v>2101</c:v>
                </c:pt>
                <c:pt idx="21">
                  <c:v>1478</c:v>
                </c:pt>
                <c:pt idx="22">
                  <c:v>1520</c:v>
                </c:pt>
                <c:pt idx="23">
                  <c:v>120</c:v>
                </c:pt>
                <c:pt idx="24">
                  <c:v>553</c:v>
                </c:pt>
                <c:pt idx="25">
                  <c:v>50</c:v>
                </c:pt>
                <c:pt idx="26">
                  <c:v>59</c:v>
                </c:pt>
                <c:pt idx="27">
                  <c:v>77</c:v>
                </c:pt>
                <c:pt idx="28">
                  <c:v>2195</c:v>
                </c:pt>
                <c:pt idx="29">
                  <c:v>3167</c:v>
                </c:pt>
                <c:pt idx="30">
                  <c:v>3592</c:v>
                </c:pt>
                <c:pt idx="31">
                  <c:v>2000</c:v>
                </c:pt>
                <c:pt idx="33">
                  <c:v>2260</c:v>
                </c:pt>
                <c:pt idx="34">
                  <c:v>2562</c:v>
                </c:pt>
                <c:pt idx="35">
                  <c:v>2260</c:v>
                </c:pt>
                <c:pt idx="36">
                  <c:v>2260</c:v>
                </c:pt>
                <c:pt idx="37">
                  <c:v>2060</c:v>
                </c:pt>
                <c:pt idx="38">
                  <c:v>3359</c:v>
                </c:pt>
                <c:pt idx="39">
                  <c:v>2377</c:v>
                </c:pt>
                <c:pt idx="40">
                  <c:v>3078</c:v>
                </c:pt>
                <c:pt idx="41">
                  <c:v>3558</c:v>
                </c:pt>
                <c:pt idx="42">
                  <c:v>3597</c:v>
                </c:pt>
                <c:pt idx="43">
                  <c:v>3802</c:v>
                </c:pt>
                <c:pt idx="44">
                  <c:v>3123</c:v>
                </c:pt>
                <c:pt idx="45">
                  <c:v>3415</c:v>
                </c:pt>
                <c:pt idx="55">
                  <c:v>261.13</c:v>
                </c:pt>
                <c:pt idx="57">
                  <c:v>332.46</c:v>
                </c:pt>
                <c:pt idx="63">
                  <c:v>1496.34</c:v>
                </c:pt>
                <c:pt idx="65">
                  <c:v>1496.34</c:v>
                </c:pt>
                <c:pt idx="67">
                  <c:v>1851.01</c:v>
                </c:pt>
                <c:pt idx="69">
                  <c:v>832.76</c:v>
                </c:pt>
                <c:pt idx="71">
                  <c:v>2027.05</c:v>
                </c:pt>
                <c:pt idx="73">
                  <c:v>2036.28</c:v>
                </c:pt>
                <c:pt idx="74">
                  <c:v>1553.61</c:v>
                </c:pt>
                <c:pt idx="76">
                  <c:v>895.25</c:v>
                </c:pt>
                <c:pt idx="79">
                  <c:v>2163.25</c:v>
                </c:pt>
                <c:pt idx="80">
                  <c:v>2944.77</c:v>
                </c:pt>
                <c:pt idx="82">
                  <c:v>2945</c:v>
                </c:pt>
                <c:pt idx="83">
                  <c:v>3229.4</c:v>
                </c:pt>
                <c:pt idx="84">
                  <c:v>2162.86</c:v>
                </c:pt>
                <c:pt idx="86">
                  <c:v>3186.91</c:v>
                </c:pt>
                <c:pt idx="87">
                  <c:v>3186.91</c:v>
                </c:pt>
                <c:pt idx="88">
                  <c:v>2939.1</c:v>
                </c:pt>
                <c:pt idx="93">
                  <c:v>2525.1</c:v>
                </c:pt>
                <c:pt idx="95">
                  <c:v>2370.9</c:v>
                </c:pt>
                <c:pt idx="97">
                  <c:v>2370.9</c:v>
                </c:pt>
                <c:pt idx="100">
                  <c:v>4029.78</c:v>
                </c:pt>
              </c:numCache>
            </c:numRef>
          </c:yVal>
        </c:ser>
        <c:dLbls/>
        <c:axId val="76838016"/>
        <c:axId val="76839936"/>
      </c:scatterChart>
      <c:valAx>
        <c:axId val="76838016"/>
        <c:scaling>
          <c:orientation val="minMax"/>
        </c:scaling>
        <c:axPos val="b"/>
        <c:majorGridlines/>
        <c:numFmt formatCode="General" sourceLinked="1"/>
        <c:tickLblPos val="nextTo"/>
        <c:crossAx val="76839936"/>
        <c:crosses val="autoZero"/>
        <c:crossBetween val="midCat"/>
      </c:valAx>
      <c:valAx>
        <c:axId val="76839936"/>
        <c:scaling>
          <c:logBase val="10"/>
          <c:orientation val="minMax"/>
        </c:scaling>
        <c:axPos val="l"/>
        <c:majorGridlines/>
        <c:numFmt formatCode="0.E+00" sourceLinked="0"/>
        <c:tickLblPos val="nextTo"/>
        <c:crossAx val="76838016"/>
        <c:crosses val="autoZero"/>
        <c:crossBetween val="midCat"/>
      </c:valAx>
    </c:plotArea>
    <c:legend>
      <c:legendPos val="b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lineMarker"/>
        <c:ser>
          <c:idx val="0"/>
          <c:order val="0"/>
          <c:tx>
            <c:v>piston_turbine_engines</c:v>
          </c:tx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w_lit_comb_engines_orig!$E$8:$E$108</c:f>
              <c:numCache>
                <c:formatCode>General</c:formatCode>
                <c:ptCount val="101"/>
                <c:pt idx="0">
                  <c:v>1888</c:v>
                </c:pt>
                <c:pt idx="1">
                  <c:v>1890</c:v>
                </c:pt>
                <c:pt idx="2">
                  <c:v>1891</c:v>
                </c:pt>
                <c:pt idx="3">
                  <c:v>1895</c:v>
                </c:pt>
                <c:pt idx="4">
                  <c:v>1896</c:v>
                </c:pt>
                <c:pt idx="5">
                  <c:v>1898</c:v>
                </c:pt>
                <c:pt idx="6">
                  <c:v>1899</c:v>
                </c:pt>
                <c:pt idx="7">
                  <c:v>1900</c:v>
                </c:pt>
                <c:pt idx="8">
                  <c:v>1901</c:v>
                </c:pt>
                <c:pt idx="9">
                  <c:v>1904</c:v>
                </c:pt>
                <c:pt idx="10">
                  <c:v>1905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1922</c:v>
                </c:pt>
                <c:pt idx="25">
                  <c:v>1924</c:v>
                </c:pt>
                <c:pt idx="26">
                  <c:v>1925</c:v>
                </c:pt>
                <c:pt idx="27">
                  <c:v>1926</c:v>
                </c:pt>
                <c:pt idx="28">
                  <c:v>1927</c:v>
                </c:pt>
                <c:pt idx="29">
                  <c:v>1928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1990</c:v>
                </c:pt>
                <c:pt idx="89">
                  <c:v>1991</c:v>
                </c:pt>
                <c:pt idx="90">
                  <c:v>1993</c:v>
                </c:pt>
                <c:pt idx="91">
                  <c:v>1994</c:v>
                </c:pt>
                <c:pt idx="92">
                  <c:v>1995</c:v>
                </c:pt>
                <c:pt idx="93">
                  <c:v>1996</c:v>
                </c:pt>
                <c:pt idx="94">
                  <c:v>1997</c:v>
                </c:pt>
                <c:pt idx="95">
                  <c:v>1998</c:v>
                </c:pt>
                <c:pt idx="96">
                  <c:v>1999</c:v>
                </c:pt>
                <c:pt idx="97">
                  <c:v>1999</c:v>
                </c:pt>
                <c:pt idx="98">
                  <c:v>2000</c:v>
                </c:pt>
                <c:pt idx="99">
                  <c:v>2001</c:v>
                </c:pt>
                <c:pt idx="100">
                  <c:v>2002</c:v>
                </c:pt>
              </c:numCache>
            </c:numRef>
          </c:xVal>
          <c:yVal>
            <c:numRef>
              <c:f>w_lit_comb_engines_orig!$F$8:$F$108</c:f>
              <c:numCache>
                <c:formatCode>General</c:formatCode>
                <c:ptCount val="101"/>
                <c:pt idx="0">
                  <c:v>40</c:v>
                </c:pt>
                <c:pt idx="1">
                  <c:v>160</c:v>
                </c:pt>
                <c:pt idx="2">
                  <c:v>193</c:v>
                </c:pt>
                <c:pt idx="3">
                  <c:v>405</c:v>
                </c:pt>
                <c:pt idx="9">
                  <c:v>800</c:v>
                </c:pt>
                <c:pt idx="10">
                  <c:v>933</c:v>
                </c:pt>
                <c:pt idx="11">
                  <c:v>1164</c:v>
                </c:pt>
                <c:pt idx="14">
                  <c:v>2113</c:v>
                </c:pt>
                <c:pt idx="28">
                  <c:v>2195</c:v>
                </c:pt>
                <c:pt idx="29">
                  <c:v>3167</c:v>
                </c:pt>
                <c:pt idx="30">
                  <c:v>3592</c:v>
                </c:pt>
                <c:pt idx="43">
                  <c:v>3802</c:v>
                </c:pt>
                <c:pt idx="87">
                  <c:v>3186.91</c:v>
                </c:pt>
                <c:pt idx="100">
                  <c:v>4029.78</c:v>
                </c:pt>
              </c:numCache>
            </c:numRef>
          </c:yVal>
        </c:ser>
        <c:dLbls/>
        <c:axId val="80349440"/>
        <c:axId val="80429824"/>
      </c:scatterChart>
      <c:valAx>
        <c:axId val="80349440"/>
        <c:scaling>
          <c:orientation val="minMax"/>
        </c:scaling>
        <c:axPos val="b"/>
        <c:majorGridlines/>
        <c:numFmt formatCode="General" sourceLinked="1"/>
        <c:tickLblPos val="nextTo"/>
        <c:crossAx val="80429824"/>
        <c:crosses val="autoZero"/>
        <c:crossBetween val="midCat"/>
      </c:valAx>
      <c:valAx>
        <c:axId val="80429824"/>
        <c:scaling>
          <c:logBase val="10"/>
          <c:orientation val="minMax"/>
        </c:scaling>
        <c:axPos val="l"/>
        <c:majorGridlines/>
        <c:numFmt formatCode="0.E+00" sourceLinked="0"/>
        <c:tickLblPos val="nextTo"/>
        <c:crossAx val="80349440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lineMarker"/>
        <c:ser>
          <c:idx val="0"/>
          <c:order val="0"/>
          <c:tx>
            <c:v>piston_engine_only</c:v>
          </c:tx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26580402449693785"/>
                  <c:y val="1.3414260717410325E-2"/>
                </c:manualLayout>
              </c:layout>
              <c:numFmt formatCode="General" sourceLinked="0"/>
            </c:trendlineLbl>
          </c:trendline>
          <c:xVal>
            <c:numRef>
              <c:f>w_lit_comb_engines_orig!$E$8:$E$51</c:f>
              <c:numCache>
                <c:formatCode>General</c:formatCode>
                <c:ptCount val="44"/>
                <c:pt idx="0">
                  <c:v>1888</c:v>
                </c:pt>
                <c:pt idx="1">
                  <c:v>1890</c:v>
                </c:pt>
                <c:pt idx="2">
                  <c:v>1891</c:v>
                </c:pt>
                <c:pt idx="3">
                  <c:v>1895</c:v>
                </c:pt>
                <c:pt idx="4">
                  <c:v>1896</c:v>
                </c:pt>
                <c:pt idx="5">
                  <c:v>1898</c:v>
                </c:pt>
                <c:pt idx="6">
                  <c:v>1899</c:v>
                </c:pt>
                <c:pt idx="7">
                  <c:v>1900</c:v>
                </c:pt>
                <c:pt idx="8">
                  <c:v>1901</c:v>
                </c:pt>
                <c:pt idx="9">
                  <c:v>1904</c:v>
                </c:pt>
                <c:pt idx="10">
                  <c:v>1905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1922</c:v>
                </c:pt>
                <c:pt idx="25">
                  <c:v>1924</c:v>
                </c:pt>
                <c:pt idx="26">
                  <c:v>1925</c:v>
                </c:pt>
                <c:pt idx="27">
                  <c:v>1926</c:v>
                </c:pt>
                <c:pt idx="28">
                  <c:v>1927</c:v>
                </c:pt>
                <c:pt idx="29">
                  <c:v>1928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</c:numCache>
            </c:numRef>
          </c:xVal>
          <c:yVal>
            <c:numRef>
              <c:f>w_lit_comb_engines_orig!$F$8:$F$51</c:f>
              <c:numCache>
                <c:formatCode>General</c:formatCode>
                <c:ptCount val="44"/>
                <c:pt idx="0">
                  <c:v>40</c:v>
                </c:pt>
                <c:pt idx="1">
                  <c:v>160</c:v>
                </c:pt>
                <c:pt idx="2">
                  <c:v>193</c:v>
                </c:pt>
                <c:pt idx="3">
                  <c:v>405</c:v>
                </c:pt>
                <c:pt idx="9">
                  <c:v>800</c:v>
                </c:pt>
                <c:pt idx="10">
                  <c:v>933</c:v>
                </c:pt>
                <c:pt idx="11">
                  <c:v>1164</c:v>
                </c:pt>
                <c:pt idx="14">
                  <c:v>2113</c:v>
                </c:pt>
                <c:pt idx="28">
                  <c:v>2195</c:v>
                </c:pt>
                <c:pt idx="29">
                  <c:v>3167</c:v>
                </c:pt>
                <c:pt idx="30">
                  <c:v>3592</c:v>
                </c:pt>
                <c:pt idx="43">
                  <c:v>3802</c:v>
                </c:pt>
              </c:numCache>
            </c:numRef>
          </c:yVal>
        </c:ser>
        <c:dLbls/>
        <c:axId val="89855488"/>
        <c:axId val="89857408"/>
      </c:scatterChart>
      <c:valAx>
        <c:axId val="89855488"/>
        <c:scaling>
          <c:orientation val="minMax"/>
        </c:scaling>
        <c:axPos val="b"/>
        <c:numFmt formatCode="General" sourceLinked="1"/>
        <c:tickLblPos val="nextTo"/>
        <c:crossAx val="89857408"/>
        <c:crosses val="autoZero"/>
        <c:crossBetween val="midCat"/>
      </c:valAx>
      <c:valAx>
        <c:axId val="8985740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9855488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12</xdr:row>
      <xdr:rowOff>23811</xdr:rowOff>
    </xdr:from>
    <xdr:to>
      <xdr:col>13</xdr:col>
      <xdr:colOff>295275</xdr:colOff>
      <xdr:row>30</xdr:row>
      <xdr:rowOff>104774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42862</xdr:rowOff>
    </xdr:from>
    <xdr:to>
      <xdr:col>16</xdr:col>
      <xdr:colOff>323850</xdr:colOff>
      <xdr:row>11</xdr:row>
      <xdr:rowOff>100012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</xdr:colOff>
      <xdr:row>12</xdr:row>
      <xdr:rowOff>176212</xdr:rowOff>
    </xdr:from>
    <xdr:to>
      <xdr:col>16</xdr:col>
      <xdr:colOff>361950</xdr:colOff>
      <xdr:row>27</xdr:row>
      <xdr:rowOff>61912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53</v>
      </c>
      <c r="C1" t="s">
        <v>54</v>
      </c>
      <c r="D1" t="s">
        <v>55</v>
      </c>
      <c r="E1" t="s">
        <v>56</v>
      </c>
    </row>
    <row r="2" spans="1:5">
      <c r="A2" t="s">
        <v>57</v>
      </c>
      <c r="B2" s="43">
        <f>PRMallall!G1</f>
        <v>2.1018028883623353E-2</v>
      </c>
      <c r="C2" s="43">
        <f>PRMallND!G1</f>
        <v>3.5172177565695038E-2</v>
      </c>
      <c r="D2" s="43">
        <f>PRM70all!G1</f>
        <v>1.9265685927861053E-2</v>
      </c>
      <c r="E2" s="43">
        <f>PRM70ND!G1</f>
        <v>2.3383538527467388E-2</v>
      </c>
    </row>
    <row r="3" spans="1:5">
      <c r="A3" t="s">
        <v>52</v>
      </c>
      <c r="B3">
        <f>PRMallall!B74</f>
        <v>67</v>
      </c>
      <c r="C3">
        <f>PRMallND!B21</f>
        <v>14</v>
      </c>
      <c r="D3">
        <f>PRM70all!B23</f>
        <v>16</v>
      </c>
      <c r="E3">
        <f>PRM70ND!B14</f>
        <v>7</v>
      </c>
    </row>
    <row r="4" spans="1:5">
      <c r="A4" t="s">
        <v>26</v>
      </c>
      <c r="B4" s="42">
        <f>PRMallall!H1</f>
        <v>0.3220994335179504</v>
      </c>
      <c r="C4" s="42">
        <f>PRMallND!H1</f>
        <v>0.55652658755082351</v>
      </c>
      <c r="D4" s="42">
        <f>PRM70all!H1</f>
        <v>0.28019633666026572</v>
      </c>
      <c r="E4" s="42">
        <f>PRM70ND!H1</f>
        <v>0.80241965888056177</v>
      </c>
    </row>
    <row r="5" spans="1:5">
      <c r="A5" t="s">
        <v>58</v>
      </c>
      <c r="B5" s="43">
        <f>PRMallall!H16</f>
        <v>7.5520224802163834E-3</v>
      </c>
      <c r="C5" s="43">
        <f>PRMallND!H16</f>
        <v>1.9527540056722387E-2</v>
      </c>
      <c r="D5" s="43">
        <f>PRM70all!H16</f>
        <v>1.77732625335245E-2</v>
      </c>
      <c r="E5" s="43">
        <f>PRM70ND!H16</f>
        <v>1.3427412876024019E-2</v>
      </c>
    </row>
    <row r="6" spans="1:5">
      <c r="A6" t="s">
        <v>59</v>
      </c>
      <c r="B6" s="43">
        <f>PRMallall!H26</f>
        <v>3.7321610141607484E-3</v>
      </c>
      <c r="C6" s="43">
        <f>PRMallND!H26</f>
        <v>9.1308941264493185E-3</v>
      </c>
      <c r="D6" s="43">
        <f>PRM70all!H26</f>
        <v>8.395242737438486E-3</v>
      </c>
      <c r="E6" s="43">
        <f>PRM70ND!H26</f>
        <v>5.6295954053184466E-3</v>
      </c>
    </row>
    <row r="7" spans="1:5">
      <c r="A7" t="s">
        <v>60</v>
      </c>
      <c r="B7" s="43">
        <f>SUM(B5:B6)/3</f>
        <v>3.7613944981257108E-3</v>
      </c>
      <c r="C7" s="43">
        <f>SUM(C5:C6)/3</f>
        <v>9.5528113943905684E-3</v>
      </c>
      <c r="D7" s="43">
        <f>SUM(D5:D6)/3</f>
        <v>8.7228350903209954E-3</v>
      </c>
      <c r="E7" s="43">
        <f>SUM(E5:E6)/3</f>
        <v>6.3523360937808209E-3</v>
      </c>
    </row>
    <row r="8" spans="1:5">
      <c r="A8" t="s">
        <v>61</v>
      </c>
      <c r="B8" s="44">
        <f>B7/B2</f>
        <v>0.17896038296229014</v>
      </c>
      <c r="C8" s="44">
        <f>C7/C2</f>
        <v>0.27160136379238126</v>
      </c>
      <c r="D8" s="44">
        <f>D7/D2</f>
        <v>0.45276535302106613</v>
      </c>
      <c r="E8" s="44">
        <f>E7/E2</f>
        <v>0.27165846119991943</v>
      </c>
    </row>
    <row r="9" spans="1:5">
      <c r="A9" t="s">
        <v>62</v>
      </c>
      <c r="B9" s="43">
        <f>PRMallall!B69</f>
        <v>2.1017515900673862E-2</v>
      </c>
      <c r="C9" s="43">
        <f>PRMallND!B16</f>
        <v>3.6444320665277197E-2</v>
      </c>
      <c r="D9" s="43">
        <f>PRM70all!B18</f>
        <v>1.9271313096355332E-2</v>
      </c>
      <c r="E9" s="43">
        <f>PRM70ND!B9</f>
        <v>2.5055561583205911E-2</v>
      </c>
    </row>
    <row r="10" spans="1:5">
      <c r="A10" t="s">
        <v>63</v>
      </c>
      <c r="B10" s="43">
        <f>PRMallall!B70</f>
        <v>3.5334049789040181E-4</v>
      </c>
      <c r="C10" s="43">
        <f>PRMallND!B17</f>
        <v>8.54841154473613E-3</v>
      </c>
      <c r="D10" s="43">
        <f>PRM70all!B19</f>
        <v>2.2424900688649747E-3</v>
      </c>
      <c r="E10" s="43">
        <f>PRM70ND!B10</f>
        <v>5.9278167398796981E-3</v>
      </c>
    </row>
    <row r="11" spans="1:5">
      <c r="A11" t="s">
        <v>65</v>
      </c>
      <c r="B11" s="43">
        <f>PRMallall!B72</f>
        <v>2.156472106893113E-2</v>
      </c>
      <c r="C11" s="43">
        <f>PRMallND!B19</f>
        <v>6.546167478000238E-2</v>
      </c>
      <c r="D11" s="43">
        <f>PRM70all!B21</f>
        <v>2.2781500717993744E-2</v>
      </c>
      <c r="E11" s="43">
        <f>PRM70ND!B12</f>
        <v>3.8432470161065831E-2</v>
      </c>
    </row>
    <row r="12" spans="1:5">
      <c r="A12" t="s">
        <v>64</v>
      </c>
      <c r="B12" s="43">
        <f>PRMallall!B71</f>
        <v>1.9285781988517554E-2</v>
      </c>
      <c r="C12" s="43">
        <f>PRMallND!B18</f>
        <v>2.8721042906060656E-2</v>
      </c>
      <c r="D12" s="43">
        <f>PRM70all!B20</f>
        <v>1.339774773021497E-2</v>
      </c>
      <c r="E12" s="43">
        <f>PRM70ND!B11</f>
        <v>2.1906978575273621E-2</v>
      </c>
    </row>
    <row r="13" spans="1:5">
      <c r="A13" t="s">
        <v>66</v>
      </c>
      <c r="B13">
        <f>PRMallall!E73</f>
        <v>114</v>
      </c>
      <c r="C13">
        <f>PRMallND!E20</f>
        <v>114</v>
      </c>
      <c r="D13">
        <f>PRM70all!E22</f>
        <v>31</v>
      </c>
      <c r="E13">
        <f>PRM70ND!E13</f>
        <v>31</v>
      </c>
    </row>
    <row r="14" spans="1:5">
      <c r="A14" t="s">
        <v>67</v>
      </c>
    </row>
    <row r="15" spans="1:5">
      <c r="A1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AJ26"/>
  <sheetViews>
    <sheetView workbookViewId="0">
      <selection activeCell="F1" sqref="F1"/>
    </sheetView>
  </sheetViews>
  <sheetFormatPr defaultRowHeight="15"/>
  <sheetData>
    <row r="1" spans="1:36" ht="16.5" thickTop="1" thickBot="1">
      <c r="B1" s="11" t="s">
        <v>25</v>
      </c>
      <c r="C1" s="11" t="s">
        <v>26</v>
      </c>
      <c r="D1" s="11" t="s">
        <v>27</v>
      </c>
      <c r="E1" s="41" t="s">
        <v>1</v>
      </c>
      <c r="F1" s="41" t="s">
        <v>0</v>
      </c>
      <c r="G1" s="34">
        <f>LN(G2)</f>
        <v>2.3383538527467388E-2</v>
      </c>
      <c r="H1" s="35">
        <f>G4</f>
        <v>0.80241965888056177</v>
      </c>
      <c r="I1" s="30" t="s">
        <v>1</v>
      </c>
      <c r="J1" s="30" t="s">
        <v>0</v>
      </c>
      <c r="K1" s="36">
        <f>LN(K2)</f>
        <v>2.2446729013816759E-2</v>
      </c>
      <c r="L1" s="37">
        <f>K4</f>
        <v>0.75276851370806119</v>
      </c>
      <c r="M1" s="30" t="s">
        <v>1</v>
      </c>
      <c r="N1" s="30" t="s">
        <v>0</v>
      </c>
      <c r="O1" s="36">
        <f>LN(O2)</f>
        <v>2.1906978575273621E-2</v>
      </c>
      <c r="P1" s="37">
        <f>O4</f>
        <v>0.77477070847735674</v>
      </c>
      <c r="Q1" s="30" t="s">
        <v>1</v>
      </c>
      <c r="R1" s="30" t="s">
        <v>0</v>
      </c>
      <c r="S1" s="36">
        <f>LN(S2)</f>
        <v>2.2638716582315505E-2</v>
      </c>
      <c r="T1" s="37">
        <f>S4</f>
        <v>0.85533281849246334</v>
      </c>
      <c r="U1" s="30" t="s">
        <v>1</v>
      </c>
      <c r="V1" s="30" t="s">
        <v>0</v>
      </c>
      <c r="W1" s="36">
        <f>LN(W2)</f>
        <v>2.3725719882757176E-2</v>
      </c>
      <c r="X1" s="37">
        <f>W4</f>
        <v>0.84281814024902535</v>
      </c>
      <c r="Y1" s="30" t="s">
        <v>1</v>
      </c>
      <c r="Z1" s="30" t="s">
        <v>0</v>
      </c>
      <c r="AA1" s="36">
        <f>LN(AA2)</f>
        <v>2.3297861195307537E-2</v>
      </c>
      <c r="AB1" s="37">
        <f>AA4</f>
        <v>0.81538653925956373</v>
      </c>
      <c r="AC1" s="30" t="s">
        <v>1</v>
      </c>
      <c r="AD1" s="30" t="s">
        <v>0</v>
      </c>
      <c r="AE1" s="36">
        <f>LN(AE2)</f>
        <v>2.2940455671904964E-2</v>
      </c>
      <c r="AF1" s="37">
        <f>AE4</f>
        <v>0.84920488587062304</v>
      </c>
      <c r="AG1" s="30" t="s">
        <v>1</v>
      </c>
      <c r="AH1" s="30" t="s">
        <v>0</v>
      </c>
      <c r="AI1" s="36">
        <f>LN(AI2)</f>
        <v>3.8432470161065831E-2</v>
      </c>
      <c r="AJ1" s="37">
        <f>AI4</f>
        <v>0.78395407497995473</v>
      </c>
    </row>
    <row r="2" spans="1:36" ht="15.75" thickTop="1">
      <c r="B2">
        <v>2.2446729013816759E-2</v>
      </c>
      <c r="C2" s="38">
        <v>0.75276851370806119</v>
      </c>
      <c r="D2">
        <v>12.179169004698187</v>
      </c>
      <c r="E2" s="8">
        <v>1971</v>
      </c>
      <c r="F2" s="8">
        <v>2027.05</v>
      </c>
      <c r="G2">
        <f t="array" ref="G2:H6">LOGEST(F2:F8,E2:E8,TRUE, TRUE)</f>
        <v>1.0236590769608009</v>
      </c>
      <c r="H2">
        <v>2.0275216192453945E-17</v>
      </c>
      <c r="I2" s="8">
        <v>1973</v>
      </c>
      <c r="J2" s="8">
        <v>2036.28</v>
      </c>
      <c r="K2">
        <f t="array" ref="K2:L6">LOGEST(J2:J7,I2:I7,TRUE, TRUE)</f>
        <v>1.0227005524463124</v>
      </c>
      <c r="L2">
        <v>1.3077734217172846E-16</v>
      </c>
      <c r="M2" s="8">
        <v>1971</v>
      </c>
      <c r="N2" s="8">
        <v>2027.05</v>
      </c>
      <c r="O2">
        <f t="array" ref="O2:P6">LOGEST(N2:N7,M2:M7,TRUE, TRUE)</f>
        <v>1.0221486983197823</v>
      </c>
      <c r="P2">
        <v>3.8392853301328574E-16</v>
      </c>
      <c r="Q2" s="8">
        <v>1971</v>
      </c>
      <c r="R2" s="8">
        <v>2027.05</v>
      </c>
      <c r="S2">
        <f t="array" ref="S2:T6">LOGEST(R2:R7,Q2:Q7,TRUE, TRUE)</f>
        <v>1.0228969170878608</v>
      </c>
      <c r="T2">
        <v>9.1112904277469475E-17</v>
      </c>
      <c r="U2" s="8">
        <v>1971</v>
      </c>
      <c r="V2" s="8">
        <v>2027.05</v>
      </c>
      <c r="W2">
        <f t="array" ref="W2:X6">LOGEST(V2:V7,U2:U7,TRUE, TRUE)</f>
        <v>1.0240094139470841</v>
      </c>
      <c r="X2">
        <v>1.0078366443818371E-17</v>
      </c>
      <c r="Y2" s="8">
        <v>1971</v>
      </c>
      <c r="Z2" s="8">
        <v>2027.05</v>
      </c>
      <c r="AA2">
        <f t="array" ref="AA2:AB6">LOGEST(Z2:Z7,Y2:Y7,TRUE, TRUE)</f>
        <v>1.023571376339077</v>
      </c>
      <c r="AB2">
        <v>2.3712857845150649E-17</v>
      </c>
      <c r="AC2" s="8">
        <v>1971</v>
      </c>
      <c r="AD2" s="8">
        <v>2027.05</v>
      </c>
      <c r="AE2">
        <f t="array" ref="AE2:AF6">LOGEST(AD2:AD7,AC2:AC7,TRUE, TRUE)</f>
        <v>1.0232056116426316</v>
      </c>
      <c r="AF2">
        <v>4.7589670040305669E-17</v>
      </c>
      <c r="AG2" s="8">
        <v>1971</v>
      </c>
      <c r="AH2" s="8">
        <v>2027.05</v>
      </c>
      <c r="AI2">
        <f t="array" ref="AI2:AJ6">LOGEST(AH2:AH7,AG2:AG7,TRUE, TRUE)</f>
        <v>1.0391805502932692</v>
      </c>
      <c r="AJ2">
        <v>2.4258315770639787E-30</v>
      </c>
    </row>
    <row r="3" spans="1:36">
      <c r="B3">
        <v>2.1906978575273621E-2</v>
      </c>
      <c r="C3" s="38">
        <v>0.77477070847735674</v>
      </c>
      <c r="D3">
        <v>13.759679360345828</v>
      </c>
      <c r="E3" s="8">
        <v>1973</v>
      </c>
      <c r="F3" s="8">
        <v>2036.28</v>
      </c>
      <c r="G3">
        <v>5.1891510762849093E-3</v>
      </c>
      <c r="H3">
        <v>10.282047007123694</v>
      </c>
      <c r="I3" s="8">
        <v>1979</v>
      </c>
      <c r="J3" s="8">
        <v>2163.25</v>
      </c>
      <c r="K3">
        <v>6.4319733322315336E-3</v>
      </c>
      <c r="L3">
        <v>12.755806690934472</v>
      </c>
      <c r="M3" s="8">
        <v>1979</v>
      </c>
      <c r="N3" s="8">
        <v>2163.25</v>
      </c>
      <c r="O3">
        <v>5.9057944403992542E-3</v>
      </c>
      <c r="P3">
        <v>11.710337831088809</v>
      </c>
      <c r="Q3" s="8">
        <v>1973</v>
      </c>
      <c r="R3" s="8">
        <v>2036.28</v>
      </c>
      <c r="S3">
        <v>4.6552096994455488E-3</v>
      </c>
      <c r="T3">
        <v>9.2259685398978188</v>
      </c>
      <c r="U3" s="8">
        <v>1973</v>
      </c>
      <c r="V3" s="8">
        <v>2036.28</v>
      </c>
      <c r="W3">
        <v>5.1229919940022376E-3</v>
      </c>
      <c r="X3">
        <v>10.152194168512164</v>
      </c>
      <c r="Y3" s="8">
        <v>1973</v>
      </c>
      <c r="Z3" s="8">
        <v>2036.28</v>
      </c>
      <c r="AA3">
        <v>5.5428863088635505E-3</v>
      </c>
      <c r="AB3">
        <v>10.982448391773222</v>
      </c>
      <c r="AC3" s="8">
        <v>1973</v>
      </c>
      <c r="AD3" s="8">
        <v>2036.28</v>
      </c>
      <c r="AE3">
        <v>4.8334745647131763E-3</v>
      </c>
      <c r="AF3">
        <v>9.576042879064218</v>
      </c>
      <c r="AG3" s="8">
        <v>1973</v>
      </c>
      <c r="AH3" s="8">
        <v>2036.28</v>
      </c>
      <c r="AI3">
        <v>1.0087789972456355E-2</v>
      </c>
      <c r="AJ3">
        <v>19.953699565402797</v>
      </c>
    </row>
    <row r="4" spans="1:36" ht="15.75" thickBot="1">
      <c r="B4">
        <v>2.2638716582315505E-2</v>
      </c>
      <c r="C4" s="38">
        <v>0.85533281849246334</v>
      </c>
      <c r="D4">
        <v>23.649671185386403</v>
      </c>
      <c r="E4" s="8">
        <v>1979</v>
      </c>
      <c r="F4" s="8">
        <v>2163.25</v>
      </c>
      <c r="G4">
        <v>0.80241965888056177</v>
      </c>
      <c r="H4">
        <v>0.12855217566765756</v>
      </c>
      <c r="I4" s="8">
        <v>1980</v>
      </c>
      <c r="J4" s="8">
        <v>2944.77</v>
      </c>
      <c r="K4">
        <v>0.75276851370806119</v>
      </c>
      <c r="L4">
        <v>0.14191698902576605</v>
      </c>
      <c r="M4" s="8">
        <v>1980</v>
      </c>
      <c r="N4" s="8">
        <v>2944.77</v>
      </c>
      <c r="O4">
        <v>0.77477070847735674</v>
      </c>
      <c r="P4">
        <v>0.13606844441408805</v>
      </c>
      <c r="Q4" s="8">
        <v>1980</v>
      </c>
      <c r="R4" s="8">
        <v>2944.77</v>
      </c>
      <c r="S4">
        <v>0.85533281849246334</v>
      </c>
      <c r="T4">
        <v>0.11467637690191558</v>
      </c>
      <c r="U4" s="8">
        <v>1979</v>
      </c>
      <c r="V4" s="8">
        <v>2163.25</v>
      </c>
      <c r="W4">
        <v>0.84281814024902535</v>
      </c>
      <c r="X4">
        <v>0.1266667756281557</v>
      </c>
      <c r="Y4" s="8">
        <v>1979</v>
      </c>
      <c r="Z4" s="8">
        <v>2163.25</v>
      </c>
      <c r="AA4">
        <v>0.81538653925956373</v>
      </c>
      <c r="AB4">
        <v>0.13727272499747364</v>
      </c>
      <c r="AC4" s="8">
        <v>1979</v>
      </c>
      <c r="AD4" s="8">
        <v>2163.25</v>
      </c>
      <c r="AE4">
        <v>0.84920488587062304</v>
      </c>
      <c r="AF4">
        <v>0.11945953002846309</v>
      </c>
      <c r="AG4" s="8">
        <v>1979</v>
      </c>
      <c r="AH4" s="8">
        <v>2163.25</v>
      </c>
      <c r="AI4">
        <v>0.78395407497995473</v>
      </c>
      <c r="AJ4">
        <v>0.11050620246577529</v>
      </c>
    </row>
    <row r="5" spans="1:36" ht="16.5" thickTop="1" thickBot="1">
      <c r="B5">
        <v>2.3725719882757176E-2</v>
      </c>
      <c r="C5" s="38">
        <v>0.84281814024902535</v>
      </c>
      <c r="D5">
        <v>21.448229244374989</v>
      </c>
      <c r="E5" s="8">
        <v>1980</v>
      </c>
      <c r="F5" s="8">
        <v>2944.77</v>
      </c>
      <c r="G5">
        <v>20.306161390709804</v>
      </c>
      <c r="H5">
        <v>5</v>
      </c>
      <c r="I5" s="8">
        <v>1982</v>
      </c>
      <c r="J5" s="8">
        <v>2945</v>
      </c>
      <c r="K5" s="35">
        <v>12.179169004698187</v>
      </c>
      <c r="L5">
        <v>4</v>
      </c>
      <c r="M5" s="8">
        <v>1982</v>
      </c>
      <c r="N5" s="8">
        <v>2945</v>
      </c>
      <c r="O5" s="35">
        <v>13.759679360345828</v>
      </c>
      <c r="P5">
        <v>4</v>
      </c>
      <c r="Q5" s="8">
        <v>1982</v>
      </c>
      <c r="R5" s="8">
        <v>2945</v>
      </c>
      <c r="S5" s="35">
        <v>23.649671185386403</v>
      </c>
      <c r="T5">
        <v>4</v>
      </c>
      <c r="U5" s="8">
        <v>1982</v>
      </c>
      <c r="V5" s="8">
        <v>2945</v>
      </c>
      <c r="W5" s="35">
        <v>21.448229244374989</v>
      </c>
      <c r="X5">
        <v>4</v>
      </c>
      <c r="Y5" s="8">
        <v>1980</v>
      </c>
      <c r="Z5" s="8">
        <v>2944.77</v>
      </c>
      <c r="AA5" s="35">
        <v>17.6668924571212</v>
      </c>
      <c r="AB5">
        <v>4</v>
      </c>
      <c r="AC5" s="8">
        <v>1980</v>
      </c>
      <c r="AD5" s="8">
        <v>2944.77</v>
      </c>
      <c r="AE5" s="35">
        <v>22.526058374597859</v>
      </c>
      <c r="AF5">
        <v>4</v>
      </c>
      <c r="AG5" s="8">
        <v>1980</v>
      </c>
      <c r="AH5" s="8">
        <v>2944.77</v>
      </c>
      <c r="AI5" s="35">
        <v>14.514582025228531</v>
      </c>
      <c r="AJ5">
        <v>4</v>
      </c>
    </row>
    <row r="6" spans="1:36" ht="15.75" thickTop="1">
      <c r="B6">
        <v>2.3297861195307537E-2</v>
      </c>
      <c r="C6" s="38">
        <v>0.81538653925956373</v>
      </c>
      <c r="D6">
        <v>17.6668924571212</v>
      </c>
      <c r="E6" s="8">
        <v>1982</v>
      </c>
      <c r="F6" s="8">
        <v>2945</v>
      </c>
      <c r="G6">
        <v>0.33557275699794453</v>
      </c>
      <c r="H6">
        <v>8.2628309344441417E-2</v>
      </c>
      <c r="I6" s="8">
        <v>1983</v>
      </c>
      <c r="J6" s="8">
        <v>3229.4</v>
      </c>
      <c r="K6">
        <v>0.2452937224048371</v>
      </c>
      <c r="L6">
        <v>8.0561727096557609E-2</v>
      </c>
      <c r="M6" s="8">
        <v>1983</v>
      </c>
      <c r="N6" s="8">
        <v>3229.4</v>
      </c>
      <c r="O6">
        <v>0.25475525621625617</v>
      </c>
      <c r="P6">
        <v>7.4058486261079068E-2</v>
      </c>
      <c r="Q6" s="8">
        <v>1983</v>
      </c>
      <c r="R6" s="8">
        <v>3229.4</v>
      </c>
      <c r="S6">
        <v>0.31100905493469089</v>
      </c>
      <c r="T6">
        <v>5.2602685677400791E-2</v>
      </c>
      <c r="U6" s="8">
        <v>1983</v>
      </c>
      <c r="V6" s="8">
        <v>3229.4</v>
      </c>
      <c r="W6">
        <v>0.34412551459119006</v>
      </c>
      <c r="X6">
        <v>6.4177888192134158E-2</v>
      </c>
      <c r="Y6" s="8">
        <v>1983</v>
      </c>
      <c r="Z6" s="8">
        <v>3229.4</v>
      </c>
      <c r="AA6">
        <v>0.33291140624916504</v>
      </c>
      <c r="AB6">
        <v>7.5375204112928099E-2</v>
      </c>
      <c r="AC6" s="8">
        <v>1982</v>
      </c>
      <c r="AD6" s="8">
        <v>2945</v>
      </c>
      <c r="AE6">
        <v>0.32145990268048757</v>
      </c>
      <c r="AF6">
        <v>5.7082317258485102E-2</v>
      </c>
      <c r="AG6" s="8">
        <v>1982</v>
      </c>
      <c r="AH6" s="8">
        <v>2945</v>
      </c>
      <c r="AI6">
        <v>0.17724657152174525</v>
      </c>
      <c r="AJ6">
        <v>4.8846483133627681E-2</v>
      </c>
    </row>
    <row r="7" spans="1:36">
      <c r="B7">
        <v>2.2940455671904964E-2</v>
      </c>
      <c r="C7" s="38">
        <v>0.84920488587062304</v>
      </c>
      <c r="D7">
        <v>22.526058374597859</v>
      </c>
      <c r="E7" s="8">
        <v>1983</v>
      </c>
      <c r="F7" s="8">
        <v>3229.4</v>
      </c>
      <c r="G7" t="s">
        <v>28</v>
      </c>
      <c r="H7">
        <f>TINV(0.0455,H5)</f>
        <v>2.6486542536661553</v>
      </c>
      <c r="I7" s="8">
        <v>2002</v>
      </c>
      <c r="J7" s="8">
        <v>4029.78</v>
      </c>
      <c r="K7" t="s">
        <v>28</v>
      </c>
      <c r="L7">
        <f>TINV(0.0455,L5)</f>
        <v>2.8693151695711707</v>
      </c>
      <c r="M7" s="8">
        <v>2002</v>
      </c>
      <c r="N7" s="8">
        <v>4029.78</v>
      </c>
      <c r="O7" t="s">
        <v>28</v>
      </c>
      <c r="P7">
        <f>TINV(0.0455,P5)</f>
        <v>2.8693151695711707</v>
      </c>
      <c r="Q7" s="8">
        <v>2002</v>
      </c>
      <c r="R7" s="8">
        <v>4029.78</v>
      </c>
      <c r="S7" t="s">
        <v>28</v>
      </c>
      <c r="T7">
        <f>TINV(0.0455,T5)</f>
        <v>2.8693151695711707</v>
      </c>
      <c r="U7" s="8">
        <v>2002</v>
      </c>
      <c r="V7" s="8">
        <v>4029.78</v>
      </c>
      <c r="W7" t="s">
        <v>28</v>
      </c>
      <c r="X7">
        <f>TINV(0.0455,X5)</f>
        <v>2.8693151695711707</v>
      </c>
      <c r="Y7" s="8">
        <v>2002</v>
      </c>
      <c r="Z7" s="8">
        <v>4029.78</v>
      </c>
      <c r="AA7" t="s">
        <v>28</v>
      </c>
      <c r="AB7">
        <f>TINV(0.0455,AB5)</f>
        <v>2.8693151695711707</v>
      </c>
      <c r="AC7" s="8">
        <v>2002</v>
      </c>
      <c r="AD7" s="8">
        <v>4029.78</v>
      </c>
      <c r="AE7" t="s">
        <v>28</v>
      </c>
      <c r="AF7">
        <f>TINV(0.0455,AF5)</f>
        <v>2.8693151695711707</v>
      </c>
      <c r="AG7" s="8">
        <v>1983</v>
      </c>
      <c r="AH7" s="8">
        <v>3229.4</v>
      </c>
    </row>
    <row r="8" spans="1:36">
      <c r="B8">
        <v>3.8432470161065831E-2</v>
      </c>
      <c r="C8" s="38">
        <v>0.78395407497995473</v>
      </c>
      <c r="D8">
        <v>14.514582025228531</v>
      </c>
      <c r="E8" s="8">
        <v>2002</v>
      </c>
      <c r="F8" s="8">
        <v>4029.78</v>
      </c>
      <c r="G8" t="s">
        <v>29</v>
      </c>
      <c r="H8">
        <f>H7*G3</f>
        <v>1.3744267071118333E-2</v>
      </c>
      <c r="K8" t="s">
        <v>29</v>
      </c>
      <c r="L8">
        <f>L7*K3</f>
        <v>1.8455358652449173E-2</v>
      </c>
      <c r="O8" t="s">
        <v>29</v>
      </c>
      <c r="P8">
        <f>P7*O3</f>
        <v>1.6945585576206665E-2</v>
      </c>
      <c r="S8" t="s">
        <v>29</v>
      </c>
      <c r="T8">
        <f>T7*S3</f>
        <v>1.3357263808153963E-2</v>
      </c>
      <c r="W8" t="s">
        <v>29</v>
      </c>
      <c r="X8">
        <f>X7*W3</f>
        <v>1.469947864198228E-2</v>
      </c>
      <c r="AA8" t="s">
        <v>29</v>
      </c>
      <c r="AB8">
        <f>AB7*AA3</f>
        <v>1.590428776923054E-2</v>
      </c>
      <c r="AE8" t="s">
        <v>29</v>
      </c>
      <c r="AF8">
        <f>AF7*AE3</f>
        <v>1.3868761890267927E-2</v>
      </c>
    </row>
    <row r="9" spans="1:36">
      <c r="A9" t="s">
        <v>47</v>
      </c>
      <c r="B9" s="11">
        <f>AVERAGE(B2:B8)</f>
        <v>2.5055561583205911E-2</v>
      </c>
      <c r="C9" s="11">
        <f>AVERAGE(C2:C8)</f>
        <v>0.81060509729100694</v>
      </c>
      <c r="D9" s="11">
        <f>AVERAGE(D2:D8)</f>
        <v>17.963468807393284</v>
      </c>
      <c r="E9" s="11">
        <f>AVERAGE(E2:E8)</f>
        <v>1981.4285714285713</v>
      </c>
      <c r="F9" s="11">
        <f>AVERAGE(F2:F8)</f>
        <v>2767.9328571428568</v>
      </c>
      <c r="G9" t="s">
        <v>30</v>
      </c>
      <c r="H9">
        <f>G2+H8</f>
        <v>1.0374033440319193</v>
      </c>
      <c r="K9" t="s">
        <v>30</v>
      </c>
      <c r="L9">
        <f>K2+L8</f>
        <v>1.0411559110987616</v>
      </c>
      <c r="O9" t="s">
        <v>30</v>
      </c>
      <c r="P9">
        <f>O2+P8</f>
        <v>1.0390942838959889</v>
      </c>
      <c r="S9" t="s">
        <v>30</v>
      </c>
      <c r="T9">
        <f>S2+T8</f>
        <v>1.0362541808960148</v>
      </c>
      <c r="W9" t="s">
        <v>30</v>
      </c>
      <c r="X9">
        <f>W2+X8</f>
        <v>1.0387088925890664</v>
      </c>
      <c r="AA9" t="s">
        <v>30</v>
      </c>
      <c r="AB9">
        <f>AA2+AB8</f>
        <v>1.0394756641083076</v>
      </c>
      <c r="AE9" t="s">
        <v>30</v>
      </c>
      <c r="AF9">
        <f>AE2+AF8</f>
        <v>1.0370743735328996</v>
      </c>
    </row>
    <row r="10" spans="1:36">
      <c r="A10" t="s">
        <v>48</v>
      </c>
      <c r="B10" s="11">
        <f>STDEV(B2:B8)</f>
        <v>5.9278167398796981E-3</v>
      </c>
      <c r="C10" s="11">
        <f>STDEV(C2:C8)</f>
        <v>4.0600709884185855E-2</v>
      </c>
      <c r="D10" s="11">
        <f>STDEV(D2:D8)</f>
        <v>4.626129120472636</v>
      </c>
      <c r="E10" s="11">
        <f>STDEV(E2:E8)</f>
        <v>10.113640011659907</v>
      </c>
      <c r="F10" s="11">
        <f>STDEV(F2:F8)</f>
        <v>743.60596119437639</v>
      </c>
      <c r="G10" t="s">
        <v>31</v>
      </c>
      <c r="H10">
        <f>G2-H8</f>
        <v>1.0099148098896826</v>
      </c>
      <c r="K10" t="s">
        <v>31</v>
      </c>
      <c r="L10">
        <f>K2-L8</f>
        <v>1.0042451937938632</v>
      </c>
      <c r="O10" t="s">
        <v>31</v>
      </c>
      <c r="P10">
        <f>O2-P8</f>
        <v>1.0052031127435757</v>
      </c>
      <c r="S10" t="s">
        <v>31</v>
      </c>
      <c r="T10">
        <f>S2-T8</f>
        <v>1.0095396532797067</v>
      </c>
      <c r="W10" t="s">
        <v>31</v>
      </c>
      <c r="X10">
        <f>W2-X8</f>
        <v>1.0093099353051018</v>
      </c>
      <c r="AA10" t="s">
        <v>31</v>
      </c>
      <c r="AB10">
        <f>AA2-AB8</f>
        <v>1.0076670885698464</v>
      </c>
      <c r="AE10" t="s">
        <v>31</v>
      </c>
      <c r="AF10">
        <f>AE2-AF8</f>
        <v>1.0093368497523636</v>
      </c>
    </row>
    <row r="11" spans="1:36">
      <c r="A11" t="s">
        <v>49</v>
      </c>
      <c r="B11" s="11">
        <f>MIN(B2:B8)</f>
        <v>2.1906978575273621E-2</v>
      </c>
      <c r="C11" s="11">
        <f>MIN(C2:C8)</f>
        <v>0.75276851370806119</v>
      </c>
      <c r="D11" s="11">
        <f>MIN(D2:D8)</f>
        <v>12.179169004698187</v>
      </c>
      <c r="E11" s="11">
        <f>MIN(E2:E8)</f>
        <v>1971</v>
      </c>
      <c r="F11" s="11">
        <f>MIN(F2:F8)</f>
        <v>2027.05</v>
      </c>
      <c r="G11" t="s">
        <v>32</v>
      </c>
      <c r="H11" s="39">
        <f>LN(G2)</f>
        <v>2.3383538527467388E-2</v>
      </c>
      <c r="K11" t="s">
        <v>32</v>
      </c>
      <c r="L11" s="39">
        <f>LN(K2)</f>
        <v>2.2446729013816759E-2</v>
      </c>
      <c r="O11" t="s">
        <v>32</v>
      </c>
      <c r="P11" s="39">
        <f>LN(O2)</f>
        <v>2.1906978575273621E-2</v>
      </c>
      <c r="S11" t="s">
        <v>32</v>
      </c>
      <c r="T11" s="39">
        <f>LN(S2)</f>
        <v>2.2638716582315505E-2</v>
      </c>
      <c r="W11" t="s">
        <v>32</v>
      </c>
      <c r="X11" s="39">
        <f>LN(W2)</f>
        <v>2.3725719882757176E-2</v>
      </c>
      <c r="AA11" t="s">
        <v>32</v>
      </c>
      <c r="AB11" s="39">
        <f>LN(AA2)</f>
        <v>2.3297861195307537E-2</v>
      </c>
      <c r="AE11" t="s">
        <v>32</v>
      </c>
      <c r="AF11" s="39">
        <f>LN(AE2)</f>
        <v>2.2940455671904964E-2</v>
      </c>
    </row>
    <row r="12" spans="1:36">
      <c r="A12" t="s">
        <v>50</v>
      </c>
      <c r="B12" s="11">
        <f>MAX(B2:B8)</f>
        <v>3.8432470161065831E-2</v>
      </c>
      <c r="C12" s="11">
        <f>MAX(C2:C8)</f>
        <v>0.85533281849246334</v>
      </c>
      <c r="D12" s="11">
        <f>MAX(D2:D8)</f>
        <v>23.649671185386403</v>
      </c>
      <c r="E12" s="11">
        <f>MAX(E2:E8)</f>
        <v>2002</v>
      </c>
      <c r="F12" s="11">
        <f>MAX(F2:F8)</f>
        <v>4029.78</v>
      </c>
      <c r="G12" t="s">
        <v>33</v>
      </c>
      <c r="H12" s="39">
        <f>LN(H9)</f>
        <v>3.6720806403959333E-2</v>
      </c>
      <c r="K12" t="s">
        <v>33</v>
      </c>
      <c r="L12" s="39">
        <f>LN(L9)</f>
        <v>4.0331548926285238E-2</v>
      </c>
      <c r="O12" t="s">
        <v>33</v>
      </c>
      <c r="P12" s="39">
        <f>LN(P9)</f>
        <v>3.8349452846983337E-2</v>
      </c>
      <c r="S12" t="s">
        <v>33</v>
      </c>
      <c r="T12" s="39">
        <f>LN(T9)</f>
        <v>3.5612462099532366E-2</v>
      </c>
      <c r="W12" t="s">
        <v>33</v>
      </c>
      <c r="X12" s="39">
        <f>LN(X9)</f>
        <v>3.7978492482976217E-2</v>
      </c>
      <c r="AA12" t="s">
        <v>33</v>
      </c>
      <c r="AB12" s="39">
        <f>LN(AB9)</f>
        <v>3.8716416890666051E-2</v>
      </c>
      <c r="AE12" t="s">
        <v>33</v>
      </c>
      <c r="AF12" s="39">
        <f>LN(AF9)</f>
        <v>3.6403646572362329E-2</v>
      </c>
    </row>
    <row r="13" spans="1:36">
      <c r="A13" t="s">
        <v>51</v>
      </c>
      <c r="B13" s="11">
        <f>ABS(B12-B11)</f>
        <v>1.652549158579221E-2</v>
      </c>
      <c r="C13" s="11">
        <f>ABS(C12-C11)</f>
        <v>0.10256430478440215</v>
      </c>
      <c r="D13" s="11">
        <f>ABS(D12-D11)</f>
        <v>11.470502180688216</v>
      </c>
      <c r="E13" s="11">
        <f>ABS(E12-E11)</f>
        <v>31</v>
      </c>
      <c r="F13" s="11">
        <f>ABS(F12-F11)</f>
        <v>2002.7300000000002</v>
      </c>
      <c r="G13" t="s">
        <v>34</v>
      </c>
      <c r="H13" s="39">
        <f>LN(H10)</f>
        <v>9.8659806519112957E-3</v>
      </c>
      <c r="K13" t="s">
        <v>34</v>
      </c>
      <c r="L13" s="39">
        <f>LN(L10)</f>
        <v>4.2362083795968392E-3</v>
      </c>
      <c r="O13" t="s">
        <v>34</v>
      </c>
      <c r="P13" s="39">
        <f>LN(P10)</f>
        <v>5.1896233235477138E-3</v>
      </c>
      <c r="S13" t="s">
        <v>34</v>
      </c>
      <c r="T13" s="39">
        <f>LN(T10)</f>
        <v>9.4944381178917042E-3</v>
      </c>
      <c r="W13" t="s">
        <v>34</v>
      </c>
      <c r="X13" s="39">
        <f>LN(X10)</f>
        <v>9.2668649723783129E-3</v>
      </c>
      <c r="AA13" t="s">
        <v>34</v>
      </c>
      <c r="AB13" s="39">
        <f>LN(AB10)</f>
        <v>7.637845822322238E-3</v>
      </c>
      <c r="AE13" t="s">
        <v>34</v>
      </c>
      <c r="AF13" s="39">
        <f>LN(AF10)</f>
        <v>9.2935308036298184E-3</v>
      </c>
    </row>
    <row r="14" spans="1:36">
      <c r="A14" t="s">
        <v>52</v>
      </c>
      <c r="B14" s="11">
        <f>COUNT(B2:B8)</f>
        <v>7</v>
      </c>
      <c r="G14" t="s">
        <v>35</v>
      </c>
      <c r="H14" s="39">
        <f>H12-H11</f>
        <v>1.3337267876491945E-2</v>
      </c>
      <c r="K14" t="s">
        <v>35</v>
      </c>
      <c r="L14" s="39">
        <f>L12-L11</f>
        <v>1.7884819912468479E-2</v>
      </c>
      <c r="O14" t="s">
        <v>35</v>
      </c>
      <c r="P14" s="39">
        <f>P12-P11</f>
        <v>1.6442474271709716E-2</v>
      </c>
      <c r="S14" t="s">
        <v>35</v>
      </c>
      <c r="T14" s="39">
        <f>T12-T11</f>
        <v>1.2973745517216861E-2</v>
      </c>
      <c r="W14" t="s">
        <v>35</v>
      </c>
      <c r="X14" s="39">
        <f>X12-X11</f>
        <v>1.4252772600219041E-2</v>
      </c>
      <c r="AA14" t="s">
        <v>35</v>
      </c>
      <c r="AB14" s="39">
        <f>AB12-AB11</f>
        <v>1.5418555695358514E-2</v>
      </c>
      <c r="AE14" t="s">
        <v>35</v>
      </c>
      <c r="AF14" s="39">
        <f>AF12-AF11</f>
        <v>1.3463190900457365E-2</v>
      </c>
    </row>
    <row r="15" spans="1:36">
      <c r="G15" t="s">
        <v>36</v>
      </c>
      <c r="H15" s="39">
        <f>H11-H13</f>
        <v>1.3517557875556092E-2</v>
      </c>
      <c r="K15" t="s">
        <v>36</v>
      </c>
      <c r="L15" s="39">
        <f>L11-L13</f>
        <v>1.8210520634219921E-2</v>
      </c>
      <c r="O15" t="s">
        <v>36</v>
      </c>
      <c r="P15" s="39">
        <f>P11-P13</f>
        <v>1.6717355251725907E-2</v>
      </c>
      <c r="S15" t="s">
        <v>36</v>
      </c>
      <c r="T15" s="39">
        <f>T11-T13</f>
        <v>1.31442784644238E-2</v>
      </c>
      <c r="W15" t="s">
        <v>36</v>
      </c>
      <c r="X15" s="39">
        <f>X11-X13</f>
        <v>1.4458854910378863E-2</v>
      </c>
      <c r="AA15" t="s">
        <v>36</v>
      </c>
      <c r="AB15" s="39">
        <f>AB11-AB13</f>
        <v>1.5660015372985298E-2</v>
      </c>
      <c r="AE15" t="s">
        <v>36</v>
      </c>
      <c r="AF15" s="39">
        <f>AF11-AF13</f>
        <v>1.3646924868275146E-2</v>
      </c>
    </row>
    <row r="16" spans="1:36">
      <c r="G16" t="s">
        <v>37</v>
      </c>
      <c r="H16" s="40">
        <f>AVERAGE(H14:H15)</f>
        <v>1.3427412876024019E-2</v>
      </c>
      <c r="K16" t="s">
        <v>37</v>
      </c>
      <c r="L16" s="40">
        <f>AVERAGE(L14:L15)</f>
        <v>1.80476702733442E-2</v>
      </c>
      <c r="O16" t="s">
        <v>37</v>
      </c>
      <c r="P16" s="40">
        <f>AVERAGE(P14:P15)</f>
        <v>1.6579914761717812E-2</v>
      </c>
      <c r="S16" t="s">
        <v>37</v>
      </c>
      <c r="T16" s="40">
        <f>AVERAGE(T14:T15)</f>
        <v>1.3059011990820331E-2</v>
      </c>
      <c r="W16" t="s">
        <v>37</v>
      </c>
      <c r="X16" s="40">
        <f>AVERAGE(X14:X15)</f>
        <v>1.4355813755298952E-2</v>
      </c>
      <c r="AA16" t="s">
        <v>37</v>
      </c>
      <c r="AB16" s="40">
        <f>AVERAGE(AB14:AB15)</f>
        <v>1.5539285534171906E-2</v>
      </c>
      <c r="AE16" t="s">
        <v>37</v>
      </c>
      <c r="AF16" s="40">
        <f>AVERAGE(AF14:AF15)</f>
        <v>1.3555057884366256E-2</v>
      </c>
    </row>
    <row r="17" spans="7:32">
      <c r="G17" t="s">
        <v>38</v>
      </c>
      <c r="H17">
        <f>TINV(0.3173,H5)</f>
        <v>1.1105333943044307</v>
      </c>
      <c r="K17" t="s">
        <v>38</v>
      </c>
      <c r="L17">
        <f>TINV(0.3173,L5)</f>
        <v>1.1416549873749267</v>
      </c>
      <c r="O17" t="s">
        <v>38</v>
      </c>
      <c r="P17">
        <f>TINV(0.3173,P5)</f>
        <v>1.1416549873749267</v>
      </c>
      <c r="S17" t="s">
        <v>38</v>
      </c>
      <c r="T17">
        <f>TINV(0.3173,T5)</f>
        <v>1.1416549873749267</v>
      </c>
      <c r="W17" t="s">
        <v>38</v>
      </c>
      <c r="X17">
        <f>TINV(0.3173,X5)</f>
        <v>1.1416549873749267</v>
      </c>
      <c r="AA17" t="s">
        <v>38</v>
      </c>
      <c r="AB17">
        <f>TINV(0.3173,AB5)</f>
        <v>1.1416549873749267</v>
      </c>
      <c r="AE17" t="s">
        <v>38</v>
      </c>
      <c r="AF17">
        <f>TINV(0.3173,AF5)</f>
        <v>1.1416549873749267</v>
      </c>
    </row>
    <row r="18" spans="7:32">
      <c r="G18" t="s">
        <v>39</v>
      </c>
      <c r="H18">
        <f>H17*G3</f>
        <v>5.7627255583051701E-3</v>
      </c>
      <c r="K18" t="s">
        <v>39</v>
      </c>
      <c r="L18">
        <f>L17*K3</f>
        <v>7.3430944334046564E-3</v>
      </c>
      <c r="O18" t="s">
        <v>39</v>
      </c>
      <c r="P18">
        <f>P17*O3</f>
        <v>6.7423796772929229E-3</v>
      </c>
      <c r="S18" t="s">
        <v>39</v>
      </c>
      <c r="T18">
        <f>T17*S3</f>
        <v>5.3146433706481441E-3</v>
      </c>
      <c r="W18" t="s">
        <v>39</v>
      </c>
      <c r="X18">
        <f>X17*W3</f>
        <v>5.8486893602344749E-3</v>
      </c>
      <c r="AA18" t="s">
        <v>39</v>
      </c>
      <c r="AB18">
        <f>AB17*AA3</f>
        <v>6.3280637989662708E-3</v>
      </c>
      <c r="AE18" t="s">
        <v>39</v>
      </c>
      <c r="AF18">
        <f>AF17*AE3</f>
        <v>5.5181603431546508E-3</v>
      </c>
    </row>
    <row r="19" spans="7:32">
      <c r="G19" t="s">
        <v>40</v>
      </c>
      <c r="H19">
        <f>G2+H18</f>
        <v>1.0294218025191062</v>
      </c>
      <c r="K19" t="s">
        <v>40</v>
      </c>
      <c r="L19">
        <f>K2+L18</f>
        <v>1.0300436468797172</v>
      </c>
      <c r="O19" t="s">
        <v>40</v>
      </c>
      <c r="P19">
        <f>O2+P18</f>
        <v>1.0288910779970752</v>
      </c>
      <c r="S19" t="s">
        <v>40</v>
      </c>
      <c r="T19">
        <f>S2+T18</f>
        <v>1.0282115604585089</v>
      </c>
      <c r="W19" t="s">
        <v>40</v>
      </c>
      <c r="X19">
        <f>W2+X18</f>
        <v>1.0298581033073186</v>
      </c>
      <c r="AA19" t="s">
        <v>40</v>
      </c>
      <c r="AB19">
        <f>AA2+AB18</f>
        <v>1.0298994401380432</v>
      </c>
      <c r="AE19" t="s">
        <v>40</v>
      </c>
      <c r="AF19">
        <f>AE2+AF18</f>
        <v>1.0287237719857862</v>
      </c>
    </row>
    <row r="20" spans="7:32">
      <c r="G20" t="s">
        <v>41</v>
      </c>
      <c r="H20">
        <f>G2-H18</f>
        <v>1.0178963514024957</v>
      </c>
      <c r="K20" t="s">
        <v>41</v>
      </c>
      <c r="L20">
        <f>K2-L18</f>
        <v>1.0153574580129077</v>
      </c>
      <c r="O20" t="s">
        <v>41</v>
      </c>
      <c r="P20">
        <f>O2-P18</f>
        <v>1.0154063186424893</v>
      </c>
      <c r="S20" t="s">
        <v>41</v>
      </c>
      <c r="T20">
        <f>S2-T18</f>
        <v>1.0175822737172127</v>
      </c>
      <c r="W20" t="s">
        <v>41</v>
      </c>
      <c r="X20">
        <f>W2-X18</f>
        <v>1.0181607245868496</v>
      </c>
      <c r="AA20" t="s">
        <v>41</v>
      </c>
      <c r="AB20">
        <f>AA2-AB18</f>
        <v>1.0172433125401108</v>
      </c>
      <c r="AE20" t="s">
        <v>41</v>
      </c>
      <c r="AF20">
        <f>AE2-AF18</f>
        <v>1.0176874512994769</v>
      </c>
    </row>
    <row r="21" spans="7:32">
      <c r="G21" t="s">
        <v>32</v>
      </c>
      <c r="H21" s="39">
        <f>LN(G2)</f>
        <v>2.3383538527467388E-2</v>
      </c>
      <c r="K21" t="s">
        <v>32</v>
      </c>
      <c r="L21" s="39">
        <f>LN(K2)</f>
        <v>2.2446729013816759E-2</v>
      </c>
      <c r="O21" t="s">
        <v>32</v>
      </c>
      <c r="P21" s="39">
        <f>LN(O2)</f>
        <v>2.1906978575273621E-2</v>
      </c>
      <c r="S21" t="s">
        <v>32</v>
      </c>
      <c r="T21" s="39">
        <f>LN(S2)</f>
        <v>2.2638716582315505E-2</v>
      </c>
      <c r="W21" t="s">
        <v>32</v>
      </c>
      <c r="X21" s="39">
        <f>LN(W2)</f>
        <v>2.3725719882757176E-2</v>
      </c>
      <c r="AA21" t="s">
        <v>32</v>
      </c>
      <c r="AB21" s="39">
        <f>LN(AA2)</f>
        <v>2.3297861195307537E-2</v>
      </c>
      <c r="AE21" t="s">
        <v>32</v>
      </c>
      <c r="AF21" s="39">
        <f>LN(AE2)</f>
        <v>2.2940455671904964E-2</v>
      </c>
    </row>
    <row r="22" spans="7:32">
      <c r="G22" t="s">
        <v>42</v>
      </c>
      <c r="H22" s="39">
        <f>LN(H19)</f>
        <v>2.8997287844271726E-2</v>
      </c>
      <c r="K22" t="s">
        <v>42</v>
      </c>
      <c r="L22" s="39">
        <f>LN(L19)</f>
        <v>2.9601176955099437E-2</v>
      </c>
      <c r="O22" t="s">
        <v>42</v>
      </c>
      <c r="P22" s="39">
        <f>LN(P19)</f>
        <v>2.8481598962550904E-2</v>
      </c>
      <c r="S22" t="s">
        <v>42</v>
      </c>
      <c r="T22" s="39">
        <f>LN(T19)</f>
        <v>2.7820943970836974E-2</v>
      </c>
      <c r="W22" t="s">
        <v>42</v>
      </c>
      <c r="X22" s="39">
        <f>LN(X19)</f>
        <v>2.9421028971941043E-2</v>
      </c>
      <c r="AA22" t="s">
        <v>42</v>
      </c>
      <c r="AB22" s="39">
        <f>LN(AB19)</f>
        <v>2.9461166541395949E-2</v>
      </c>
      <c r="AE22" t="s">
        <v>42</v>
      </c>
      <c r="AF22" s="39">
        <f>LN(AF19)</f>
        <v>2.8318977652096126E-2</v>
      </c>
    </row>
    <row r="23" spans="7:32">
      <c r="G23" t="s">
        <v>43</v>
      </c>
      <c r="H23" s="39">
        <f>LN(H20)</f>
        <v>1.7738097033634832E-2</v>
      </c>
      <c r="K23" t="s">
        <v>43</v>
      </c>
      <c r="L23" s="39">
        <f>LN(L20)</f>
        <v>1.5240725876731755E-2</v>
      </c>
      <c r="O23" t="s">
        <v>43</v>
      </c>
      <c r="P23" s="39">
        <f>LN(P20)</f>
        <v>1.5288846322992176E-2</v>
      </c>
      <c r="S23" t="s">
        <v>43</v>
      </c>
      <c r="T23" s="39">
        <f>LN(T20)</f>
        <v>1.7429493755860618E-2</v>
      </c>
      <c r="W23" t="s">
        <v>43</v>
      </c>
      <c r="X23" s="39">
        <f>LN(X20)</f>
        <v>1.7997788364450016E-2</v>
      </c>
      <c r="AA23" t="s">
        <v>43</v>
      </c>
      <c r="AB23" s="39">
        <f>LN(AB20)</f>
        <v>1.7096333820654005E-2</v>
      </c>
      <c r="AE23" t="s">
        <v>43</v>
      </c>
      <c r="AF23" s="39">
        <f>LN(AF20)</f>
        <v>1.753284868819718E-2</v>
      </c>
    </row>
    <row r="24" spans="7:32">
      <c r="G24" t="s">
        <v>44</v>
      </c>
      <c r="H24" s="39">
        <f>H22-H21</f>
        <v>5.6137493168043374E-3</v>
      </c>
      <c r="K24" t="s">
        <v>44</v>
      </c>
      <c r="L24" s="39">
        <f>L22-L21</f>
        <v>7.1544479412826781E-3</v>
      </c>
      <c r="O24" t="s">
        <v>44</v>
      </c>
      <c r="P24" s="39">
        <f>P22-P21</f>
        <v>6.5746203872772829E-3</v>
      </c>
      <c r="S24" t="s">
        <v>44</v>
      </c>
      <c r="T24" s="39">
        <f>T22-T21</f>
        <v>5.1822273885214695E-3</v>
      </c>
      <c r="W24" t="s">
        <v>44</v>
      </c>
      <c r="X24" s="39">
        <f>X22-X21</f>
        <v>5.6953090891838677E-3</v>
      </c>
      <c r="AA24" t="s">
        <v>44</v>
      </c>
      <c r="AB24" s="39">
        <f>AB22-AB21</f>
        <v>6.1633053460884123E-3</v>
      </c>
      <c r="AE24" t="s">
        <v>44</v>
      </c>
      <c r="AF24" s="39">
        <f>AF22-AF21</f>
        <v>5.3785219801911616E-3</v>
      </c>
    </row>
    <row r="25" spans="7:32">
      <c r="G25" t="s">
        <v>45</v>
      </c>
      <c r="H25" s="39">
        <f>H21-H23</f>
        <v>5.6454414938325558E-3</v>
      </c>
      <c r="K25" t="s">
        <v>45</v>
      </c>
      <c r="L25" s="39">
        <f>L21-L23</f>
        <v>7.2060031370850038E-3</v>
      </c>
      <c r="O25" t="s">
        <v>45</v>
      </c>
      <c r="P25" s="39">
        <f>P21-P23</f>
        <v>6.6181322522814445E-3</v>
      </c>
      <c r="S25" t="s">
        <v>45</v>
      </c>
      <c r="T25" s="39">
        <f>T21-T23</f>
        <v>5.2092228264548866E-3</v>
      </c>
      <c r="W25" t="s">
        <v>45</v>
      </c>
      <c r="X25" s="39">
        <f>X21-X23</f>
        <v>5.7279315183071597E-3</v>
      </c>
      <c r="AA25" t="s">
        <v>45</v>
      </c>
      <c r="AB25" s="39">
        <f>AB21-AB23</f>
        <v>6.2015273746535322E-3</v>
      </c>
      <c r="AE25" t="s">
        <v>45</v>
      </c>
      <c r="AF25" s="39">
        <f>AF21-AF23</f>
        <v>5.4076069837077842E-3</v>
      </c>
    </row>
    <row r="26" spans="7:32">
      <c r="G26" t="s">
        <v>46</v>
      </c>
      <c r="H26" s="40">
        <f>AVERAGE(H24:H25)</f>
        <v>5.6295954053184466E-3</v>
      </c>
      <c r="K26" t="s">
        <v>46</v>
      </c>
      <c r="L26" s="40">
        <f>AVERAGE(L24:L25)</f>
        <v>7.180225539183841E-3</v>
      </c>
      <c r="O26" t="s">
        <v>46</v>
      </c>
      <c r="P26" s="40">
        <f>AVERAGE(P24:P25)</f>
        <v>6.5963763197793637E-3</v>
      </c>
      <c r="S26" t="s">
        <v>46</v>
      </c>
      <c r="T26" s="40">
        <f>AVERAGE(T24:T25)</f>
        <v>5.1957251074881781E-3</v>
      </c>
      <c r="W26" t="s">
        <v>46</v>
      </c>
      <c r="X26" s="40">
        <f>AVERAGE(X24:X25)</f>
        <v>5.7116203037455137E-3</v>
      </c>
      <c r="AA26" t="s">
        <v>46</v>
      </c>
      <c r="AB26" s="40">
        <f>AVERAGE(AB24:AB25)</f>
        <v>6.1824163603709723E-3</v>
      </c>
      <c r="AE26" t="s">
        <v>46</v>
      </c>
      <c r="AF26" s="40">
        <f>AVERAGE(AF24:AF25)</f>
        <v>5.3930644819494729E-3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BL26"/>
  <sheetViews>
    <sheetView workbookViewId="0">
      <selection activeCell="F1" sqref="F1"/>
    </sheetView>
  </sheetViews>
  <sheetFormatPr defaultRowHeight="15"/>
  <sheetData>
    <row r="1" spans="1:64" ht="16.5" thickTop="1" thickBot="1">
      <c r="B1" s="11" t="s">
        <v>25</v>
      </c>
      <c r="C1" s="11" t="s">
        <v>26</v>
      </c>
      <c r="D1" s="11" t="s">
        <v>27</v>
      </c>
      <c r="E1" s="41" t="s">
        <v>1</v>
      </c>
      <c r="F1" s="41" t="s">
        <v>0</v>
      </c>
      <c r="G1" s="34">
        <f>LN(G2)</f>
        <v>3.5172177565695038E-2</v>
      </c>
      <c r="H1" s="35">
        <f>G4</f>
        <v>0.55652658755082351</v>
      </c>
      <c r="I1" s="30" t="s">
        <v>1</v>
      </c>
      <c r="J1" s="30" t="s">
        <v>0</v>
      </c>
      <c r="K1" s="36">
        <f>LN(K2)</f>
        <v>2.8721042906060656E-2</v>
      </c>
      <c r="L1" s="37">
        <f>K4</f>
        <v>0.58628505554137766</v>
      </c>
      <c r="M1" s="30" t="s">
        <v>1</v>
      </c>
      <c r="N1" s="30" t="s">
        <v>0</v>
      </c>
      <c r="O1" s="36">
        <f>LN(O2)</f>
        <v>3.2850346987375045E-2</v>
      </c>
      <c r="P1" s="37">
        <f>O4</f>
        <v>0.52133522667625654</v>
      </c>
      <c r="Q1" s="30" t="s">
        <v>1</v>
      </c>
      <c r="R1" s="30" t="s">
        <v>0</v>
      </c>
      <c r="S1" s="36">
        <f>LN(S2)</f>
        <v>3.3347861437414195E-2</v>
      </c>
      <c r="T1" s="37">
        <f>S4</f>
        <v>0.52410724516610052</v>
      </c>
      <c r="U1" s="30" t="s">
        <v>1</v>
      </c>
      <c r="V1" s="30" t="s">
        <v>0</v>
      </c>
      <c r="W1" s="36">
        <f>LN(W2)</f>
        <v>3.4979419168950796E-2</v>
      </c>
      <c r="X1" s="37">
        <f>W4</f>
        <v>0.54123293384746185</v>
      </c>
      <c r="Y1" s="30" t="s">
        <v>1</v>
      </c>
      <c r="Z1" s="30" t="s">
        <v>0</v>
      </c>
      <c r="AA1" s="36">
        <f>LN(AA2)</f>
        <v>3.5543995186463E-2</v>
      </c>
      <c r="AB1" s="37">
        <f>AA4</f>
        <v>0.55866359111293029</v>
      </c>
      <c r="AC1" s="30" t="s">
        <v>1</v>
      </c>
      <c r="AD1" s="30" t="s">
        <v>0</v>
      </c>
      <c r="AE1" s="36">
        <f>LN(AE2)</f>
        <v>3.5665496966266405E-2</v>
      </c>
      <c r="AF1" s="37">
        <f>AE4</f>
        <v>0.56280945966045481</v>
      </c>
      <c r="AG1" s="30" t="s">
        <v>1</v>
      </c>
      <c r="AH1" s="30" t="s">
        <v>0</v>
      </c>
      <c r="AI1" s="36">
        <f>LN(AI2)</f>
        <v>3.5751300013087892E-2</v>
      </c>
      <c r="AJ1" s="37">
        <f>AI4</f>
        <v>0.56837909197447956</v>
      </c>
      <c r="AK1" s="30" t="s">
        <v>1</v>
      </c>
      <c r="AL1" s="30" t="s">
        <v>0</v>
      </c>
      <c r="AM1" s="36">
        <f>LN(AM2)</f>
        <v>3.5984869525756018E-2</v>
      </c>
      <c r="AN1" s="37">
        <f>AM4</f>
        <v>0.59129316882501282</v>
      </c>
      <c r="AO1" s="30" t="s">
        <v>1</v>
      </c>
      <c r="AP1" s="30" t="s">
        <v>0</v>
      </c>
      <c r="AQ1" s="36">
        <f>LN(AQ2)</f>
        <v>3.4816506736322604E-2</v>
      </c>
      <c r="AR1" s="37">
        <f>AQ4</f>
        <v>0.55518412577323595</v>
      </c>
      <c r="AS1" s="30" t="s">
        <v>1</v>
      </c>
      <c r="AT1" s="30" t="s">
        <v>0</v>
      </c>
      <c r="AU1" s="36">
        <f>LN(AU2)</f>
        <v>3.4496159190338799E-2</v>
      </c>
      <c r="AV1" s="37">
        <f>AU4</f>
        <v>0.56025067535053408</v>
      </c>
      <c r="AW1" s="30" t="s">
        <v>1</v>
      </c>
      <c r="AX1" s="30" t="s">
        <v>0</v>
      </c>
      <c r="AY1" s="36">
        <f>LN(AY2)</f>
        <v>3.4290879318246675E-2</v>
      </c>
      <c r="AZ1" s="37">
        <f>AY4</f>
        <v>0.55869796010335415</v>
      </c>
      <c r="BA1" s="30" t="s">
        <v>1</v>
      </c>
      <c r="BB1" s="30" t="s">
        <v>0</v>
      </c>
      <c r="BC1" s="36">
        <f>LN(BC2)</f>
        <v>3.4201743902812276E-2</v>
      </c>
      <c r="BD1" s="37">
        <f>BC4</f>
        <v>0.53506309499840887</v>
      </c>
      <c r="BE1" s="30" t="s">
        <v>1</v>
      </c>
      <c r="BF1" s="30" t="s">
        <v>0</v>
      </c>
      <c r="BG1" s="36">
        <f>LN(BG2)</f>
        <v>3.4109193194783928E-2</v>
      </c>
      <c r="BH1" s="37">
        <f>BG4</f>
        <v>0.53306986863329375</v>
      </c>
      <c r="BI1" s="30" t="s">
        <v>1</v>
      </c>
      <c r="BJ1" s="30" t="s">
        <v>0</v>
      </c>
      <c r="BK1" s="36">
        <f>LN(BK2)</f>
        <v>6.546167478000238E-2</v>
      </c>
      <c r="BL1" s="37">
        <f>BK4</f>
        <v>0.79489169104332447</v>
      </c>
    </row>
    <row r="2" spans="1:64" ht="15.75" thickTop="1">
      <c r="B2">
        <v>2.8721042906060656E-2</v>
      </c>
      <c r="C2" s="38">
        <v>0.58628505554137766</v>
      </c>
      <c r="D2">
        <v>15.588355454247225</v>
      </c>
      <c r="E2" s="8">
        <v>1888</v>
      </c>
      <c r="F2" s="8">
        <v>40</v>
      </c>
      <c r="G2">
        <f t="array" ref="G2:H6">LOGEST(F2:F15,E2:E15,TRUE, TRUE)</f>
        <v>1.0357980346314835</v>
      </c>
      <c r="H2">
        <v>4.9973851621349989E-27</v>
      </c>
      <c r="I2" s="8">
        <v>1890</v>
      </c>
      <c r="J2" s="8">
        <v>160</v>
      </c>
      <c r="K2">
        <f t="array" ref="K2:L6">LOGEST(J2:J14,I2:I14,TRUE, TRUE)</f>
        <v>1.0291374692315001</v>
      </c>
      <c r="L2">
        <v>1.4223681290854472E-21</v>
      </c>
      <c r="M2" s="8">
        <v>1888</v>
      </c>
      <c r="N2" s="8">
        <v>40</v>
      </c>
      <c r="O2">
        <f t="array" ref="O2:P6">LOGEST(N2:N14,M2:M14,TRUE, TRUE)</f>
        <v>1.033395876862542</v>
      </c>
      <c r="P2">
        <v>4.6106490730034801E-25</v>
      </c>
      <c r="Q2" s="8">
        <v>1888</v>
      </c>
      <c r="R2" s="8">
        <v>40</v>
      </c>
      <c r="S2">
        <f t="array" ref="S2:T6">LOGEST(R2:R14,Q2:Q14,TRUE, TRUE)</f>
        <v>1.0339101341585024</v>
      </c>
      <c r="T2">
        <v>1.7521130896809948E-25</v>
      </c>
      <c r="U2" s="8">
        <v>1888</v>
      </c>
      <c r="V2" s="8">
        <v>40</v>
      </c>
      <c r="W2">
        <f t="array" ref="W2:X6">LOGEST(V2:V14,U2:U14,TRUE, TRUE)</f>
        <v>1.0355983951046928</v>
      </c>
      <c r="X2">
        <v>7.2846477496656421E-27</v>
      </c>
      <c r="Y2" s="8">
        <v>1888</v>
      </c>
      <c r="Z2" s="8">
        <v>40</v>
      </c>
      <c r="AA2">
        <f t="array" ref="AA2:AB6">LOGEST(Z2:Z14,Y2:Y14,TRUE, TRUE)</f>
        <v>1.036183234199872</v>
      </c>
      <c r="AB2">
        <v>2.395814066018317E-27</v>
      </c>
      <c r="AC2" s="8">
        <v>1888</v>
      </c>
      <c r="AD2" s="8">
        <v>40</v>
      </c>
      <c r="AE2">
        <f t="array" ref="AE2:AF6">LOGEST(AD2:AD14,AC2:AC14,TRUE, TRUE)</f>
        <v>1.0363091399557616</v>
      </c>
      <c r="AF2">
        <v>1.8801876456392049E-27</v>
      </c>
      <c r="AG2" s="8">
        <v>1888</v>
      </c>
      <c r="AH2" s="8">
        <v>40</v>
      </c>
      <c r="AI2">
        <f t="array" ref="AI2:AJ6">LOGEST(AH2:AH14,AG2:AG14,TRUE, TRUE)</f>
        <v>1.0363980622522662</v>
      </c>
      <c r="AJ2">
        <v>1.5763836485102572E-27</v>
      </c>
      <c r="AK2" s="8">
        <v>1888</v>
      </c>
      <c r="AL2" s="8">
        <v>40</v>
      </c>
      <c r="AM2">
        <f t="array" ref="AM2:AN6">LOGEST(AL2:AL14,AK2:AK14,TRUE, TRUE)</f>
        <v>1.0366401615149994</v>
      </c>
      <c r="AN2">
        <v>9.6967807646755726E-28</v>
      </c>
      <c r="AO2" s="8">
        <v>1888</v>
      </c>
      <c r="AP2" s="8">
        <v>40</v>
      </c>
      <c r="AQ2">
        <f t="array" ref="AQ2:AR6">LOGEST(AP2:AP14,AO2:AO14,TRUE, TRUE)</f>
        <v>1.0354296969928034</v>
      </c>
      <c r="AR2">
        <v>9.5290686320004008E-27</v>
      </c>
      <c r="AS2" s="8">
        <v>1888</v>
      </c>
      <c r="AT2" s="8">
        <v>40</v>
      </c>
      <c r="AU2">
        <f t="array" ref="AU2:AV6">LOGEST(AT2:AT14,AS2:AS14,TRUE, TRUE)</f>
        <v>1.0350980527538782</v>
      </c>
      <c r="AV2">
        <v>1.7171509044521284E-26</v>
      </c>
      <c r="AW2" s="8">
        <v>1888</v>
      </c>
      <c r="AX2" s="8">
        <v>40</v>
      </c>
      <c r="AY2">
        <f t="array" ref="AY2:AZ6">LOGEST(AX2:AX14,AW2:AW14,TRUE, TRUE)</f>
        <v>1.0348855897659397</v>
      </c>
      <c r="AZ2">
        <v>2.534464292036548E-26</v>
      </c>
      <c r="BA2" s="8">
        <v>1888</v>
      </c>
      <c r="BB2" s="8">
        <v>40</v>
      </c>
      <c r="BC2">
        <f t="array" ref="BC2:BD6">LOGEST(BB2:BB14,BA2:BA14,TRUE, TRUE)</f>
        <v>1.034793348919993</v>
      </c>
      <c r="BD2">
        <v>3.1030768240756395E-26</v>
      </c>
      <c r="BE2" s="8">
        <v>1888</v>
      </c>
      <c r="BF2" s="8">
        <v>40</v>
      </c>
      <c r="BG2">
        <f t="array" ref="BG2:BH6">LOGEST(BF2:BF14,BE2:BE14,TRUE, TRUE)</f>
        <v>1.034697582494581</v>
      </c>
      <c r="BH2">
        <v>3.6993861251694801E-26</v>
      </c>
      <c r="BI2" s="8">
        <v>1888</v>
      </c>
      <c r="BJ2" s="8">
        <v>40</v>
      </c>
      <c r="BK2">
        <f t="array" ref="BK2:BL6">LOGEST(BJ2:BJ14,BI2:BI14,TRUE, TRUE)</f>
        <v>1.0676518185385662</v>
      </c>
      <c r="BL2">
        <v>3.9358038018419531E-52</v>
      </c>
    </row>
    <row r="3" spans="1:64">
      <c r="B3">
        <v>3.2850346987375045E-2</v>
      </c>
      <c r="C3" s="38">
        <v>0.52133522667625654</v>
      </c>
      <c r="D3">
        <v>11.980592291382562</v>
      </c>
      <c r="E3" s="8">
        <v>1890</v>
      </c>
      <c r="F3" s="8">
        <v>160</v>
      </c>
      <c r="G3">
        <v>9.0635736729356726E-3</v>
      </c>
      <c r="H3">
        <v>17.392443920760162</v>
      </c>
      <c r="I3" s="8">
        <v>1891</v>
      </c>
      <c r="J3" s="8">
        <v>193</v>
      </c>
      <c r="K3">
        <v>7.2744481991214279E-3</v>
      </c>
      <c r="L3">
        <v>13.976383931970437</v>
      </c>
      <c r="M3" s="8">
        <v>1891</v>
      </c>
      <c r="N3" s="8">
        <v>193</v>
      </c>
      <c r="O3">
        <v>9.4907561866293365E-3</v>
      </c>
      <c r="P3">
        <v>18.233136760489113</v>
      </c>
      <c r="Q3" s="8">
        <v>1890</v>
      </c>
      <c r="R3" s="8">
        <v>160</v>
      </c>
      <c r="S3">
        <v>9.5811162708989289E-3</v>
      </c>
      <c r="T3">
        <v>18.406006489462875</v>
      </c>
      <c r="U3" s="8">
        <v>1890</v>
      </c>
      <c r="V3" s="8">
        <v>160</v>
      </c>
      <c r="W3">
        <v>9.7100230343580892E-3</v>
      </c>
      <c r="X3">
        <v>18.650701284949079</v>
      </c>
      <c r="Y3" s="8">
        <v>1890</v>
      </c>
      <c r="Z3" s="8">
        <v>160</v>
      </c>
      <c r="AA3">
        <v>9.5253204025036037E-3</v>
      </c>
      <c r="AB3">
        <v>18.289407787461229</v>
      </c>
      <c r="AC3" s="8">
        <v>1890</v>
      </c>
      <c r="AD3" s="8">
        <v>160</v>
      </c>
      <c r="AE3">
        <v>9.4777799508238125E-3</v>
      </c>
      <c r="AF3">
        <v>18.197403006947869</v>
      </c>
      <c r="AG3" s="8">
        <v>1890</v>
      </c>
      <c r="AH3" s="8">
        <v>160</v>
      </c>
      <c r="AI3">
        <v>9.3935053281819086E-3</v>
      </c>
      <c r="AJ3">
        <v>18.034160480072337</v>
      </c>
      <c r="AK3" s="8">
        <v>1890</v>
      </c>
      <c r="AL3" s="8">
        <v>160</v>
      </c>
      <c r="AM3">
        <v>9.0204479995521988E-3</v>
      </c>
      <c r="AN3">
        <v>17.315875353403289</v>
      </c>
      <c r="AO3" s="8">
        <v>1890</v>
      </c>
      <c r="AP3" s="8">
        <v>160</v>
      </c>
      <c r="AQ3">
        <v>9.3963778167114043E-3</v>
      </c>
      <c r="AR3">
        <v>18.025234984992</v>
      </c>
      <c r="AS3" s="8">
        <v>1890</v>
      </c>
      <c r="AT3" s="8">
        <v>160</v>
      </c>
      <c r="AU3">
        <v>9.2147975244224484E-3</v>
      </c>
      <c r="AV3">
        <v>17.676194114339861</v>
      </c>
      <c r="AW3" s="8">
        <v>1890</v>
      </c>
      <c r="AX3" s="8">
        <v>160</v>
      </c>
      <c r="AY3">
        <v>9.1888614632511436E-3</v>
      </c>
      <c r="AZ3">
        <v>17.625020863824609</v>
      </c>
      <c r="BA3" s="8">
        <v>1890</v>
      </c>
      <c r="BB3" s="8">
        <v>160</v>
      </c>
      <c r="BC3">
        <v>9.6127228173973692E-3</v>
      </c>
      <c r="BD3">
        <v>18.429064797925687</v>
      </c>
      <c r="BE3" s="8">
        <v>1890</v>
      </c>
      <c r="BF3" s="8">
        <v>160</v>
      </c>
      <c r="BG3">
        <v>9.6251828128500732E-3</v>
      </c>
      <c r="BH3">
        <v>18.4522023186219</v>
      </c>
      <c r="BI3" s="8">
        <v>1890</v>
      </c>
      <c r="BJ3" s="8">
        <v>160</v>
      </c>
      <c r="BK3">
        <v>1.0026016567376691E-2</v>
      </c>
      <c r="BL3">
        <v>19.173755519126765</v>
      </c>
    </row>
    <row r="4" spans="1:64" ht="15.75" thickBot="1">
      <c r="B4">
        <v>3.3347861437414195E-2</v>
      </c>
      <c r="C4" s="38">
        <v>0.52410724516610052</v>
      </c>
      <c r="D4">
        <v>12.114451498298861</v>
      </c>
      <c r="E4" s="8">
        <v>1891</v>
      </c>
      <c r="F4" s="8">
        <v>193</v>
      </c>
      <c r="G4">
        <v>0.55652658755082351</v>
      </c>
      <c r="H4">
        <v>0.99562674625245229</v>
      </c>
      <c r="I4" s="8">
        <v>1895</v>
      </c>
      <c r="J4" s="8">
        <v>405</v>
      </c>
      <c r="K4">
        <v>0.58628505554137766</v>
      </c>
      <c r="L4">
        <v>0.76471451500611887</v>
      </c>
      <c r="M4" s="8">
        <v>1895</v>
      </c>
      <c r="N4" s="8">
        <v>405</v>
      </c>
      <c r="O4">
        <v>0.52133522667625654</v>
      </c>
      <c r="P4">
        <v>1.0034616989284297</v>
      </c>
      <c r="Q4" s="8">
        <v>1895</v>
      </c>
      <c r="R4" s="8">
        <v>405</v>
      </c>
      <c r="S4">
        <v>0.52410724516610052</v>
      </c>
      <c r="T4">
        <v>1.0157651809581507</v>
      </c>
      <c r="U4" s="8">
        <v>1891</v>
      </c>
      <c r="V4" s="8">
        <v>193</v>
      </c>
      <c r="W4">
        <v>0.54123293384746185</v>
      </c>
      <c r="X4">
        <v>1.039527274724416</v>
      </c>
      <c r="Y4" s="8">
        <v>1891</v>
      </c>
      <c r="Z4" s="8">
        <v>193</v>
      </c>
      <c r="AA4">
        <v>0.55866359111293029</v>
      </c>
      <c r="AB4">
        <v>1.036190793634711</v>
      </c>
      <c r="AC4" s="8">
        <v>1891</v>
      </c>
      <c r="AD4" s="8">
        <v>193</v>
      </c>
      <c r="AE4">
        <v>0.56280945966045481</v>
      </c>
      <c r="AF4">
        <v>1.0323520438762284</v>
      </c>
      <c r="AG4" s="8">
        <v>1891</v>
      </c>
      <c r="AH4" s="8">
        <v>193</v>
      </c>
      <c r="AI4">
        <v>0.56837909197447956</v>
      </c>
      <c r="AJ4">
        <v>1.0255314828958753</v>
      </c>
      <c r="AK4" s="8">
        <v>1891</v>
      </c>
      <c r="AL4" s="8">
        <v>193</v>
      </c>
      <c r="AM4">
        <v>0.59129316882501282</v>
      </c>
      <c r="AN4">
        <v>0.98752595775190743</v>
      </c>
      <c r="AO4" s="8">
        <v>1891</v>
      </c>
      <c r="AP4" s="8">
        <v>193</v>
      </c>
      <c r="AQ4">
        <v>0.55518412577323595</v>
      </c>
      <c r="AR4">
        <v>1.0290180551352155</v>
      </c>
      <c r="AS4" s="8">
        <v>1891</v>
      </c>
      <c r="AT4" s="8">
        <v>193</v>
      </c>
      <c r="AU4">
        <v>0.56025067535053408</v>
      </c>
      <c r="AV4">
        <v>1.0083363507106178</v>
      </c>
      <c r="AW4" s="8">
        <v>1891</v>
      </c>
      <c r="AX4" s="8">
        <v>193</v>
      </c>
      <c r="AY4">
        <v>0.55869796010335415</v>
      </c>
      <c r="AZ4">
        <v>1.0036362177535558</v>
      </c>
      <c r="BA4" s="8">
        <v>1891</v>
      </c>
      <c r="BB4" s="8">
        <v>193</v>
      </c>
      <c r="BC4">
        <v>0.53506309499840887</v>
      </c>
      <c r="BD4">
        <v>1.0300840140852856</v>
      </c>
      <c r="BE4" s="8">
        <v>1891</v>
      </c>
      <c r="BF4" s="8">
        <v>193</v>
      </c>
      <c r="BG4">
        <v>0.53306986863329375</v>
      </c>
      <c r="BH4">
        <v>1.029115809996237</v>
      </c>
      <c r="BI4" s="8">
        <v>1891</v>
      </c>
      <c r="BJ4" s="8">
        <v>193</v>
      </c>
      <c r="BK4">
        <v>0.79489169104332447</v>
      </c>
      <c r="BL4">
        <v>0.67975869070021178</v>
      </c>
    </row>
    <row r="5" spans="1:64" ht="16.5" thickTop="1" thickBot="1">
      <c r="B5">
        <v>3.4979419168950796E-2</v>
      </c>
      <c r="C5" s="38">
        <v>0.54123293384746185</v>
      </c>
      <c r="D5">
        <v>12.977309644852635</v>
      </c>
      <c r="E5" s="8">
        <v>1895</v>
      </c>
      <c r="F5" s="8">
        <v>405</v>
      </c>
      <c r="G5">
        <v>15.059119358988044</v>
      </c>
      <c r="H5">
        <v>12</v>
      </c>
      <c r="I5" s="8">
        <v>1904</v>
      </c>
      <c r="J5" s="8">
        <v>800</v>
      </c>
      <c r="K5" s="35">
        <v>15.588355454247225</v>
      </c>
      <c r="L5">
        <v>11</v>
      </c>
      <c r="M5" s="8">
        <v>1904</v>
      </c>
      <c r="N5" s="8">
        <v>800</v>
      </c>
      <c r="O5" s="35">
        <v>11.980592291382562</v>
      </c>
      <c r="P5">
        <v>11</v>
      </c>
      <c r="Q5" s="8">
        <v>1904</v>
      </c>
      <c r="R5" s="8">
        <v>800</v>
      </c>
      <c r="S5" s="35">
        <v>12.114451498298861</v>
      </c>
      <c r="T5">
        <v>11</v>
      </c>
      <c r="U5" s="8">
        <v>1904</v>
      </c>
      <c r="V5" s="8">
        <v>800</v>
      </c>
      <c r="W5" s="35">
        <v>12.977309644852635</v>
      </c>
      <c r="X5">
        <v>11</v>
      </c>
      <c r="Y5" s="8">
        <v>1895</v>
      </c>
      <c r="Z5" s="8">
        <v>405</v>
      </c>
      <c r="AA5" s="35">
        <v>13.924297607213068</v>
      </c>
      <c r="AB5">
        <v>11</v>
      </c>
      <c r="AC5" s="8">
        <v>1895</v>
      </c>
      <c r="AD5" s="8">
        <v>405</v>
      </c>
      <c r="AE5" s="35">
        <v>14.160654188576038</v>
      </c>
      <c r="AF5">
        <v>11</v>
      </c>
      <c r="AG5" s="8">
        <v>1895</v>
      </c>
      <c r="AH5" s="8">
        <v>405</v>
      </c>
      <c r="AI5" s="35">
        <v>14.485327043864158</v>
      </c>
      <c r="AJ5">
        <v>11</v>
      </c>
      <c r="AK5" s="8">
        <v>1895</v>
      </c>
      <c r="AL5" s="8">
        <v>405</v>
      </c>
      <c r="AM5" s="35">
        <v>15.914157437438005</v>
      </c>
      <c r="AN5">
        <v>11</v>
      </c>
      <c r="AO5" s="8">
        <v>1895</v>
      </c>
      <c r="AP5" s="8">
        <v>405</v>
      </c>
      <c r="AQ5" s="35">
        <v>13.729333275530264</v>
      </c>
      <c r="AR5">
        <v>11</v>
      </c>
      <c r="AS5" s="8">
        <v>1895</v>
      </c>
      <c r="AT5" s="8">
        <v>405</v>
      </c>
      <c r="AU5" s="35">
        <v>14.014251036697662</v>
      </c>
      <c r="AV5">
        <v>11</v>
      </c>
      <c r="AW5" s="8">
        <v>1895</v>
      </c>
      <c r="AX5" s="8">
        <v>405</v>
      </c>
      <c r="AY5" s="35">
        <v>13.926238733399531</v>
      </c>
      <c r="AZ5">
        <v>11</v>
      </c>
      <c r="BA5" s="8">
        <v>1895</v>
      </c>
      <c r="BB5" s="8">
        <v>405</v>
      </c>
      <c r="BC5" s="35">
        <v>12.659124241734164</v>
      </c>
      <c r="BD5">
        <v>11</v>
      </c>
      <c r="BE5" s="8">
        <v>1895</v>
      </c>
      <c r="BF5" s="8">
        <v>405</v>
      </c>
      <c r="BG5" s="35">
        <v>12.558128424488173</v>
      </c>
      <c r="BH5">
        <v>11</v>
      </c>
      <c r="BI5" s="8">
        <v>1895</v>
      </c>
      <c r="BJ5" s="8">
        <v>405</v>
      </c>
      <c r="BK5" s="35">
        <v>42.630201799009043</v>
      </c>
      <c r="BL5">
        <v>11</v>
      </c>
    </row>
    <row r="6" spans="1:64" ht="15.75" thickTop="1">
      <c r="B6">
        <v>3.5543995186463E-2</v>
      </c>
      <c r="C6" s="38">
        <v>0.55866359111293029</v>
      </c>
      <c r="D6">
        <v>13.924297607213068</v>
      </c>
      <c r="E6" s="8">
        <v>1904</v>
      </c>
      <c r="F6" s="8">
        <v>800</v>
      </c>
      <c r="G6">
        <v>14.927692669548559</v>
      </c>
      <c r="H6">
        <v>11.895271414238941</v>
      </c>
      <c r="I6" s="8">
        <v>1905</v>
      </c>
      <c r="J6" s="8">
        <v>933</v>
      </c>
      <c r="K6">
        <v>9.1158877215999627</v>
      </c>
      <c r="L6">
        <v>6.432671184071479</v>
      </c>
      <c r="M6" s="8">
        <v>1905</v>
      </c>
      <c r="N6" s="8">
        <v>933</v>
      </c>
      <c r="O6">
        <v>12.063682266120733</v>
      </c>
      <c r="P6">
        <v>11.076289193379637</v>
      </c>
      <c r="Q6" s="8">
        <v>1905</v>
      </c>
      <c r="R6" s="8">
        <v>933</v>
      </c>
      <c r="S6">
        <v>12.499435475507326</v>
      </c>
      <c r="T6">
        <v>11.349567931316393</v>
      </c>
      <c r="U6" s="8">
        <v>1905</v>
      </c>
      <c r="V6" s="8">
        <v>933</v>
      </c>
      <c r="W6">
        <v>14.023500831162773</v>
      </c>
      <c r="X6">
        <v>11.886786503855683</v>
      </c>
      <c r="Y6" s="8">
        <v>1905</v>
      </c>
      <c r="Z6" s="8">
        <v>933</v>
      </c>
      <c r="AA6">
        <v>14.950398046258426</v>
      </c>
      <c r="AB6">
        <v>11.810604968946654</v>
      </c>
      <c r="AC6" s="8">
        <v>1904</v>
      </c>
      <c r="AD6" s="8">
        <v>800</v>
      </c>
      <c r="AE6">
        <v>15.09172771569588</v>
      </c>
      <c r="AF6">
        <v>11.723258167449687</v>
      </c>
      <c r="AG6" s="8">
        <v>1904</v>
      </c>
      <c r="AH6" s="8">
        <v>800</v>
      </c>
      <c r="AI6">
        <v>15.234433159497243</v>
      </c>
      <c r="AJ6">
        <v>11.568863046516743</v>
      </c>
      <c r="AK6" s="8">
        <v>1904</v>
      </c>
      <c r="AL6" s="8">
        <v>800</v>
      </c>
      <c r="AM6">
        <v>15.519605963432081</v>
      </c>
      <c r="AN6">
        <v>10.727282689572043</v>
      </c>
      <c r="AO6" s="8">
        <v>1904</v>
      </c>
      <c r="AP6" s="8">
        <v>800</v>
      </c>
      <c r="AQ6">
        <v>14.537691126536938</v>
      </c>
      <c r="AR6">
        <v>11.647659735736877</v>
      </c>
      <c r="AS6" s="8">
        <v>1904</v>
      </c>
      <c r="AT6" s="8">
        <v>800</v>
      </c>
      <c r="AU6">
        <v>14.248880376651286</v>
      </c>
      <c r="AV6">
        <v>11.184164157808468</v>
      </c>
      <c r="AW6" s="8">
        <v>1904</v>
      </c>
      <c r="AX6" s="8">
        <v>800</v>
      </c>
      <c r="AY6">
        <v>14.027700540281202</v>
      </c>
      <c r="AZ6">
        <v>11.080142233453291</v>
      </c>
      <c r="BA6" s="8">
        <v>1904</v>
      </c>
      <c r="BB6" s="8">
        <v>800</v>
      </c>
      <c r="BC6">
        <v>13.432255899580507</v>
      </c>
      <c r="BD6">
        <v>11.671803836814604</v>
      </c>
      <c r="BE6" s="8">
        <v>1904</v>
      </c>
      <c r="BF6" s="8">
        <v>800</v>
      </c>
      <c r="BG6">
        <v>13.300054493848426</v>
      </c>
      <c r="BH6">
        <v>11.649872854226318</v>
      </c>
      <c r="BI6" s="8">
        <v>1904</v>
      </c>
      <c r="BJ6" s="8">
        <v>800</v>
      </c>
      <c r="BK6">
        <v>19.698217386987537</v>
      </c>
      <c r="BL6">
        <v>5.0827906534071285</v>
      </c>
    </row>
    <row r="7" spans="1:64">
      <c r="B7">
        <v>3.5665496966266405E-2</v>
      </c>
      <c r="C7" s="38">
        <v>0.56280945966045481</v>
      </c>
      <c r="D7">
        <v>14.160654188576038</v>
      </c>
      <c r="E7" s="8">
        <v>1905</v>
      </c>
      <c r="F7" s="8">
        <v>933</v>
      </c>
      <c r="G7" t="s">
        <v>28</v>
      </c>
      <c r="H7">
        <f>TINV(0.0455,H5)</f>
        <v>2.2313513154075313</v>
      </c>
      <c r="I7" s="8">
        <v>1907</v>
      </c>
      <c r="J7" s="8">
        <v>1164</v>
      </c>
      <c r="K7" t="s">
        <v>28</v>
      </c>
      <c r="L7">
        <f>TINV(0.0455,L5)</f>
        <v>2.2548659916061329</v>
      </c>
      <c r="M7" s="8">
        <v>1907</v>
      </c>
      <c r="N7" s="8">
        <v>1164</v>
      </c>
      <c r="O7" t="s">
        <v>28</v>
      </c>
      <c r="P7">
        <f>TINV(0.0455,P5)</f>
        <v>2.2548659916061329</v>
      </c>
      <c r="Q7" s="8">
        <v>1907</v>
      </c>
      <c r="R7" s="8">
        <v>1164</v>
      </c>
      <c r="S7" t="s">
        <v>28</v>
      </c>
      <c r="T7">
        <f>TINV(0.0455,T5)</f>
        <v>2.2548659916061329</v>
      </c>
      <c r="U7" s="8">
        <v>1907</v>
      </c>
      <c r="V7" s="8">
        <v>1164</v>
      </c>
      <c r="W7" t="s">
        <v>28</v>
      </c>
      <c r="X7">
        <f>TINV(0.0455,X5)</f>
        <v>2.2548659916061329</v>
      </c>
      <c r="Y7" s="8">
        <v>1907</v>
      </c>
      <c r="Z7" s="8">
        <v>1164</v>
      </c>
      <c r="AA7" t="s">
        <v>28</v>
      </c>
      <c r="AB7">
        <f>TINV(0.0455,AB5)</f>
        <v>2.2548659916061329</v>
      </c>
      <c r="AC7" s="8">
        <v>1907</v>
      </c>
      <c r="AD7" s="8">
        <v>1164</v>
      </c>
      <c r="AE7" t="s">
        <v>28</v>
      </c>
      <c r="AF7">
        <f>TINV(0.0455,AF5)</f>
        <v>2.2548659916061329</v>
      </c>
      <c r="AG7" s="8">
        <v>1905</v>
      </c>
      <c r="AH7" s="8">
        <v>933</v>
      </c>
      <c r="AI7" t="s">
        <v>28</v>
      </c>
      <c r="AJ7">
        <f>TINV(0.0455,AJ5)</f>
        <v>2.2548659916061329</v>
      </c>
      <c r="AK7" s="8">
        <v>1905</v>
      </c>
      <c r="AL7" s="8">
        <v>933</v>
      </c>
      <c r="AM7" t="s">
        <v>28</v>
      </c>
      <c r="AN7">
        <f>TINV(0.0455,AN5)</f>
        <v>2.2548659916061329</v>
      </c>
      <c r="AO7" s="8">
        <v>1905</v>
      </c>
      <c r="AP7" s="8">
        <v>933</v>
      </c>
      <c r="AQ7" t="s">
        <v>28</v>
      </c>
      <c r="AR7">
        <f>TINV(0.0455,AR5)</f>
        <v>2.2548659916061329</v>
      </c>
      <c r="AS7" s="8">
        <v>1905</v>
      </c>
      <c r="AT7" s="8">
        <v>933</v>
      </c>
      <c r="AU7" t="s">
        <v>28</v>
      </c>
      <c r="AV7">
        <f>TINV(0.0455,AV5)</f>
        <v>2.2548659916061329</v>
      </c>
      <c r="AW7" s="8">
        <v>1905</v>
      </c>
      <c r="AX7" s="8">
        <v>933</v>
      </c>
      <c r="AY7" t="s">
        <v>28</v>
      </c>
      <c r="AZ7">
        <f>TINV(0.0455,AZ5)</f>
        <v>2.2548659916061329</v>
      </c>
      <c r="BA7" s="8">
        <v>1905</v>
      </c>
      <c r="BB7" s="8">
        <v>933</v>
      </c>
      <c r="BC7" t="s">
        <v>28</v>
      </c>
      <c r="BD7">
        <f>TINV(0.0455,BD5)</f>
        <v>2.2548659916061329</v>
      </c>
      <c r="BE7" s="8">
        <v>1905</v>
      </c>
      <c r="BF7" s="8">
        <v>933</v>
      </c>
      <c r="BG7" t="s">
        <v>28</v>
      </c>
      <c r="BH7">
        <f>TINV(0.0455,BH5)</f>
        <v>2.2548659916061329</v>
      </c>
      <c r="BI7" s="8">
        <v>1905</v>
      </c>
      <c r="BJ7" s="8">
        <v>933</v>
      </c>
    </row>
    <row r="8" spans="1:64">
      <c r="B8">
        <v>3.5751300013087892E-2</v>
      </c>
      <c r="C8" s="38">
        <v>0.56837909197447956</v>
      </c>
      <c r="D8">
        <v>14.485327043864158</v>
      </c>
      <c r="E8" s="8">
        <v>1907</v>
      </c>
      <c r="F8" s="8">
        <v>1164</v>
      </c>
      <c r="G8" t="s">
        <v>29</v>
      </c>
      <c r="H8">
        <f>H7*G3</f>
        <v>2.0224017037398082E-2</v>
      </c>
      <c r="I8" s="8">
        <v>1910</v>
      </c>
      <c r="J8" s="8">
        <v>2113</v>
      </c>
      <c r="K8" t="s">
        <v>29</v>
      </c>
      <c r="L8">
        <f>L7*K3</f>
        <v>1.6402905851899387E-2</v>
      </c>
      <c r="M8" s="8">
        <v>1910</v>
      </c>
      <c r="N8" s="8">
        <v>2113</v>
      </c>
      <c r="O8" t="s">
        <v>29</v>
      </c>
      <c r="P8">
        <f>P7*O3</f>
        <v>2.1400383359855998E-2</v>
      </c>
      <c r="Q8" s="8">
        <v>1910</v>
      </c>
      <c r="R8" s="8">
        <v>2113</v>
      </c>
      <c r="S8" t="s">
        <v>29</v>
      </c>
      <c r="T8">
        <f>T7*S3</f>
        <v>2.1604133240874169E-2</v>
      </c>
      <c r="U8" s="8">
        <v>1910</v>
      </c>
      <c r="V8" s="8">
        <v>2113</v>
      </c>
      <c r="W8" t="s">
        <v>29</v>
      </c>
      <c r="X8">
        <f>X7*W3</f>
        <v>2.1894800717886242E-2</v>
      </c>
      <c r="Y8" s="8">
        <v>1910</v>
      </c>
      <c r="Z8" s="8">
        <v>2113</v>
      </c>
      <c r="AA8" t="s">
        <v>29</v>
      </c>
      <c r="AB8">
        <f>AB7*AA3</f>
        <v>2.1478321034757417E-2</v>
      </c>
      <c r="AC8" s="8">
        <v>1910</v>
      </c>
      <c r="AD8" s="8">
        <v>2113</v>
      </c>
      <c r="AE8" t="s">
        <v>29</v>
      </c>
      <c r="AF8">
        <f>AF7*AE3</f>
        <v>2.137112368703906E-2</v>
      </c>
      <c r="AG8" s="8">
        <v>1910</v>
      </c>
      <c r="AH8" s="8">
        <v>2113</v>
      </c>
      <c r="AI8" t="s">
        <v>29</v>
      </c>
      <c r="AJ8">
        <f>AJ7*AI3</f>
        <v>2.1181095706488393E-2</v>
      </c>
      <c r="AK8" s="8">
        <v>1907</v>
      </c>
      <c r="AL8" s="8">
        <v>1164</v>
      </c>
      <c r="AM8" t="s">
        <v>29</v>
      </c>
      <c r="AN8">
        <f>AN7*AM3</f>
        <v>2.0339901423241828E-2</v>
      </c>
      <c r="AO8" s="8">
        <v>1907</v>
      </c>
      <c r="AP8" s="8">
        <v>1164</v>
      </c>
      <c r="AQ8" t="s">
        <v>29</v>
      </c>
      <c r="AR8">
        <f>AR7*AQ3</f>
        <v>2.1187572783184831E-2</v>
      </c>
      <c r="AS8" s="8">
        <v>1907</v>
      </c>
      <c r="AT8" s="8">
        <v>1164</v>
      </c>
      <c r="AU8" t="s">
        <v>29</v>
      </c>
      <c r="AV8">
        <f>AV7*AU3</f>
        <v>2.0778133557356564E-2</v>
      </c>
      <c r="AW8" s="8">
        <v>1907</v>
      </c>
      <c r="AX8" s="8">
        <v>1164</v>
      </c>
      <c r="AY8" t="s">
        <v>29</v>
      </c>
      <c r="AZ8">
        <f>AZ7*AY3</f>
        <v>2.0719651215065173E-2</v>
      </c>
      <c r="BA8" s="8">
        <v>1907</v>
      </c>
      <c r="BB8" s="8">
        <v>1164</v>
      </c>
      <c r="BC8" t="s">
        <v>29</v>
      </c>
      <c r="BD8">
        <f>BD7*BC3</f>
        <v>2.1675401767685617E-2</v>
      </c>
      <c r="BE8" s="8">
        <v>1907</v>
      </c>
      <c r="BF8" s="8">
        <v>1164</v>
      </c>
      <c r="BG8" t="s">
        <v>29</v>
      </c>
      <c r="BH8">
        <f>BH7*BG3</f>
        <v>2.1703497387687488E-2</v>
      </c>
      <c r="BI8" s="8">
        <v>1907</v>
      </c>
      <c r="BJ8" s="8">
        <v>1164</v>
      </c>
    </row>
    <row r="9" spans="1:64">
      <c r="B9">
        <v>3.5984869525756018E-2</v>
      </c>
      <c r="C9" s="38">
        <v>0.59129316882501282</v>
      </c>
      <c r="D9">
        <v>15.914157437438005</v>
      </c>
      <c r="E9" s="8">
        <v>1910</v>
      </c>
      <c r="F9" s="8">
        <v>2113</v>
      </c>
      <c r="G9" t="s">
        <v>30</v>
      </c>
      <c r="H9">
        <f>G2+H8</f>
        <v>1.0560220516688816</v>
      </c>
      <c r="I9" s="8">
        <v>1927</v>
      </c>
      <c r="J9" s="8">
        <v>2195</v>
      </c>
      <c r="K9" t="s">
        <v>30</v>
      </c>
      <c r="L9">
        <f>K2+L8</f>
        <v>1.0455403750833994</v>
      </c>
      <c r="M9" s="8">
        <v>1927</v>
      </c>
      <c r="N9" s="8">
        <v>2195</v>
      </c>
      <c r="O9" t="s">
        <v>30</v>
      </c>
      <c r="P9">
        <f>O2+P8</f>
        <v>1.0547962602223979</v>
      </c>
      <c r="Q9" s="8">
        <v>1927</v>
      </c>
      <c r="R9" s="8">
        <v>2195</v>
      </c>
      <c r="S9" t="s">
        <v>30</v>
      </c>
      <c r="T9">
        <f>S2+T8</f>
        <v>1.0555142673993765</v>
      </c>
      <c r="U9" s="8">
        <v>1927</v>
      </c>
      <c r="V9" s="8">
        <v>2195</v>
      </c>
      <c r="W9" t="s">
        <v>30</v>
      </c>
      <c r="X9">
        <f>W2+X8</f>
        <v>1.0574931958225791</v>
      </c>
      <c r="Y9" s="8">
        <v>1927</v>
      </c>
      <c r="Z9" s="8">
        <v>2195</v>
      </c>
      <c r="AA9" t="s">
        <v>30</v>
      </c>
      <c r="AB9">
        <f>AA2+AB8</f>
        <v>1.0576615552346293</v>
      </c>
      <c r="AC9" s="8">
        <v>1927</v>
      </c>
      <c r="AD9" s="8">
        <v>2195</v>
      </c>
      <c r="AE9" t="s">
        <v>30</v>
      </c>
      <c r="AF9">
        <f>AE2+AF8</f>
        <v>1.0576802636428007</v>
      </c>
      <c r="AG9" s="8">
        <v>1927</v>
      </c>
      <c r="AH9" s="8">
        <v>2195</v>
      </c>
      <c r="AI9" t="s">
        <v>30</v>
      </c>
      <c r="AJ9">
        <f>AI2+AJ8</f>
        <v>1.0575791579587546</v>
      </c>
      <c r="AK9" s="8">
        <v>1927</v>
      </c>
      <c r="AL9" s="8">
        <v>2195</v>
      </c>
      <c r="AM9" t="s">
        <v>30</v>
      </c>
      <c r="AN9">
        <f>AM2+AN8</f>
        <v>1.0569800629382413</v>
      </c>
      <c r="AO9" s="8">
        <v>1910</v>
      </c>
      <c r="AP9" s="8">
        <v>2113</v>
      </c>
      <c r="AQ9" t="s">
        <v>30</v>
      </c>
      <c r="AR9">
        <f>AQ2+AR8</f>
        <v>1.0566172697759881</v>
      </c>
      <c r="AS9" s="8">
        <v>1910</v>
      </c>
      <c r="AT9" s="8">
        <v>2113</v>
      </c>
      <c r="AU9" t="s">
        <v>30</v>
      </c>
      <c r="AV9">
        <f>AU2+AV8</f>
        <v>1.0558761863112347</v>
      </c>
      <c r="AW9" s="8">
        <v>1910</v>
      </c>
      <c r="AX9" s="8">
        <v>2113</v>
      </c>
      <c r="AY9" t="s">
        <v>30</v>
      </c>
      <c r="AZ9">
        <f>AY2+AZ8</f>
        <v>1.0556052409810048</v>
      </c>
      <c r="BA9" s="8">
        <v>1910</v>
      </c>
      <c r="BB9" s="8">
        <v>2113</v>
      </c>
      <c r="BC9" t="s">
        <v>30</v>
      </c>
      <c r="BD9">
        <f>BC2+BD8</f>
        <v>1.0564687506876786</v>
      </c>
      <c r="BE9" s="8">
        <v>1910</v>
      </c>
      <c r="BF9" s="8">
        <v>2113</v>
      </c>
      <c r="BG9" t="s">
        <v>30</v>
      </c>
      <c r="BH9">
        <f>BG2+BH8</f>
        <v>1.0564010798822685</v>
      </c>
      <c r="BI9" s="8">
        <v>1910</v>
      </c>
      <c r="BJ9" s="8">
        <v>2113</v>
      </c>
    </row>
    <row r="10" spans="1:64">
      <c r="B10">
        <v>3.4816506736322604E-2</v>
      </c>
      <c r="C10" s="38">
        <v>0.55518412577323595</v>
      </c>
      <c r="D10">
        <v>13.729333275530264</v>
      </c>
      <c r="E10" s="8">
        <v>1927</v>
      </c>
      <c r="F10" s="8">
        <v>2195</v>
      </c>
      <c r="G10" t="s">
        <v>31</v>
      </c>
      <c r="H10">
        <f>G2-H8</f>
        <v>1.0155740175940853</v>
      </c>
      <c r="I10" s="8">
        <v>1928</v>
      </c>
      <c r="J10" s="8">
        <v>3167</v>
      </c>
      <c r="K10" t="s">
        <v>31</v>
      </c>
      <c r="L10">
        <f>K2-L8</f>
        <v>1.0127345633796008</v>
      </c>
      <c r="M10" s="8">
        <v>1928</v>
      </c>
      <c r="N10" s="8">
        <v>3167</v>
      </c>
      <c r="O10" t="s">
        <v>31</v>
      </c>
      <c r="P10">
        <f>O2-P8</f>
        <v>1.011995493502686</v>
      </c>
      <c r="Q10" s="8">
        <v>1928</v>
      </c>
      <c r="R10" s="8">
        <v>3167</v>
      </c>
      <c r="S10" t="s">
        <v>31</v>
      </c>
      <c r="T10">
        <f>S2-T8</f>
        <v>1.0123060009176283</v>
      </c>
      <c r="U10" s="8">
        <v>1928</v>
      </c>
      <c r="V10" s="8">
        <v>3167</v>
      </c>
      <c r="W10" t="s">
        <v>31</v>
      </c>
      <c r="X10">
        <f>W2-X8</f>
        <v>1.0137035943868065</v>
      </c>
      <c r="Y10" s="8">
        <v>1928</v>
      </c>
      <c r="Z10" s="8">
        <v>3167</v>
      </c>
      <c r="AA10" t="s">
        <v>31</v>
      </c>
      <c r="AB10">
        <f>AA2-AB8</f>
        <v>1.0147049131651147</v>
      </c>
      <c r="AC10" s="8">
        <v>1928</v>
      </c>
      <c r="AD10" s="8">
        <v>3167</v>
      </c>
      <c r="AE10" t="s">
        <v>31</v>
      </c>
      <c r="AF10">
        <f>AE2-AF8</f>
        <v>1.0149380162687225</v>
      </c>
      <c r="AG10" s="8">
        <v>1928</v>
      </c>
      <c r="AH10" s="8">
        <v>3167</v>
      </c>
      <c r="AI10" t="s">
        <v>31</v>
      </c>
      <c r="AJ10">
        <f>AI2-AJ8</f>
        <v>1.0152169665457778</v>
      </c>
      <c r="AK10" s="8">
        <v>1928</v>
      </c>
      <c r="AL10" s="8">
        <v>3167</v>
      </c>
      <c r="AM10" t="s">
        <v>31</v>
      </c>
      <c r="AN10">
        <f>AM2-AN8</f>
        <v>1.0163002600917574</v>
      </c>
      <c r="AO10" s="8">
        <v>1928</v>
      </c>
      <c r="AP10" s="8">
        <v>3167</v>
      </c>
      <c r="AQ10" t="s">
        <v>31</v>
      </c>
      <c r="AR10">
        <f>AQ2-AR8</f>
        <v>1.0142421242096187</v>
      </c>
      <c r="AS10" s="8">
        <v>1927</v>
      </c>
      <c r="AT10" s="8">
        <v>2195</v>
      </c>
      <c r="AU10" t="s">
        <v>31</v>
      </c>
      <c r="AV10">
        <f>AU2-AV8</f>
        <v>1.0143199191965218</v>
      </c>
      <c r="AW10" s="8">
        <v>1927</v>
      </c>
      <c r="AX10" s="8">
        <v>2195</v>
      </c>
      <c r="AY10" t="s">
        <v>31</v>
      </c>
      <c r="AZ10">
        <f>AY2-AZ8</f>
        <v>1.0141659385508746</v>
      </c>
      <c r="BA10" s="8">
        <v>1927</v>
      </c>
      <c r="BB10" s="8">
        <v>2195</v>
      </c>
      <c r="BC10" t="s">
        <v>31</v>
      </c>
      <c r="BD10">
        <f>BC2-BD8</f>
        <v>1.0131179471523073</v>
      </c>
      <c r="BE10" s="8">
        <v>1927</v>
      </c>
      <c r="BF10" s="8">
        <v>2195</v>
      </c>
      <c r="BG10" t="s">
        <v>31</v>
      </c>
      <c r="BH10">
        <f>BG2-BH8</f>
        <v>1.0129940851068935</v>
      </c>
      <c r="BI10" s="8">
        <v>1927</v>
      </c>
      <c r="BJ10" s="8">
        <v>2195</v>
      </c>
    </row>
    <row r="11" spans="1:64">
      <c r="B11">
        <v>3.4496159190338799E-2</v>
      </c>
      <c r="C11" s="38">
        <v>0.56025067535053408</v>
      </c>
      <c r="D11">
        <v>14.014251036697662</v>
      </c>
      <c r="E11" s="8">
        <v>1928</v>
      </c>
      <c r="F11" s="8">
        <v>3167</v>
      </c>
      <c r="G11" t="s">
        <v>32</v>
      </c>
      <c r="H11" s="39">
        <f>LN(G2)</f>
        <v>3.5172177565695038E-2</v>
      </c>
      <c r="I11" s="8">
        <v>1930</v>
      </c>
      <c r="J11" s="8">
        <v>3592</v>
      </c>
      <c r="K11" t="s">
        <v>32</v>
      </c>
      <c r="L11" s="39">
        <f>LN(K2)</f>
        <v>2.8721042906060656E-2</v>
      </c>
      <c r="M11" s="8">
        <v>1930</v>
      </c>
      <c r="N11" s="8">
        <v>3592</v>
      </c>
      <c r="O11" t="s">
        <v>32</v>
      </c>
      <c r="P11" s="39">
        <f>LN(O2)</f>
        <v>3.2850346987375045E-2</v>
      </c>
      <c r="Q11" s="8">
        <v>1930</v>
      </c>
      <c r="R11" s="8">
        <v>3592</v>
      </c>
      <c r="S11" t="s">
        <v>32</v>
      </c>
      <c r="T11" s="39">
        <f>LN(S2)</f>
        <v>3.3347861437414195E-2</v>
      </c>
      <c r="U11" s="8">
        <v>1930</v>
      </c>
      <c r="V11" s="8">
        <v>3592</v>
      </c>
      <c r="W11" t="s">
        <v>32</v>
      </c>
      <c r="X11" s="39">
        <f>LN(W2)</f>
        <v>3.4979419168950796E-2</v>
      </c>
      <c r="Y11" s="8">
        <v>1930</v>
      </c>
      <c r="Z11" s="8">
        <v>3592</v>
      </c>
      <c r="AA11" t="s">
        <v>32</v>
      </c>
      <c r="AB11" s="39">
        <f>LN(AA2)</f>
        <v>3.5543995186463E-2</v>
      </c>
      <c r="AC11" s="8">
        <v>1930</v>
      </c>
      <c r="AD11" s="8">
        <v>3592</v>
      </c>
      <c r="AE11" t="s">
        <v>32</v>
      </c>
      <c r="AF11" s="39">
        <f>LN(AE2)</f>
        <v>3.5665496966266405E-2</v>
      </c>
      <c r="AG11" s="8">
        <v>1930</v>
      </c>
      <c r="AH11" s="8">
        <v>3592</v>
      </c>
      <c r="AI11" t="s">
        <v>32</v>
      </c>
      <c r="AJ11" s="39">
        <f>LN(AI2)</f>
        <v>3.5751300013087892E-2</v>
      </c>
      <c r="AK11" s="8">
        <v>1930</v>
      </c>
      <c r="AL11" s="8">
        <v>3592</v>
      </c>
      <c r="AM11" t="s">
        <v>32</v>
      </c>
      <c r="AN11" s="39">
        <f>LN(AM2)</f>
        <v>3.5984869525756018E-2</v>
      </c>
      <c r="AO11" s="8">
        <v>1930</v>
      </c>
      <c r="AP11" s="8">
        <v>3592</v>
      </c>
      <c r="AQ11" t="s">
        <v>32</v>
      </c>
      <c r="AR11" s="39">
        <f>LN(AQ2)</f>
        <v>3.4816506736322604E-2</v>
      </c>
      <c r="AS11" s="8">
        <v>1930</v>
      </c>
      <c r="AT11" s="8">
        <v>3592</v>
      </c>
      <c r="AU11" t="s">
        <v>32</v>
      </c>
      <c r="AV11" s="39">
        <f>LN(AU2)</f>
        <v>3.4496159190338799E-2</v>
      </c>
      <c r="AW11" s="8">
        <v>1928</v>
      </c>
      <c r="AX11" s="8">
        <v>3167</v>
      </c>
      <c r="AY11" t="s">
        <v>32</v>
      </c>
      <c r="AZ11" s="39">
        <f>LN(AY2)</f>
        <v>3.4290879318246675E-2</v>
      </c>
      <c r="BA11" s="8">
        <v>1928</v>
      </c>
      <c r="BB11" s="8">
        <v>3167</v>
      </c>
      <c r="BC11" t="s">
        <v>32</v>
      </c>
      <c r="BD11" s="39">
        <f>LN(BC2)</f>
        <v>3.4201743902812276E-2</v>
      </c>
      <c r="BE11" s="8">
        <v>1928</v>
      </c>
      <c r="BF11" s="8">
        <v>3167</v>
      </c>
      <c r="BG11" t="s">
        <v>32</v>
      </c>
      <c r="BH11" s="39">
        <f>LN(BG2)</f>
        <v>3.4109193194783928E-2</v>
      </c>
      <c r="BI11" s="8">
        <v>1928</v>
      </c>
      <c r="BJ11" s="8">
        <v>3167</v>
      </c>
    </row>
    <row r="12" spans="1:64">
      <c r="B12">
        <v>3.4290879318246675E-2</v>
      </c>
      <c r="C12" s="38">
        <v>0.55869796010335415</v>
      </c>
      <c r="D12">
        <v>13.926238733399531</v>
      </c>
      <c r="E12" s="8">
        <v>1930</v>
      </c>
      <c r="F12" s="8">
        <v>3592</v>
      </c>
      <c r="G12" t="s">
        <v>33</v>
      </c>
      <c r="H12" s="39">
        <f>LN(H9)</f>
        <v>5.4509067328236849E-2</v>
      </c>
      <c r="I12" s="8">
        <v>1942</v>
      </c>
      <c r="J12" s="8">
        <v>3597</v>
      </c>
      <c r="K12" t="s">
        <v>33</v>
      </c>
      <c r="L12" s="39">
        <f>LN(L9)</f>
        <v>4.4533857106845466E-2</v>
      </c>
      <c r="M12" s="8">
        <v>1942</v>
      </c>
      <c r="N12" s="8">
        <v>3597</v>
      </c>
      <c r="O12" t="s">
        <v>33</v>
      </c>
      <c r="P12" s="39">
        <f>LN(P9)</f>
        <v>5.3347630005686493E-2</v>
      </c>
      <c r="Q12" s="8">
        <v>1942</v>
      </c>
      <c r="R12" s="8">
        <v>3597</v>
      </c>
      <c r="S12" t="s">
        <v>33</v>
      </c>
      <c r="T12" s="39">
        <f>LN(T9)</f>
        <v>5.4028105409932935E-2</v>
      </c>
      <c r="U12" s="8">
        <v>1942</v>
      </c>
      <c r="V12" s="8">
        <v>3597</v>
      </c>
      <c r="W12" t="s">
        <v>33</v>
      </c>
      <c r="X12" s="39">
        <f>LN(X9)</f>
        <v>5.5901197707269229E-2</v>
      </c>
      <c r="Y12" s="8">
        <v>1942</v>
      </c>
      <c r="Z12" s="8">
        <v>3597</v>
      </c>
      <c r="AA12" t="s">
        <v>33</v>
      </c>
      <c r="AB12" s="39">
        <f>LN(AB9)</f>
        <v>5.6060391177460187E-2</v>
      </c>
      <c r="AC12" s="8">
        <v>1942</v>
      </c>
      <c r="AD12" s="8">
        <v>3597</v>
      </c>
      <c r="AE12" t="s">
        <v>33</v>
      </c>
      <c r="AF12" s="39">
        <f>LN(AF9)</f>
        <v>5.6078079484857928E-2</v>
      </c>
      <c r="AG12" s="8">
        <v>1942</v>
      </c>
      <c r="AH12" s="8">
        <v>3597</v>
      </c>
      <c r="AI12" t="s">
        <v>33</v>
      </c>
      <c r="AJ12" s="39">
        <f>LN(AJ9)</f>
        <v>5.5982482998591918E-2</v>
      </c>
      <c r="AK12" s="8">
        <v>1942</v>
      </c>
      <c r="AL12" s="8">
        <v>3597</v>
      </c>
      <c r="AM12" t="s">
        <v>33</v>
      </c>
      <c r="AN12" s="39">
        <f>LN(AN9)</f>
        <v>5.5415844778557731E-2</v>
      </c>
      <c r="AO12" s="8">
        <v>1942</v>
      </c>
      <c r="AP12" s="8">
        <v>3597</v>
      </c>
      <c r="AQ12" t="s">
        <v>33</v>
      </c>
      <c r="AR12" s="39">
        <f>LN(AR9)</f>
        <v>5.5072550282296934E-2</v>
      </c>
      <c r="AS12" s="8">
        <v>1942</v>
      </c>
      <c r="AT12" s="8">
        <v>3597</v>
      </c>
      <c r="AU12" t="s">
        <v>33</v>
      </c>
      <c r="AV12" s="39">
        <f>LN(AV9)</f>
        <v>5.4370930598677002E-2</v>
      </c>
      <c r="AW12" s="8">
        <v>1942</v>
      </c>
      <c r="AX12" s="8">
        <v>3597</v>
      </c>
      <c r="AY12" t="s">
        <v>33</v>
      </c>
      <c r="AZ12" s="39">
        <f>LN(AZ9)</f>
        <v>5.4114290565556319E-2</v>
      </c>
      <c r="BA12" s="8">
        <v>1930</v>
      </c>
      <c r="BB12" s="8">
        <v>3592</v>
      </c>
      <c r="BC12" t="s">
        <v>33</v>
      </c>
      <c r="BD12" s="39">
        <f>LN(BD9)</f>
        <v>5.4931979489517314E-2</v>
      </c>
      <c r="BE12" s="8">
        <v>1930</v>
      </c>
      <c r="BF12" s="8">
        <v>3592</v>
      </c>
      <c r="BG12" t="s">
        <v>33</v>
      </c>
      <c r="BH12" s="39">
        <f>LN(BH9)</f>
        <v>5.4867923668894397E-2</v>
      </c>
      <c r="BI12" s="8">
        <v>1930</v>
      </c>
      <c r="BJ12" s="8">
        <v>3592</v>
      </c>
    </row>
    <row r="13" spans="1:64">
      <c r="B13">
        <v>3.4201743902812276E-2</v>
      </c>
      <c r="C13" s="38">
        <v>0.53506309499840887</v>
      </c>
      <c r="D13">
        <v>12.659124241734164</v>
      </c>
      <c r="E13" s="8">
        <v>1942</v>
      </c>
      <c r="F13" s="8">
        <v>3597</v>
      </c>
      <c r="G13" t="s">
        <v>34</v>
      </c>
      <c r="H13" s="39">
        <f>LN(H10)</f>
        <v>1.5453987214792072E-2</v>
      </c>
      <c r="I13" s="8">
        <v>1943</v>
      </c>
      <c r="J13" s="8">
        <v>3802</v>
      </c>
      <c r="K13" t="s">
        <v>34</v>
      </c>
      <c r="L13" s="39">
        <f>LN(L10)</f>
        <v>1.2654160703185643E-2</v>
      </c>
      <c r="M13" s="8">
        <v>1943</v>
      </c>
      <c r="N13" s="8">
        <v>3802</v>
      </c>
      <c r="O13" t="s">
        <v>34</v>
      </c>
      <c r="P13" s="39">
        <f>LN(P10)</f>
        <v>1.1924117794771968E-2</v>
      </c>
      <c r="Q13" s="8">
        <v>1943</v>
      </c>
      <c r="R13" s="8">
        <v>3802</v>
      </c>
      <c r="S13" t="s">
        <v>34</v>
      </c>
      <c r="T13" s="39">
        <f>LN(T10)</f>
        <v>1.223089760818755E-2</v>
      </c>
      <c r="U13" s="8">
        <v>1943</v>
      </c>
      <c r="V13" s="8">
        <v>3802</v>
      </c>
      <c r="W13" t="s">
        <v>34</v>
      </c>
      <c r="X13" s="39">
        <f>LN(X10)</f>
        <v>1.3610549209150681E-2</v>
      </c>
      <c r="Y13" s="8">
        <v>1943</v>
      </c>
      <c r="Z13" s="8">
        <v>3802</v>
      </c>
      <c r="AA13" t="s">
        <v>34</v>
      </c>
      <c r="AB13" s="39">
        <f>LN(AB10)</f>
        <v>1.4597844279070429E-2</v>
      </c>
      <c r="AC13" s="8">
        <v>1943</v>
      </c>
      <c r="AD13" s="8">
        <v>3802</v>
      </c>
      <c r="AE13" t="s">
        <v>34</v>
      </c>
      <c r="AF13" s="39">
        <f>LN(AF10)</f>
        <v>1.482754291349745E-2</v>
      </c>
      <c r="AG13" s="8">
        <v>1943</v>
      </c>
      <c r="AH13" s="8">
        <v>3802</v>
      </c>
      <c r="AI13" t="s">
        <v>34</v>
      </c>
      <c r="AJ13" s="39">
        <f>LN(AJ10)</f>
        <v>1.5102349793929845E-2</v>
      </c>
      <c r="AK13" s="8">
        <v>1943</v>
      </c>
      <c r="AL13" s="8">
        <v>3802</v>
      </c>
      <c r="AM13" t="s">
        <v>34</v>
      </c>
      <c r="AN13" s="39">
        <f>LN(AN10)</f>
        <v>1.6168837081808211E-2</v>
      </c>
      <c r="AO13" s="8">
        <v>1943</v>
      </c>
      <c r="AP13" s="8">
        <v>3802</v>
      </c>
      <c r="AQ13" t="s">
        <v>34</v>
      </c>
      <c r="AR13" s="39">
        <f>LN(AR10)</f>
        <v>1.4141657937094173E-2</v>
      </c>
      <c r="AS13" s="8">
        <v>1943</v>
      </c>
      <c r="AT13" s="8">
        <v>3802</v>
      </c>
      <c r="AU13" t="s">
        <v>34</v>
      </c>
      <c r="AV13" s="39">
        <f>LN(AV10)</f>
        <v>1.4218357574844067E-2</v>
      </c>
      <c r="AW13" s="8">
        <v>1943</v>
      </c>
      <c r="AX13" s="8">
        <v>3802</v>
      </c>
      <c r="AY13" t="s">
        <v>34</v>
      </c>
      <c r="AZ13" s="39">
        <f>LN(AZ10)</f>
        <v>1.406653926627183E-2</v>
      </c>
      <c r="BA13" s="8">
        <v>1943</v>
      </c>
      <c r="BB13" s="8">
        <v>3802</v>
      </c>
      <c r="BC13" t="s">
        <v>34</v>
      </c>
      <c r="BD13" s="39">
        <f>LN(BD10)</f>
        <v>1.3032652005282148E-2</v>
      </c>
      <c r="BE13" s="8">
        <v>1942</v>
      </c>
      <c r="BF13" s="8">
        <v>3597</v>
      </c>
      <c r="BG13" t="s">
        <v>34</v>
      </c>
      <c r="BH13" s="39">
        <f>LN(BH10)</f>
        <v>1.2910386263214568E-2</v>
      </c>
      <c r="BI13" s="8">
        <v>1942</v>
      </c>
      <c r="BJ13" s="8">
        <v>3597</v>
      </c>
    </row>
    <row r="14" spans="1:64">
      <c r="B14">
        <v>3.4109193194783928E-2</v>
      </c>
      <c r="C14" s="38">
        <v>0.53306986863329375</v>
      </c>
      <c r="D14">
        <v>12.558128424488173</v>
      </c>
      <c r="E14" s="8">
        <v>1943</v>
      </c>
      <c r="F14" s="8">
        <v>3802</v>
      </c>
      <c r="G14" t="s">
        <v>35</v>
      </c>
      <c r="H14" s="39">
        <f>H12-H11</f>
        <v>1.933688976254181E-2</v>
      </c>
      <c r="I14" s="8">
        <v>2002</v>
      </c>
      <c r="J14" s="8">
        <v>4029.78</v>
      </c>
      <c r="K14" t="s">
        <v>35</v>
      </c>
      <c r="L14" s="39">
        <f>L12-L11</f>
        <v>1.581281420078481E-2</v>
      </c>
      <c r="M14" s="8">
        <v>2002</v>
      </c>
      <c r="N14" s="8">
        <v>4029.78</v>
      </c>
      <c r="O14" t="s">
        <v>35</v>
      </c>
      <c r="P14" s="39">
        <f>P12-P11</f>
        <v>2.0497283018311448E-2</v>
      </c>
      <c r="Q14" s="8">
        <v>2002</v>
      </c>
      <c r="R14" s="8">
        <v>4029.78</v>
      </c>
      <c r="S14" t="s">
        <v>35</v>
      </c>
      <c r="T14" s="39">
        <f>T12-T11</f>
        <v>2.068024397251874E-2</v>
      </c>
      <c r="U14" s="8">
        <v>2002</v>
      </c>
      <c r="V14" s="8">
        <v>4029.78</v>
      </c>
      <c r="W14" t="s">
        <v>35</v>
      </c>
      <c r="X14" s="39">
        <f>X12-X11</f>
        <v>2.0921778538318433E-2</v>
      </c>
      <c r="Y14" s="8">
        <v>2002</v>
      </c>
      <c r="Z14" s="8">
        <v>4029.78</v>
      </c>
      <c r="AA14" t="s">
        <v>35</v>
      </c>
      <c r="AB14" s="39">
        <f>AB12-AB11</f>
        <v>2.0516395990997187E-2</v>
      </c>
      <c r="AC14" s="8">
        <v>2002</v>
      </c>
      <c r="AD14" s="8">
        <v>4029.78</v>
      </c>
      <c r="AE14" t="s">
        <v>35</v>
      </c>
      <c r="AF14" s="39">
        <f>AF12-AF11</f>
        <v>2.0412582518591522E-2</v>
      </c>
      <c r="AG14" s="8">
        <v>2002</v>
      </c>
      <c r="AH14" s="8">
        <v>4029.78</v>
      </c>
      <c r="AI14" t="s">
        <v>35</v>
      </c>
      <c r="AJ14" s="39">
        <f>AJ12-AJ11</f>
        <v>2.0231182985504026E-2</v>
      </c>
      <c r="AK14" s="8">
        <v>2002</v>
      </c>
      <c r="AL14" s="8">
        <v>4029.78</v>
      </c>
      <c r="AM14" t="s">
        <v>35</v>
      </c>
      <c r="AN14" s="39">
        <f>AN12-AN11</f>
        <v>1.9430975252801713E-2</v>
      </c>
      <c r="AO14" s="8">
        <v>2002</v>
      </c>
      <c r="AP14" s="8">
        <v>4029.78</v>
      </c>
      <c r="AQ14" t="s">
        <v>35</v>
      </c>
      <c r="AR14" s="39">
        <f>AR12-AR11</f>
        <v>2.025604354597433E-2</v>
      </c>
      <c r="AS14" s="8">
        <v>2002</v>
      </c>
      <c r="AT14" s="8">
        <v>4029.78</v>
      </c>
      <c r="AU14" t="s">
        <v>35</v>
      </c>
      <c r="AV14" s="39">
        <f>AV12-AV11</f>
        <v>1.9874771408338203E-2</v>
      </c>
      <c r="AW14" s="8">
        <v>2002</v>
      </c>
      <c r="AX14" s="8">
        <v>4029.78</v>
      </c>
      <c r="AY14" t="s">
        <v>35</v>
      </c>
      <c r="AZ14" s="39">
        <f>AZ12-AZ11</f>
        <v>1.9823411247309644E-2</v>
      </c>
      <c r="BA14" s="8">
        <v>2002</v>
      </c>
      <c r="BB14" s="8">
        <v>4029.78</v>
      </c>
      <c r="BC14" t="s">
        <v>35</v>
      </c>
      <c r="BD14" s="39">
        <f>BD12-BD11</f>
        <v>2.0730235586705038E-2</v>
      </c>
      <c r="BE14" s="8">
        <v>2002</v>
      </c>
      <c r="BF14" s="8">
        <v>4029.78</v>
      </c>
      <c r="BG14" t="s">
        <v>35</v>
      </c>
      <c r="BH14" s="39">
        <f>BH12-BH11</f>
        <v>2.0758730474110469E-2</v>
      </c>
      <c r="BI14" s="8">
        <v>1943</v>
      </c>
      <c r="BJ14" s="8">
        <v>3802</v>
      </c>
    </row>
    <row r="15" spans="1:64">
      <c r="B15">
        <v>6.546167478000238E-2</v>
      </c>
      <c r="C15" s="38">
        <v>0.79489169104332447</v>
      </c>
      <c r="D15">
        <v>42.630201799009043</v>
      </c>
      <c r="E15" s="8">
        <v>2002</v>
      </c>
      <c r="F15" s="8">
        <v>4029.78</v>
      </c>
      <c r="G15" t="s">
        <v>36</v>
      </c>
      <c r="H15" s="39">
        <f>H11-H13</f>
        <v>1.9718190350902966E-2</v>
      </c>
      <c r="K15" t="s">
        <v>36</v>
      </c>
      <c r="L15" s="39">
        <f>L11-L13</f>
        <v>1.6066882202875013E-2</v>
      </c>
      <c r="O15" t="s">
        <v>36</v>
      </c>
      <c r="P15" s="39">
        <f>P11-P13</f>
        <v>2.0926229192603077E-2</v>
      </c>
      <c r="S15" t="s">
        <v>36</v>
      </c>
      <c r="T15" s="39">
        <f>T11-T13</f>
        <v>2.1116963829226645E-2</v>
      </c>
      <c r="W15" t="s">
        <v>36</v>
      </c>
      <c r="X15" s="39">
        <f>X11-X13</f>
        <v>2.1368869959800113E-2</v>
      </c>
      <c r="AA15" t="s">
        <v>36</v>
      </c>
      <c r="AB15" s="39">
        <f>AB11-AB13</f>
        <v>2.0946150907392571E-2</v>
      </c>
      <c r="AE15" t="s">
        <v>36</v>
      </c>
      <c r="AF15" s="39">
        <f>AF11-AF13</f>
        <v>2.0837954052768955E-2</v>
      </c>
      <c r="AI15" t="s">
        <v>36</v>
      </c>
      <c r="AJ15" s="39">
        <f>AJ11-AJ13</f>
        <v>2.0648950219158045E-2</v>
      </c>
      <c r="AM15" t="s">
        <v>36</v>
      </c>
      <c r="AN15" s="39">
        <f>AN11-AN13</f>
        <v>1.9816032443947806E-2</v>
      </c>
      <c r="AQ15" t="s">
        <v>36</v>
      </c>
      <c r="AR15" s="39">
        <f>AR11-AR13</f>
        <v>2.0674848799228429E-2</v>
      </c>
      <c r="AU15" t="s">
        <v>36</v>
      </c>
      <c r="AV15" s="39">
        <f>AV11-AV13</f>
        <v>2.027780161549473E-2</v>
      </c>
      <c r="AY15" t="s">
        <v>36</v>
      </c>
      <c r="AZ15" s="39">
        <f>AZ11-AZ13</f>
        <v>2.0224340051974845E-2</v>
      </c>
      <c r="BC15" t="s">
        <v>36</v>
      </c>
      <c r="BD15" s="39">
        <f>BD11-BD13</f>
        <v>2.1169091897530128E-2</v>
      </c>
      <c r="BG15" t="s">
        <v>36</v>
      </c>
      <c r="BH15" s="39">
        <f>BH11-BH13</f>
        <v>2.119880693156936E-2</v>
      </c>
    </row>
    <row r="16" spans="1:64">
      <c r="A16" t="s">
        <v>47</v>
      </c>
      <c r="B16" s="11">
        <f>AVERAGE(B2:B15)</f>
        <v>3.6444320665277197E-2</v>
      </c>
      <c r="C16" s="11">
        <f>AVERAGE(C2:C15)</f>
        <v>0.57080451347901606</v>
      </c>
      <c r="D16" s="11">
        <f>AVERAGE(D2:D15)</f>
        <v>15.761601619766529</v>
      </c>
      <c r="E16" s="11">
        <f>AVERAGE(E2:E15)</f>
        <v>1918.7142857142858</v>
      </c>
      <c r="F16" s="11">
        <f>AVERAGE(F2:F15)</f>
        <v>1870.77</v>
      </c>
      <c r="G16" t="s">
        <v>37</v>
      </c>
      <c r="H16" s="40">
        <f>AVERAGE(H14:H15)</f>
        <v>1.9527540056722387E-2</v>
      </c>
      <c r="K16" t="s">
        <v>37</v>
      </c>
      <c r="L16" s="40">
        <f>AVERAGE(L14:L15)</f>
        <v>1.5939848201829913E-2</v>
      </c>
      <c r="O16" t="s">
        <v>37</v>
      </c>
      <c r="P16" s="40">
        <f>AVERAGE(P14:P15)</f>
        <v>2.0711756105457262E-2</v>
      </c>
      <c r="S16" t="s">
        <v>37</v>
      </c>
      <c r="T16" s="40">
        <f>AVERAGE(T14:T15)</f>
        <v>2.0898603900872691E-2</v>
      </c>
      <c r="W16" t="s">
        <v>37</v>
      </c>
      <c r="X16" s="40">
        <f>AVERAGE(X14:X15)</f>
        <v>2.1145324249059273E-2</v>
      </c>
      <c r="AA16" t="s">
        <v>37</v>
      </c>
      <c r="AB16" s="40">
        <f>AVERAGE(AB14:AB15)</f>
        <v>2.0731273449194877E-2</v>
      </c>
      <c r="AE16" t="s">
        <v>37</v>
      </c>
      <c r="AF16" s="40">
        <f>AVERAGE(AF14:AF15)</f>
        <v>2.0625268285680239E-2</v>
      </c>
      <c r="AI16" t="s">
        <v>37</v>
      </c>
      <c r="AJ16" s="40">
        <f>AVERAGE(AJ14:AJ15)</f>
        <v>2.0440066602331036E-2</v>
      </c>
      <c r="AM16" t="s">
        <v>37</v>
      </c>
      <c r="AN16" s="40">
        <f>AVERAGE(AN14:AN15)</f>
        <v>1.962350384837476E-2</v>
      </c>
      <c r="AQ16" t="s">
        <v>37</v>
      </c>
      <c r="AR16" s="40">
        <f>AVERAGE(AR14:AR15)</f>
        <v>2.0465446172601379E-2</v>
      </c>
      <c r="AU16" t="s">
        <v>37</v>
      </c>
      <c r="AV16" s="40">
        <f>AVERAGE(AV14:AV15)</f>
        <v>2.0076286511916466E-2</v>
      </c>
      <c r="AY16" t="s">
        <v>37</v>
      </c>
      <c r="AZ16" s="40">
        <f>AVERAGE(AZ14:AZ15)</f>
        <v>2.0023875649642246E-2</v>
      </c>
      <c r="BC16" t="s">
        <v>37</v>
      </c>
      <c r="BD16" s="40">
        <f>AVERAGE(BD14:BD15)</f>
        <v>2.0949663742117583E-2</v>
      </c>
      <c r="BG16" t="s">
        <v>37</v>
      </c>
      <c r="BH16" s="40">
        <f>AVERAGE(BH14:BH15)</f>
        <v>2.0978768702839913E-2</v>
      </c>
    </row>
    <row r="17" spans="1:60">
      <c r="A17" t="s">
        <v>48</v>
      </c>
      <c r="B17" s="11">
        <f>STDEV(B2:B15)</f>
        <v>8.54841154473613E-3</v>
      </c>
      <c r="C17" s="11">
        <f>STDEV(C2:C15)</f>
        <v>6.7821783129515117E-2</v>
      </c>
      <c r="D17" s="11">
        <f>STDEV(D2:D15)</f>
        <v>7.8217256012768974</v>
      </c>
      <c r="E17" s="11">
        <f>STDEV(E2:E15)</f>
        <v>30.466699529484025</v>
      </c>
      <c r="F17" s="11">
        <f>STDEV(F2:F15)</f>
        <v>1517.7113424698184</v>
      </c>
      <c r="G17" t="s">
        <v>38</v>
      </c>
      <c r="H17">
        <f>TINV(0.3173,H5)</f>
        <v>1.0434625126095489</v>
      </c>
      <c r="K17" t="s">
        <v>38</v>
      </c>
      <c r="L17">
        <f>TINV(0.3173,L5)</f>
        <v>1.0475913650928272</v>
      </c>
      <c r="O17" t="s">
        <v>38</v>
      </c>
      <c r="P17">
        <f>TINV(0.3173,P5)</f>
        <v>1.0475913650928272</v>
      </c>
      <c r="S17" t="s">
        <v>38</v>
      </c>
      <c r="T17">
        <f>TINV(0.3173,T5)</f>
        <v>1.0475913650928272</v>
      </c>
      <c r="W17" t="s">
        <v>38</v>
      </c>
      <c r="X17">
        <f>TINV(0.3173,X5)</f>
        <v>1.0475913650928272</v>
      </c>
      <c r="AA17" t="s">
        <v>38</v>
      </c>
      <c r="AB17">
        <f>TINV(0.3173,AB5)</f>
        <v>1.0475913650928272</v>
      </c>
      <c r="AE17" t="s">
        <v>38</v>
      </c>
      <c r="AF17">
        <f>TINV(0.3173,AF5)</f>
        <v>1.0475913650928272</v>
      </c>
      <c r="AI17" t="s">
        <v>38</v>
      </c>
      <c r="AJ17">
        <f>TINV(0.3173,AJ5)</f>
        <v>1.0475913650928272</v>
      </c>
      <c r="AM17" t="s">
        <v>38</v>
      </c>
      <c r="AN17">
        <f>TINV(0.3173,AN5)</f>
        <v>1.0475913650928272</v>
      </c>
      <c r="AQ17" t="s">
        <v>38</v>
      </c>
      <c r="AR17">
        <f>TINV(0.3173,AR5)</f>
        <v>1.0475913650928272</v>
      </c>
      <c r="AU17" t="s">
        <v>38</v>
      </c>
      <c r="AV17">
        <f>TINV(0.3173,AV5)</f>
        <v>1.0475913650928272</v>
      </c>
      <c r="AY17" t="s">
        <v>38</v>
      </c>
      <c r="AZ17">
        <f>TINV(0.3173,AZ5)</f>
        <v>1.0475913650928272</v>
      </c>
      <c r="BC17" t="s">
        <v>38</v>
      </c>
      <c r="BD17">
        <f>TINV(0.3173,BD5)</f>
        <v>1.0475913650928272</v>
      </c>
      <c r="BG17" t="s">
        <v>38</v>
      </c>
      <c r="BH17">
        <f>TINV(0.3173,BH5)</f>
        <v>1.0475913650928272</v>
      </c>
    </row>
    <row r="18" spans="1:60">
      <c r="A18" t="s">
        <v>49</v>
      </c>
      <c r="B18" s="11">
        <f>MIN(B2:B15)</f>
        <v>2.8721042906060656E-2</v>
      </c>
      <c r="C18" s="11">
        <f>MIN(C2:C15)</f>
        <v>0.52133522667625654</v>
      </c>
      <c r="D18" s="11">
        <f>MIN(D2:D15)</f>
        <v>11.980592291382562</v>
      </c>
      <c r="E18" s="11">
        <f>MIN(E2:E15)</f>
        <v>1888</v>
      </c>
      <c r="F18" s="11">
        <f>MIN(F2:F15)</f>
        <v>40</v>
      </c>
      <c r="G18" t="s">
        <v>39</v>
      </c>
      <c r="H18">
        <f>H17*G3</f>
        <v>9.4574993579832154E-3</v>
      </c>
      <c r="K18" t="s">
        <v>39</v>
      </c>
      <c r="L18">
        <f>L17*K3</f>
        <v>7.6206491192146756E-3</v>
      </c>
      <c r="O18" t="s">
        <v>39</v>
      </c>
      <c r="P18">
        <f>P17*O3</f>
        <v>9.9424342293142221E-3</v>
      </c>
      <c r="S18" t="s">
        <v>39</v>
      </c>
      <c r="T18">
        <f>T17*S3</f>
        <v>1.0037094673344108E-2</v>
      </c>
      <c r="W18" t="s">
        <v>39</v>
      </c>
      <c r="X18">
        <f>X17*W3</f>
        <v>1.0172136285645988E-2</v>
      </c>
      <c r="AA18" t="s">
        <v>39</v>
      </c>
      <c r="AB18">
        <f>AB17*AA3</f>
        <v>9.978643403405308E-3</v>
      </c>
      <c r="AE18" t="s">
        <v>39</v>
      </c>
      <c r="AF18">
        <f>AF17*AE3</f>
        <v>9.9288404367329462E-3</v>
      </c>
      <c r="AI18" t="s">
        <v>39</v>
      </c>
      <c r="AJ18">
        <f>AJ17*AI3</f>
        <v>9.8405550697568313E-3</v>
      </c>
      <c r="AM18" t="s">
        <v>39</v>
      </c>
      <c r="AN18">
        <f>AN17*AM3</f>
        <v>9.4497434335997499E-3</v>
      </c>
      <c r="AQ18" t="s">
        <v>39</v>
      </c>
      <c r="AR18">
        <f>AR17*AQ3</f>
        <v>9.8435642639366598E-3</v>
      </c>
      <c r="AU18" t="s">
        <v>39</v>
      </c>
      <c r="AV18">
        <f>AV17*AU3</f>
        <v>9.653342317663717E-3</v>
      </c>
      <c r="AY18" t="s">
        <v>39</v>
      </c>
      <c r="AZ18">
        <f>AZ17*AY3</f>
        <v>9.6261719239361387E-3</v>
      </c>
      <c r="BC18" t="s">
        <v>39</v>
      </c>
      <c r="BD18">
        <f>BD17*BC3</f>
        <v>1.0070205418536279E-2</v>
      </c>
      <c r="BG18" t="s">
        <v>39</v>
      </c>
      <c r="BH18">
        <f>BH17*BG3</f>
        <v>1.0083258402181628E-2</v>
      </c>
    </row>
    <row r="19" spans="1:60">
      <c r="A19" t="s">
        <v>50</v>
      </c>
      <c r="B19" s="11">
        <f>MAX(B2:B15)</f>
        <v>6.546167478000238E-2</v>
      </c>
      <c r="C19" s="11">
        <f>MAX(C2:C15)</f>
        <v>0.79489169104332447</v>
      </c>
      <c r="D19" s="11">
        <f>MAX(D2:D15)</f>
        <v>42.630201799009043</v>
      </c>
      <c r="E19" s="11">
        <f>MAX(E2:E15)</f>
        <v>2002</v>
      </c>
      <c r="F19" s="11">
        <f>MAX(F2:F15)</f>
        <v>4029.78</v>
      </c>
      <c r="G19" t="s">
        <v>40</v>
      </c>
      <c r="H19">
        <f>G2+H18</f>
        <v>1.0452555339894667</v>
      </c>
      <c r="K19" t="s">
        <v>40</v>
      </c>
      <c r="L19">
        <f>K2+L18</f>
        <v>1.0367581183507149</v>
      </c>
      <c r="O19" t="s">
        <v>40</v>
      </c>
      <c r="P19">
        <f>O2+P18</f>
        <v>1.0433383110918562</v>
      </c>
      <c r="S19" t="s">
        <v>40</v>
      </c>
      <c r="T19">
        <f>S2+T18</f>
        <v>1.0439472288318465</v>
      </c>
      <c r="W19" t="s">
        <v>40</v>
      </c>
      <c r="X19">
        <f>W2+X18</f>
        <v>1.0457705313903387</v>
      </c>
      <c r="AA19" t="s">
        <v>40</v>
      </c>
      <c r="AB19">
        <f>AA2+AB18</f>
        <v>1.0461618776032773</v>
      </c>
      <c r="AE19" t="s">
        <v>40</v>
      </c>
      <c r="AF19">
        <f>AE2+AF18</f>
        <v>1.0462379803924946</v>
      </c>
      <c r="AI19" t="s">
        <v>40</v>
      </c>
      <c r="AJ19">
        <f>AI2+AJ18</f>
        <v>1.0462386173220231</v>
      </c>
      <c r="AM19" t="s">
        <v>40</v>
      </c>
      <c r="AN19">
        <f>AM2+AN18</f>
        <v>1.0460899049485992</v>
      </c>
      <c r="AQ19" t="s">
        <v>40</v>
      </c>
      <c r="AR19">
        <f>AQ2+AR18</f>
        <v>1.0452732612567401</v>
      </c>
      <c r="AU19" t="s">
        <v>40</v>
      </c>
      <c r="AV19">
        <f>AU2+AV18</f>
        <v>1.0447513950715419</v>
      </c>
      <c r="AY19" t="s">
        <v>40</v>
      </c>
      <c r="AZ19">
        <f>AY2+AZ18</f>
        <v>1.0445117616898758</v>
      </c>
      <c r="BC19" t="s">
        <v>40</v>
      </c>
      <c r="BD19">
        <f>BC2+BD18</f>
        <v>1.0448635543385292</v>
      </c>
      <c r="BG19" t="s">
        <v>40</v>
      </c>
      <c r="BH19">
        <f>BG2+BH18</f>
        <v>1.0447808408967627</v>
      </c>
    </row>
    <row r="20" spans="1:60">
      <c r="A20" t="s">
        <v>51</v>
      </c>
      <c r="B20" s="11">
        <f>ABS(B19-B18)</f>
        <v>3.674063187394172E-2</v>
      </c>
      <c r="C20" s="11">
        <f>ABS(C19-C18)</f>
        <v>0.27355646436706793</v>
      </c>
      <c r="D20" s="11">
        <f>ABS(D19-D18)</f>
        <v>30.649609507626479</v>
      </c>
      <c r="E20" s="11">
        <f>ABS(E19-E18)</f>
        <v>114</v>
      </c>
      <c r="F20" s="11">
        <f>ABS(F19-F18)</f>
        <v>3989.78</v>
      </c>
      <c r="G20" t="s">
        <v>41</v>
      </c>
      <c r="H20">
        <f>G2-H18</f>
        <v>1.0263405352735002</v>
      </c>
      <c r="K20" t="s">
        <v>41</v>
      </c>
      <c r="L20">
        <f>K2-L18</f>
        <v>1.0215168201122853</v>
      </c>
      <c r="O20" t="s">
        <v>41</v>
      </c>
      <c r="P20">
        <f>O2-P18</f>
        <v>1.0234534426332278</v>
      </c>
      <c r="S20" t="s">
        <v>41</v>
      </c>
      <c r="T20">
        <f>S2-T18</f>
        <v>1.0238730394851583</v>
      </c>
      <c r="W20" t="s">
        <v>41</v>
      </c>
      <c r="X20">
        <f>W2-X18</f>
        <v>1.0254262588190468</v>
      </c>
      <c r="AA20" t="s">
        <v>41</v>
      </c>
      <c r="AB20">
        <f>AA2-AB18</f>
        <v>1.0262045907964668</v>
      </c>
      <c r="AE20" t="s">
        <v>41</v>
      </c>
      <c r="AF20">
        <f>AE2-AF18</f>
        <v>1.0263802995190285</v>
      </c>
      <c r="AI20" t="s">
        <v>41</v>
      </c>
      <c r="AJ20">
        <f>AI2-AJ18</f>
        <v>1.0265575071825093</v>
      </c>
      <c r="AM20" t="s">
        <v>41</v>
      </c>
      <c r="AN20">
        <f>AM2-AN18</f>
        <v>1.0271904180813995</v>
      </c>
      <c r="AQ20" t="s">
        <v>41</v>
      </c>
      <c r="AR20">
        <f>AQ2-AR18</f>
        <v>1.0255861327288667</v>
      </c>
      <c r="AU20" t="s">
        <v>41</v>
      </c>
      <c r="AV20">
        <f>AU2-AV18</f>
        <v>1.0254447104362145</v>
      </c>
      <c r="AY20" t="s">
        <v>41</v>
      </c>
      <c r="AZ20">
        <f>AY2-AZ18</f>
        <v>1.0252594178420036</v>
      </c>
      <c r="BC20" t="s">
        <v>41</v>
      </c>
      <c r="BD20">
        <f>BC2-BD18</f>
        <v>1.0247231435014568</v>
      </c>
      <c r="BG20" t="s">
        <v>41</v>
      </c>
      <c r="BH20">
        <f>BG2-BH18</f>
        <v>1.0246143240923993</v>
      </c>
    </row>
    <row r="21" spans="1:60">
      <c r="A21" t="s">
        <v>52</v>
      </c>
      <c r="B21" s="11">
        <f>COUNT(B2:B15)</f>
        <v>14</v>
      </c>
      <c r="G21" t="s">
        <v>32</v>
      </c>
      <c r="H21" s="39">
        <f>LN(G2)</f>
        <v>3.5172177565695038E-2</v>
      </c>
      <c r="K21" t="s">
        <v>32</v>
      </c>
      <c r="L21" s="39">
        <f>LN(K2)</f>
        <v>2.8721042906060656E-2</v>
      </c>
      <c r="O21" t="s">
        <v>32</v>
      </c>
      <c r="P21" s="39">
        <f>LN(O2)</f>
        <v>3.2850346987375045E-2</v>
      </c>
      <c r="S21" t="s">
        <v>32</v>
      </c>
      <c r="T21" s="39">
        <f>LN(S2)</f>
        <v>3.3347861437414195E-2</v>
      </c>
      <c r="W21" t="s">
        <v>32</v>
      </c>
      <c r="X21" s="39">
        <f>LN(W2)</f>
        <v>3.4979419168950796E-2</v>
      </c>
      <c r="AA21" t="s">
        <v>32</v>
      </c>
      <c r="AB21" s="39">
        <f>LN(AA2)</f>
        <v>3.5543995186463E-2</v>
      </c>
      <c r="AE21" t="s">
        <v>32</v>
      </c>
      <c r="AF21" s="39">
        <f>LN(AE2)</f>
        <v>3.5665496966266405E-2</v>
      </c>
      <c r="AI21" t="s">
        <v>32</v>
      </c>
      <c r="AJ21" s="39">
        <f>LN(AI2)</f>
        <v>3.5751300013087892E-2</v>
      </c>
      <c r="AM21" t="s">
        <v>32</v>
      </c>
      <c r="AN21" s="39">
        <f>LN(AM2)</f>
        <v>3.5984869525756018E-2</v>
      </c>
      <c r="AQ21" t="s">
        <v>32</v>
      </c>
      <c r="AR21" s="39">
        <f>LN(AQ2)</f>
        <v>3.4816506736322604E-2</v>
      </c>
      <c r="AU21" t="s">
        <v>32</v>
      </c>
      <c r="AV21" s="39">
        <f>LN(AU2)</f>
        <v>3.4496159190338799E-2</v>
      </c>
      <c r="AY21" t="s">
        <v>32</v>
      </c>
      <c r="AZ21" s="39">
        <f>LN(AY2)</f>
        <v>3.4290879318246675E-2</v>
      </c>
      <c r="BC21" t="s">
        <v>32</v>
      </c>
      <c r="BD21" s="39">
        <f>LN(BC2)</f>
        <v>3.4201743902812276E-2</v>
      </c>
      <c r="BG21" t="s">
        <v>32</v>
      </c>
      <c r="BH21" s="39">
        <f>LN(BG2)</f>
        <v>3.4109193194783928E-2</v>
      </c>
    </row>
    <row r="22" spans="1:60">
      <c r="G22" t="s">
        <v>42</v>
      </c>
      <c r="H22" s="39">
        <f>LN(H19)</f>
        <v>4.4261385657615185E-2</v>
      </c>
      <c r="K22" t="s">
        <v>42</v>
      </c>
      <c r="L22" s="39">
        <f>LN(L19)</f>
        <v>3.6098650690704573E-2</v>
      </c>
      <c r="O22" t="s">
        <v>42</v>
      </c>
      <c r="P22" s="39">
        <f>LN(P19)</f>
        <v>4.2425486887129514E-2</v>
      </c>
      <c r="S22" t="s">
        <v>42</v>
      </c>
      <c r="T22" s="39">
        <f>LN(T19)</f>
        <v>4.300894108696704E-2</v>
      </c>
      <c r="W22" t="s">
        <v>42</v>
      </c>
      <c r="X22" s="39">
        <f>LN(X19)</f>
        <v>4.4753964320130762E-2</v>
      </c>
      <c r="AA22" t="s">
        <v>42</v>
      </c>
      <c r="AB22" s="39">
        <f>LN(AB19)</f>
        <v>4.5128112371780403E-2</v>
      </c>
      <c r="AE22" t="s">
        <v>42</v>
      </c>
      <c r="AF22" s="39">
        <f>LN(AF19)</f>
        <v>4.5200854480761214E-2</v>
      </c>
      <c r="AI22" t="s">
        <v>42</v>
      </c>
      <c r="AJ22" s="39">
        <f>LN(AJ19)</f>
        <v>4.5201463261312594E-2</v>
      </c>
      <c r="AM22" t="s">
        <v>42</v>
      </c>
      <c r="AN22" s="39">
        <f>LN(AN19)</f>
        <v>4.5059313142828454E-2</v>
      </c>
      <c r="AQ22" t="s">
        <v>42</v>
      </c>
      <c r="AR22" s="39">
        <f>LN(AR19)</f>
        <v>4.4278345258759344E-2</v>
      </c>
      <c r="AU22" t="s">
        <v>42</v>
      </c>
      <c r="AV22" s="39">
        <f>LN(AV19)</f>
        <v>4.3778957661140636E-2</v>
      </c>
      <c r="AY22" t="s">
        <v>42</v>
      </c>
      <c r="AZ22" s="39">
        <f>LN(AZ19)</f>
        <v>4.3549562544549961E-2</v>
      </c>
      <c r="BC22" t="s">
        <v>42</v>
      </c>
      <c r="BD22" s="39">
        <f>LN(BD19)</f>
        <v>4.3886306880791495E-2</v>
      </c>
      <c r="BG22" t="s">
        <v>42</v>
      </c>
      <c r="BH22" s="39">
        <f>LN(BH19)</f>
        <v>4.3807141792225938E-2</v>
      </c>
    </row>
    <row r="23" spans="1:60">
      <c r="G23" t="s">
        <v>43</v>
      </c>
      <c r="H23" s="39">
        <f>LN(H20)</f>
        <v>2.5999597404716548E-2</v>
      </c>
      <c r="K23" t="s">
        <v>43</v>
      </c>
      <c r="L23" s="39">
        <f>LN(L20)</f>
        <v>2.1288601231296968E-2</v>
      </c>
      <c r="O23" t="s">
        <v>43</v>
      </c>
      <c r="P23" s="39">
        <f>LN(P20)</f>
        <v>2.3182636694962774E-2</v>
      </c>
      <c r="S23" t="s">
        <v>43</v>
      </c>
      <c r="T23" s="39">
        <f>LN(T20)</f>
        <v>2.3592534052780605E-2</v>
      </c>
      <c r="W23" t="s">
        <v>43</v>
      </c>
      <c r="X23" s="39">
        <f>LN(X20)</f>
        <v>2.510838840611131E-2</v>
      </c>
      <c r="AA23" t="s">
        <v>43</v>
      </c>
      <c r="AB23" s="39">
        <f>LN(AB20)</f>
        <v>2.5867133104170284E-2</v>
      </c>
      <c r="AE23" t="s">
        <v>43</v>
      </c>
      <c r="AF23" s="39">
        <f>LN(AF20)</f>
        <v>2.6038340369526285E-2</v>
      </c>
      <c r="AI23" t="s">
        <v>43</v>
      </c>
      <c r="AJ23" s="39">
        <f>LN(AJ20)</f>
        <v>2.6210978491677264E-2</v>
      </c>
      <c r="AM23" t="s">
        <v>43</v>
      </c>
      <c r="AN23" s="39">
        <f>LN(AN20)</f>
        <v>2.6827325718267896E-2</v>
      </c>
      <c r="AQ23" t="s">
        <v>43</v>
      </c>
      <c r="AR23" s="39">
        <f>LN(AR20)</f>
        <v>2.5264285962657035E-2</v>
      </c>
      <c r="AU23" t="s">
        <v>43</v>
      </c>
      <c r="AV23" s="39">
        <f>LN(AV20)</f>
        <v>2.5126382338879233E-2</v>
      </c>
      <c r="AY23" t="s">
        <v>43</v>
      </c>
      <c r="AZ23" s="39">
        <f>LN(AZ20)</f>
        <v>2.4945671145918613E-2</v>
      </c>
      <c r="BC23" t="s">
        <v>43</v>
      </c>
      <c r="BD23" s="39">
        <f>LN(BD20)</f>
        <v>2.4422472204725133E-2</v>
      </c>
      <c r="BG23" t="s">
        <v>43</v>
      </c>
      <c r="BH23" s="39">
        <f>LN(BH20)</f>
        <v>2.431627260521502E-2</v>
      </c>
    </row>
    <row r="24" spans="1:60">
      <c r="G24" t="s">
        <v>44</v>
      </c>
      <c r="H24" s="39">
        <f>H22-H21</f>
        <v>9.0892080919201465E-3</v>
      </c>
      <c r="K24" t="s">
        <v>44</v>
      </c>
      <c r="L24" s="39">
        <f>L22-L21</f>
        <v>7.3776077846439171E-3</v>
      </c>
      <c r="O24" t="s">
        <v>44</v>
      </c>
      <c r="P24" s="39">
        <f>P22-P21</f>
        <v>9.5751398997544687E-3</v>
      </c>
      <c r="S24" t="s">
        <v>44</v>
      </c>
      <c r="T24" s="39">
        <f>T22-T21</f>
        <v>9.661079649552845E-3</v>
      </c>
      <c r="W24" t="s">
        <v>44</v>
      </c>
      <c r="X24" s="39">
        <f>X22-X21</f>
        <v>9.7745451511799669E-3</v>
      </c>
      <c r="AA24" t="s">
        <v>44</v>
      </c>
      <c r="AB24" s="39">
        <f>AB22-AB21</f>
        <v>9.5841171853174034E-3</v>
      </c>
      <c r="AE24" t="s">
        <v>44</v>
      </c>
      <c r="AF24" s="39">
        <f>AF22-AF21</f>
        <v>9.5353575144948091E-3</v>
      </c>
      <c r="AI24" t="s">
        <v>44</v>
      </c>
      <c r="AJ24" s="39">
        <f>AJ22-AJ21</f>
        <v>9.4501632482247022E-3</v>
      </c>
      <c r="AM24" t="s">
        <v>44</v>
      </c>
      <c r="AN24" s="39">
        <f>AN22-AN21</f>
        <v>9.0744436170724363E-3</v>
      </c>
      <c r="AQ24" t="s">
        <v>44</v>
      </c>
      <c r="AR24" s="39">
        <f>AR22-AR21</f>
        <v>9.4618385224367399E-3</v>
      </c>
      <c r="AU24" t="s">
        <v>44</v>
      </c>
      <c r="AV24" s="39">
        <f>AV22-AV21</f>
        <v>9.2827984708018368E-3</v>
      </c>
      <c r="AY24" t="s">
        <v>44</v>
      </c>
      <c r="AZ24" s="39">
        <f>AZ22-AZ21</f>
        <v>9.2586832263032853E-3</v>
      </c>
      <c r="BC24" t="s">
        <v>44</v>
      </c>
      <c r="BD24" s="39">
        <f>BD22-BD21</f>
        <v>9.6845629779792192E-3</v>
      </c>
      <c r="BG24" t="s">
        <v>44</v>
      </c>
      <c r="BH24" s="39">
        <f>BH22-BH21</f>
        <v>9.6979485974420104E-3</v>
      </c>
    </row>
    <row r="25" spans="1:60">
      <c r="G25" t="s">
        <v>45</v>
      </c>
      <c r="H25" s="39">
        <f>H21-H23</f>
        <v>9.1725801609784906E-3</v>
      </c>
      <c r="K25" t="s">
        <v>45</v>
      </c>
      <c r="L25" s="39">
        <f>L21-L23</f>
        <v>7.4324416747636873E-3</v>
      </c>
      <c r="O25" t="s">
        <v>45</v>
      </c>
      <c r="P25" s="39">
        <f>P21-P23</f>
        <v>9.667710292412271E-3</v>
      </c>
      <c r="S25" t="s">
        <v>45</v>
      </c>
      <c r="T25" s="39">
        <f>T21-T23</f>
        <v>9.75532738463359E-3</v>
      </c>
      <c r="W25" t="s">
        <v>45</v>
      </c>
      <c r="X25" s="39">
        <f>X21-X23</f>
        <v>9.8710307628394854E-3</v>
      </c>
      <c r="AA25" t="s">
        <v>45</v>
      </c>
      <c r="AB25" s="39">
        <f>AB21-AB23</f>
        <v>9.6768620822927157E-3</v>
      </c>
      <c r="AE25" t="s">
        <v>45</v>
      </c>
      <c r="AF25" s="39">
        <f>AF21-AF23</f>
        <v>9.6271565967401204E-3</v>
      </c>
      <c r="AI25" t="s">
        <v>45</v>
      </c>
      <c r="AJ25" s="39">
        <f>AJ21-AJ23</f>
        <v>9.5403215214106274E-3</v>
      </c>
      <c r="AM25" t="s">
        <v>45</v>
      </c>
      <c r="AN25" s="39">
        <f>AN21-AN23</f>
        <v>9.1575438074881221E-3</v>
      </c>
      <c r="AQ25" t="s">
        <v>45</v>
      </c>
      <c r="AR25" s="39">
        <f>AR21-AR23</f>
        <v>9.5522207736655693E-3</v>
      </c>
      <c r="AU25" t="s">
        <v>45</v>
      </c>
      <c r="AV25" s="39">
        <f>AV21-AV23</f>
        <v>9.3697768514595658E-3</v>
      </c>
      <c r="AY25" t="s">
        <v>45</v>
      </c>
      <c r="AZ25" s="39">
        <f>AZ21-AZ23</f>
        <v>9.3452081723280622E-3</v>
      </c>
      <c r="BC25" t="s">
        <v>45</v>
      </c>
      <c r="BD25" s="39">
        <f>BD21-BD23</f>
        <v>9.7792716980871428E-3</v>
      </c>
      <c r="BG25" t="s">
        <v>45</v>
      </c>
      <c r="BH25" s="39">
        <f>BH21-BH23</f>
        <v>9.7929205895689077E-3</v>
      </c>
    </row>
    <row r="26" spans="1:60">
      <c r="G26" t="s">
        <v>46</v>
      </c>
      <c r="H26" s="40">
        <f>AVERAGE(H24:H25)</f>
        <v>9.1308941264493185E-3</v>
      </c>
      <c r="K26" t="s">
        <v>46</v>
      </c>
      <c r="L26" s="40">
        <f>AVERAGE(L24:L25)</f>
        <v>7.4050247297038022E-3</v>
      </c>
      <c r="O26" t="s">
        <v>46</v>
      </c>
      <c r="P26" s="40">
        <f>AVERAGE(P24:P25)</f>
        <v>9.6214250960833698E-3</v>
      </c>
      <c r="S26" t="s">
        <v>46</v>
      </c>
      <c r="T26" s="40">
        <f>AVERAGE(T24:T25)</f>
        <v>9.7082035170932175E-3</v>
      </c>
      <c r="W26" t="s">
        <v>46</v>
      </c>
      <c r="X26" s="40">
        <f>AVERAGE(X24:X25)</f>
        <v>9.8227879570097262E-3</v>
      </c>
      <c r="AA26" t="s">
        <v>46</v>
      </c>
      <c r="AB26" s="40">
        <f>AVERAGE(AB24:AB25)</f>
        <v>9.6304896338050595E-3</v>
      </c>
      <c r="AE26" t="s">
        <v>46</v>
      </c>
      <c r="AF26" s="40">
        <f>AVERAGE(AF24:AF25)</f>
        <v>9.5812570556174648E-3</v>
      </c>
      <c r="AI26" t="s">
        <v>46</v>
      </c>
      <c r="AJ26" s="40">
        <f>AVERAGE(AJ24:AJ25)</f>
        <v>9.4952423848176648E-3</v>
      </c>
      <c r="AM26" t="s">
        <v>46</v>
      </c>
      <c r="AN26" s="40">
        <f>AVERAGE(AN24:AN25)</f>
        <v>9.1159937122802792E-3</v>
      </c>
      <c r="AQ26" t="s">
        <v>46</v>
      </c>
      <c r="AR26" s="40">
        <f>AVERAGE(AR24:AR25)</f>
        <v>9.5070296480511546E-3</v>
      </c>
      <c r="AU26" t="s">
        <v>46</v>
      </c>
      <c r="AV26" s="40">
        <f>AVERAGE(AV24:AV25)</f>
        <v>9.3262876611307013E-3</v>
      </c>
      <c r="AY26" t="s">
        <v>46</v>
      </c>
      <c r="AZ26" s="40">
        <f>AVERAGE(AZ24:AZ25)</f>
        <v>9.3019456993156738E-3</v>
      </c>
      <c r="BC26" t="s">
        <v>46</v>
      </c>
      <c r="BD26" s="40">
        <f>AVERAGE(BD24:BD25)</f>
        <v>9.731917338033181E-3</v>
      </c>
      <c r="BG26" t="s">
        <v>46</v>
      </c>
      <c r="BH26" s="40">
        <f>AVERAGE(BH24:BH25)</f>
        <v>9.7454345935054591E-3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BT26"/>
  <sheetViews>
    <sheetView workbookViewId="0">
      <selection activeCell="F1" sqref="F1"/>
    </sheetView>
  </sheetViews>
  <sheetFormatPr defaultRowHeight="15"/>
  <sheetData>
    <row r="1" spans="2:72" ht="16.5" thickTop="1" thickBot="1">
      <c r="B1" s="11" t="s">
        <v>25</v>
      </c>
      <c r="C1" s="11" t="s">
        <v>26</v>
      </c>
      <c r="D1" s="11" t="s">
        <v>27</v>
      </c>
      <c r="E1" s="41" t="s">
        <v>1</v>
      </c>
      <c r="F1" s="41" t="s">
        <v>0</v>
      </c>
      <c r="G1" s="34">
        <f>LN(G2)</f>
        <v>1.9265685927861053E-2</v>
      </c>
      <c r="H1" s="35">
        <f>G4</f>
        <v>0.28019633666026572</v>
      </c>
      <c r="I1" s="30" t="s">
        <v>1</v>
      </c>
      <c r="J1" s="30" t="s">
        <v>0</v>
      </c>
      <c r="K1" s="36">
        <f>LN(K2)</f>
        <v>2.0462207550542871E-2</v>
      </c>
      <c r="L1" s="37">
        <f>K4</f>
        <v>0.27423254663133401</v>
      </c>
      <c r="M1" s="30" t="s">
        <v>1</v>
      </c>
      <c r="N1" s="30" t="s">
        <v>0</v>
      </c>
      <c r="O1" s="36">
        <f>LN(O2)</f>
        <v>1.9903435936617999E-2</v>
      </c>
      <c r="P1" s="37">
        <f>O4</f>
        <v>0.27108321604532537</v>
      </c>
      <c r="Q1" s="30" t="s">
        <v>1</v>
      </c>
      <c r="R1" s="30" t="s">
        <v>0</v>
      </c>
      <c r="S1" s="36">
        <f>LN(S2)</f>
        <v>1.7209188412754529E-2</v>
      </c>
      <c r="T1" s="37">
        <f>S4</f>
        <v>0.22812068258227297</v>
      </c>
      <c r="U1" s="30" t="s">
        <v>1</v>
      </c>
      <c r="V1" s="30" t="s">
        <v>0</v>
      </c>
      <c r="W1" s="36">
        <f>LN(W2)</f>
        <v>1.339774773021497E-2</v>
      </c>
      <c r="X1" s="37">
        <f>W4</f>
        <v>0.2858381951970243</v>
      </c>
      <c r="Y1" s="30" t="s">
        <v>1</v>
      </c>
      <c r="Z1" s="30" t="s">
        <v>0</v>
      </c>
      <c r="AA1" s="36">
        <f>LN(AA2)</f>
        <v>1.9303107291617945E-2</v>
      </c>
      <c r="AB1" s="37">
        <f>AA4</f>
        <v>0.27549293298579219</v>
      </c>
      <c r="AC1" s="30" t="s">
        <v>1</v>
      </c>
      <c r="AD1" s="30" t="s">
        <v>0</v>
      </c>
      <c r="AE1" s="36">
        <f>LN(AE2)</f>
        <v>2.0401828652089768E-2</v>
      </c>
      <c r="AF1" s="37">
        <f>AE4</f>
        <v>0.3155386686742605</v>
      </c>
      <c r="AG1" s="30" t="s">
        <v>1</v>
      </c>
      <c r="AH1" s="30" t="s">
        <v>0</v>
      </c>
      <c r="AI1" s="36">
        <f>LN(AI2)</f>
        <v>1.9852012905810592E-2</v>
      </c>
      <c r="AJ1" s="37">
        <f>AI4</f>
        <v>0.30242043577713817</v>
      </c>
      <c r="AK1" s="30" t="s">
        <v>1</v>
      </c>
      <c r="AL1" s="30" t="s">
        <v>0</v>
      </c>
      <c r="AM1" s="36">
        <f>LN(AM2)</f>
        <v>1.9764829241434172E-2</v>
      </c>
      <c r="AN1" s="37">
        <f>AM4</f>
        <v>0.30906157469231277</v>
      </c>
      <c r="AO1" s="30" t="s">
        <v>1</v>
      </c>
      <c r="AP1" s="30" t="s">
        <v>0</v>
      </c>
      <c r="AQ1" s="36">
        <f>LN(AQ2)</f>
        <v>1.9199311751931868E-2</v>
      </c>
      <c r="AR1" s="37">
        <f>AQ4</f>
        <v>0.27989818888942536</v>
      </c>
      <c r="AS1" s="30" t="s">
        <v>1</v>
      </c>
      <c r="AT1" s="30" t="s">
        <v>0</v>
      </c>
      <c r="AU1" s="36">
        <f>LN(AU2)</f>
        <v>1.9070005864511064E-2</v>
      </c>
      <c r="AV1" s="37">
        <f>AU4</f>
        <v>0.28706605291501236</v>
      </c>
      <c r="AW1" s="30" t="s">
        <v>1</v>
      </c>
      <c r="AX1" s="30" t="s">
        <v>0</v>
      </c>
      <c r="AY1" s="36">
        <f>LN(AY2)</f>
        <v>1.8902432481477788E-2</v>
      </c>
      <c r="AZ1" s="37">
        <f>AY4</f>
        <v>0.28140798970631381</v>
      </c>
      <c r="BA1" s="30" t="s">
        <v>1</v>
      </c>
      <c r="BB1" s="30" t="s">
        <v>0</v>
      </c>
      <c r="BC1" s="36">
        <f>LN(BC2)</f>
        <v>1.8873295378782972E-2</v>
      </c>
      <c r="BD1" s="37">
        <f>BC4</f>
        <v>0.26990811113041896</v>
      </c>
      <c r="BE1" s="30" t="s">
        <v>1</v>
      </c>
      <c r="BF1" s="30" t="s">
        <v>0</v>
      </c>
      <c r="BG1" s="36">
        <f>LN(BG2)</f>
        <v>2.0760857240451978E-2</v>
      </c>
      <c r="BH1" s="37">
        <f>BG4</f>
        <v>0.29621566170726704</v>
      </c>
      <c r="BI1" s="30" t="s">
        <v>1</v>
      </c>
      <c r="BJ1" s="30" t="s">
        <v>0</v>
      </c>
      <c r="BK1" s="36">
        <f>LN(BK2)</f>
        <v>2.2239508496811746E-2</v>
      </c>
      <c r="BL1" s="37">
        <f>BK4</f>
        <v>0.32608766493262326</v>
      </c>
      <c r="BM1" s="30" t="s">
        <v>1</v>
      </c>
      <c r="BN1" s="30" t="s">
        <v>0</v>
      </c>
      <c r="BO1" s="36">
        <f>LN(BO2)</f>
        <v>2.2781500717993744E-2</v>
      </c>
      <c r="BP1" s="37">
        <f>BO4</f>
        <v>0.33423909902388232</v>
      </c>
      <c r="BQ1" s="30" t="s">
        <v>1</v>
      </c>
      <c r="BR1" s="30" t="s">
        <v>0</v>
      </c>
      <c r="BS1" s="36">
        <f>LN(BS2)</f>
        <v>1.6219739888641345E-2</v>
      </c>
      <c r="BT1" s="37">
        <f>BS4</f>
        <v>0.18298689896945697</v>
      </c>
    </row>
    <row r="2" spans="2:72" ht="15.75" thickTop="1">
      <c r="B2">
        <v>2.0462207550542871E-2</v>
      </c>
      <c r="C2" s="38">
        <v>0.27423254663133401</v>
      </c>
      <c r="D2">
        <v>4.9120735431992806</v>
      </c>
      <c r="E2" s="8">
        <v>1971</v>
      </c>
      <c r="F2" s="8">
        <v>2027.05</v>
      </c>
      <c r="G2">
        <f t="array" ref="G2:H6">LOGEST(F2:F17,E2:E17,TRUE, TRUE)</f>
        <v>1.0194524668140788</v>
      </c>
      <c r="H2">
        <v>5.933865283236043E-14</v>
      </c>
      <c r="I2" s="8">
        <v>1973</v>
      </c>
      <c r="J2" s="8">
        <v>2036.28</v>
      </c>
      <c r="K2">
        <f t="array" ref="K2:L6">LOGEST(J2:J16,I2:I16,TRUE, TRUE)</f>
        <v>1.0206729937817567</v>
      </c>
      <c r="L2">
        <v>5.4770668723874901E-15</v>
      </c>
      <c r="M2" s="8">
        <v>1971</v>
      </c>
      <c r="N2" s="8">
        <v>2027.05</v>
      </c>
      <c r="O2">
        <f t="array" ref="O2:P6">LOGEST(N2:N16,M2:M16,TRUE, TRUE)</f>
        <v>1.020102829996236</v>
      </c>
      <c r="P2">
        <v>1.6653223623353133E-14</v>
      </c>
      <c r="Q2" s="8">
        <v>1971</v>
      </c>
      <c r="R2" s="8">
        <v>2027.05</v>
      </c>
      <c r="S2">
        <f t="array" ref="S2:T6">LOGEST(R2:R16,Q2:Q16,TRUE, TRUE)</f>
        <v>1.0173581195973445</v>
      </c>
      <c r="T2">
        <v>3.5760854975556447E-12</v>
      </c>
      <c r="U2" s="8">
        <v>1971</v>
      </c>
      <c r="V2" s="8">
        <v>2027.05</v>
      </c>
      <c r="W2">
        <f t="array" ref="W2:X6">LOGEST(V2:V16,U2:U16,TRUE, TRUE)</f>
        <v>1.0134878997136052</v>
      </c>
      <c r="X2">
        <v>7.1962032903038954E-9</v>
      </c>
      <c r="Y2" s="8">
        <v>1971</v>
      </c>
      <c r="Z2" s="8">
        <v>2027.05</v>
      </c>
      <c r="AA2">
        <f t="array" ref="AA2:AB6">LOGEST(Z2:Z16,Y2:Y16,TRUE, TRUE)</f>
        <v>1.0194906168294806</v>
      </c>
      <c r="AB2">
        <v>5.506009367699645E-14</v>
      </c>
      <c r="AC2" s="8">
        <v>1971</v>
      </c>
      <c r="AD2" s="8">
        <v>2027.05</v>
      </c>
      <c r="AE2">
        <f t="array" ref="AE2:AF6">LOGEST(AD2:AD16,AC2:AC16,TRUE, TRUE)</f>
        <v>1.0206113685311624</v>
      </c>
      <c r="AF2">
        <v>6.0971574304766033E-15</v>
      </c>
      <c r="AG2" s="8">
        <v>1971</v>
      </c>
      <c r="AH2" s="8">
        <v>2027.05</v>
      </c>
      <c r="AI2">
        <f t="array" ref="AI2:AJ6">LOGEST(AH2:AH16,AG2:AG16,TRUE, TRUE)</f>
        <v>1.0200503745657026</v>
      </c>
      <c r="AJ2">
        <v>1.8211111397356525E-14</v>
      </c>
      <c r="AK2" s="8">
        <v>1971</v>
      </c>
      <c r="AL2" s="8">
        <v>2027.05</v>
      </c>
      <c r="AM2">
        <f t="array" ref="AM2:AN6">LOGEST(AL2:AL16,AK2:AK16,TRUE, TRUE)</f>
        <v>1.0199614467127838</v>
      </c>
      <c r="AN2">
        <v>2.1547951491745015E-14</v>
      </c>
      <c r="AO2" s="8">
        <v>1971</v>
      </c>
      <c r="AP2" s="8">
        <v>2027.05</v>
      </c>
      <c r="AQ2">
        <f t="array" ref="AQ2:AR6">LOGEST(AP2:AP16,AO2:AO16,TRUE, TRUE)</f>
        <v>1.0193848037422601</v>
      </c>
      <c r="AR2">
        <v>6.8095603812452186E-14</v>
      </c>
      <c r="AS2" s="8">
        <v>1971</v>
      </c>
      <c r="AT2" s="8">
        <v>2027.05</v>
      </c>
      <c r="AU2">
        <f t="array" ref="AU2:AV6">LOGEST(AT2:AT16,AS2:AS16,TRUE, TRUE)</f>
        <v>1.019252999807285</v>
      </c>
      <c r="AV2">
        <v>8.5995483050248974E-14</v>
      </c>
      <c r="AW2" s="8">
        <v>1971</v>
      </c>
      <c r="AX2" s="8">
        <v>2027.05</v>
      </c>
      <c r="AY2">
        <f t="array" ref="AY2:AZ6">LOGEST(AX2:AX16,AW2:AW16,TRUE, TRUE)</f>
        <v>1.0190822144438807</v>
      </c>
      <c r="AZ2">
        <v>1.2008225041700244E-13</v>
      </c>
      <c r="BA2" s="8">
        <v>1971</v>
      </c>
      <c r="BB2" s="8">
        <v>2027.05</v>
      </c>
      <c r="BC2">
        <f t="array" ref="BC2:BD6">LOGEST(BB2:BB16,BA2:BA16,TRUE, TRUE)</f>
        <v>1.0190525217733253</v>
      </c>
      <c r="BD2">
        <v>1.2840398286769844E-13</v>
      </c>
      <c r="BE2" s="8">
        <v>1971</v>
      </c>
      <c r="BF2" s="8">
        <v>2027.05</v>
      </c>
      <c r="BG2">
        <f t="array" ref="BG2:BH6">LOGEST(BF2:BF16,BE2:BE16,TRUE, TRUE)</f>
        <v>1.0209778629771276</v>
      </c>
      <c r="BH2">
        <v>3.0876990242525076E-15</v>
      </c>
      <c r="BI2" s="8">
        <v>1971</v>
      </c>
      <c r="BJ2" s="8">
        <v>2027.05</v>
      </c>
      <c r="BK2">
        <f t="array" ref="BK2:BL6">LOGEST(BJ2:BJ16,BI2:BI16,TRUE, TRUE)</f>
        <v>1.0224886498651327</v>
      </c>
      <c r="BL2">
        <v>1.6539045032436501E-16</v>
      </c>
      <c r="BM2" s="8">
        <v>1971</v>
      </c>
      <c r="BN2" s="8">
        <v>2027.05</v>
      </c>
      <c r="BO2">
        <f t="array" ref="BO2:BP6">LOGEST(BN2:BN16,BM2:BM16,TRUE, TRUE)</f>
        <v>1.0230429809676094</v>
      </c>
      <c r="BP2">
        <v>5.6511433376633508E-17</v>
      </c>
      <c r="BQ2" s="8">
        <v>1971</v>
      </c>
      <c r="BR2" s="8">
        <v>2027.05</v>
      </c>
      <c r="BS2">
        <f t="array" ref="BS2:BT6">LOGEST(BR2:BR16,BQ2:BQ16,TRUE, TRUE)</f>
        <v>1.0163519939442693</v>
      </c>
      <c r="BT2">
        <v>2.4674849702890436E-11</v>
      </c>
    </row>
    <row r="3" spans="2:72">
      <c r="B3">
        <v>1.9903435936617999E-2</v>
      </c>
      <c r="C3" s="38">
        <v>0.27108321604532537</v>
      </c>
      <c r="D3">
        <v>4.8346833083875911</v>
      </c>
      <c r="E3" s="8">
        <v>1973</v>
      </c>
      <c r="F3" s="8">
        <v>2036.28</v>
      </c>
      <c r="G3">
        <v>8.2527038010772463E-3</v>
      </c>
      <c r="H3">
        <v>16.381801794487053</v>
      </c>
      <c r="I3" s="8">
        <v>1974</v>
      </c>
      <c r="J3" s="8">
        <v>1553.61</v>
      </c>
      <c r="K3">
        <v>9.2325157085423708E-3</v>
      </c>
      <c r="L3">
        <v>18.335348657591172</v>
      </c>
      <c r="M3" s="8">
        <v>1974</v>
      </c>
      <c r="N3" s="8">
        <v>1553.61</v>
      </c>
      <c r="O3">
        <v>9.0519894608969871E-3</v>
      </c>
      <c r="P3">
        <v>17.975633397837964</v>
      </c>
      <c r="Q3" s="8">
        <v>1973</v>
      </c>
      <c r="R3" s="8">
        <v>2036.28</v>
      </c>
      <c r="S3">
        <v>8.7797284581926545E-3</v>
      </c>
      <c r="T3">
        <v>17.434390008675809</v>
      </c>
      <c r="U3" s="8">
        <v>1973</v>
      </c>
      <c r="V3" s="8">
        <v>2036.28</v>
      </c>
      <c r="W3">
        <v>5.8735179328186001E-3</v>
      </c>
      <c r="X3">
        <v>11.662588899357681</v>
      </c>
      <c r="Y3" s="8">
        <v>1973</v>
      </c>
      <c r="Z3" s="8">
        <v>2036.28</v>
      </c>
      <c r="AA3">
        <v>8.6820369558582092E-3</v>
      </c>
      <c r="AB3">
        <v>17.237517851017522</v>
      </c>
      <c r="AC3" s="8">
        <v>1973</v>
      </c>
      <c r="AD3" s="8">
        <v>2036.28</v>
      </c>
      <c r="AE3">
        <v>8.3338481703883992E-3</v>
      </c>
      <c r="AF3">
        <v>16.545661806488511</v>
      </c>
      <c r="AG3" s="8">
        <v>1973</v>
      </c>
      <c r="AH3" s="8">
        <v>2036.28</v>
      </c>
      <c r="AI3">
        <v>8.3622698855323804E-3</v>
      </c>
      <c r="AJ3">
        <v>16.600976490941161</v>
      </c>
      <c r="AK3" s="8">
        <v>1973</v>
      </c>
      <c r="AL3" s="8">
        <v>2036.28</v>
      </c>
      <c r="AM3">
        <v>8.1963134156493415E-3</v>
      </c>
      <c r="AN3">
        <v>16.270970090855041</v>
      </c>
      <c r="AO3" s="8">
        <v>1973</v>
      </c>
      <c r="AP3" s="8">
        <v>2036.28</v>
      </c>
      <c r="AQ3">
        <v>8.5410426764174849E-3</v>
      </c>
      <c r="AR3">
        <v>16.954742906830528</v>
      </c>
      <c r="AS3" s="8">
        <v>1973</v>
      </c>
      <c r="AT3" s="8">
        <v>2036.28</v>
      </c>
      <c r="AU3">
        <v>8.3351396161196554E-3</v>
      </c>
      <c r="AV3">
        <v>16.544895353783193</v>
      </c>
      <c r="AW3" s="8">
        <v>1973</v>
      </c>
      <c r="AX3" s="8">
        <v>2036.28</v>
      </c>
      <c r="AY3">
        <v>8.3775880207621629E-3</v>
      </c>
      <c r="AZ3">
        <v>16.628594670642205</v>
      </c>
      <c r="BA3" s="8">
        <v>1973</v>
      </c>
      <c r="BB3" s="8">
        <v>2036.28</v>
      </c>
      <c r="BC3">
        <v>8.609082201890805E-3</v>
      </c>
      <c r="BD3">
        <v>17.086360231278555</v>
      </c>
      <c r="BE3" s="8">
        <v>1973</v>
      </c>
      <c r="BF3" s="8">
        <v>2036.28</v>
      </c>
      <c r="BG3">
        <v>8.8754298629741823E-3</v>
      </c>
      <c r="BH3">
        <v>17.611412400508556</v>
      </c>
      <c r="BI3" s="8">
        <v>1973</v>
      </c>
      <c r="BJ3" s="8">
        <v>2036.28</v>
      </c>
      <c r="BK3">
        <v>8.867231076261332E-3</v>
      </c>
      <c r="BL3">
        <v>17.59395373158651</v>
      </c>
      <c r="BM3" s="8">
        <v>1973</v>
      </c>
      <c r="BN3" s="8">
        <v>2036.28</v>
      </c>
      <c r="BO3">
        <v>8.9174600121069928E-3</v>
      </c>
      <c r="BP3">
        <v>17.693016879525043</v>
      </c>
      <c r="BQ3" s="8">
        <v>1973</v>
      </c>
      <c r="BR3" s="8">
        <v>2036.28</v>
      </c>
      <c r="BS3">
        <v>9.5055384030398038E-3</v>
      </c>
      <c r="BT3">
        <v>18.857898664476846</v>
      </c>
    </row>
    <row r="4" spans="2:72" ht="15.75" thickBot="1">
      <c r="B4">
        <v>1.7209188412754529E-2</v>
      </c>
      <c r="C4" s="38">
        <v>0.22812068258227297</v>
      </c>
      <c r="D4">
        <v>3.8420110587891765</v>
      </c>
      <c r="E4" s="8">
        <v>1974</v>
      </c>
      <c r="F4" s="8">
        <v>1553.61</v>
      </c>
      <c r="G4">
        <v>0.28019633666026572</v>
      </c>
      <c r="H4">
        <v>0.3112046347345484</v>
      </c>
      <c r="I4" s="8">
        <v>1976</v>
      </c>
      <c r="J4" s="8">
        <v>895.25</v>
      </c>
      <c r="K4">
        <v>0.27423254663133401</v>
      </c>
      <c r="L4">
        <v>0.32154260129740342</v>
      </c>
      <c r="M4" s="8">
        <v>1976</v>
      </c>
      <c r="N4" s="8">
        <v>895.25</v>
      </c>
      <c r="O4">
        <v>0.27108321604532537</v>
      </c>
      <c r="P4">
        <v>0.32238301776477168</v>
      </c>
      <c r="Q4" s="8">
        <v>1976</v>
      </c>
      <c r="R4" s="8">
        <v>895.25</v>
      </c>
      <c r="S4">
        <v>0.22812068258227297</v>
      </c>
      <c r="T4">
        <v>0.31569605161942321</v>
      </c>
      <c r="U4" s="8">
        <v>1974</v>
      </c>
      <c r="V4" s="8">
        <v>1553.61</v>
      </c>
      <c r="W4">
        <v>0.2858381951970243</v>
      </c>
      <c r="X4">
        <v>0.21465277347096737</v>
      </c>
      <c r="Y4" s="8">
        <v>1974</v>
      </c>
      <c r="Z4" s="8">
        <v>1553.61</v>
      </c>
      <c r="AA4">
        <v>0.27549293298579219</v>
      </c>
      <c r="AB4">
        <v>0.32294376697269667</v>
      </c>
      <c r="AC4" s="8">
        <v>1974</v>
      </c>
      <c r="AD4" s="8">
        <v>1553.61</v>
      </c>
      <c r="AE4">
        <v>0.3155386686742605</v>
      </c>
      <c r="AF4">
        <v>0.31130390511480488</v>
      </c>
      <c r="AG4" s="8">
        <v>1974</v>
      </c>
      <c r="AH4" s="8">
        <v>1553.61</v>
      </c>
      <c r="AI4">
        <v>0.30242043577713817</v>
      </c>
      <c r="AJ4">
        <v>0.31427007876759688</v>
      </c>
      <c r="AK4" s="8">
        <v>1974</v>
      </c>
      <c r="AL4" s="8">
        <v>1553.61</v>
      </c>
      <c r="AM4">
        <v>0.30906157469231277</v>
      </c>
      <c r="AN4">
        <v>0.30861414819784594</v>
      </c>
      <c r="AO4" s="8">
        <v>1974</v>
      </c>
      <c r="AP4" s="8">
        <v>1553.61</v>
      </c>
      <c r="AQ4">
        <v>0.27989818888942536</v>
      </c>
      <c r="AR4">
        <v>0.32195690443993696</v>
      </c>
      <c r="AS4" s="8">
        <v>1974</v>
      </c>
      <c r="AT4" s="8">
        <v>1553.61</v>
      </c>
      <c r="AU4">
        <v>0.28706605291501236</v>
      </c>
      <c r="AV4">
        <v>0.31419533311665621</v>
      </c>
      <c r="AW4" s="8">
        <v>1974</v>
      </c>
      <c r="AX4" s="8">
        <v>1553.61</v>
      </c>
      <c r="AY4">
        <v>0.28140798970631381</v>
      </c>
      <c r="AZ4">
        <v>0.31543964461431773</v>
      </c>
      <c r="BA4" s="8">
        <v>1974</v>
      </c>
      <c r="BB4" s="8">
        <v>1553.61</v>
      </c>
      <c r="BC4">
        <v>0.26990811113041896</v>
      </c>
      <c r="BD4">
        <v>0.32158504140087635</v>
      </c>
      <c r="BE4" s="8">
        <v>1974</v>
      </c>
      <c r="BF4" s="8">
        <v>1553.61</v>
      </c>
      <c r="BG4">
        <v>0.29621566170726704</v>
      </c>
      <c r="BH4">
        <v>0.31913722360644153</v>
      </c>
      <c r="BI4" s="8">
        <v>1974</v>
      </c>
      <c r="BJ4" s="8">
        <v>1553.61</v>
      </c>
      <c r="BK4">
        <v>0.32608766493262326</v>
      </c>
      <c r="BL4">
        <v>0.31246558849613171</v>
      </c>
      <c r="BM4" s="8">
        <v>1974</v>
      </c>
      <c r="BN4" s="8">
        <v>1553.61</v>
      </c>
      <c r="BO4">
        <v>0.33423909902388232</v>
      </c>
      <c r="BP4">
        <v>0.31057009592796608</v>
      </c>
      <c r="BQ4" s="8">
        <v>1974</v>
      </c>
      <c r="BR4" s="8">
        <v>1553.61</v>
      </c>
      <c r="BS4">
        <v>0.18298689896945697</v>
      </c>
      <c r="BT4">
        <v>0.31722494427990017</v>
      </c>
    </row>
    <row r="5" spans="2:72" ht="16.5" thickTop="1" thickBot="1">
      <c r="B5">
        <v>1.339774773021497E-2</v>
      </c>
      <c r="C5" s="38">
        <v>0.2858381951970243</v>
      </c>
      <c r="D5">
        <v>5.2031577614073949</v>
      </c>
      <c r="E5" s="8">
        <v>1976</v>
      </c>
      <c r="F5" s="8">
        <v>895.25</v>
      </c>
      <c r="G5">
        <v>5.4497481925043409</v>
      </c>
      <c r="H5">
        <v>14</v>
      </c>
      <c r="I5" s="8">
        <v>1979</v>
      </c>
      <c r="J5" s="8">
        <v>2163.25</v>
      </c>
      <c r="K5" s="35">
        <v>4.9120735431992806</v>
      </c>
      <c r="L5">
        <v>13</v>
      </c>
      <c r="M5" s="8">
        <v>1979</v>
      </c>
      <c r="N5" s="8">
        <v>2163.25</v>
      </c>
      <c r="O5" s="35">
        <v>4.8346833083875911</v>
      </c>
      <c r="P5">
        <v>13</v>
      </c>
      <c r="Q5" s="8">
        <v>1979</v>
      </c>
      <c r="R5" s="8">
        <v>2163.25</v>
      </c>
      <c r="S5" s="35">
        <v>3.8420110587891765</v>
      </c>
      <c r="T5">
        <v>13</v>
      </c>
      <c r="U5" s="8">
        <v>1979</v>
      </c>
      <c r="V5" s="8">
        <v>2163.25</v>
      </c>
      <c r="W5" s="35">
        <v>5.2031577614073949</v>
      </c>
      <c r="X5">
        <v>13</v>
      </c>
      <c r="Y5" s="8">
        <v>1976</v>
      </c>
      <c r="Z5" s="8">
        <v>895.25</v>
      </c>
      <c r="AA5" s="35">
        <v>4.9432342234766171</v>
      </c>
      <c r="AB5">
        <v>13</v>
      </c>
      <c r="AC5" s="8">
        <v>1976</v>
      </c>
      <c r="AD5" s="8">
        <v>895.25</v>
      </c>
      <c r="AE5" s="35">
        <v>5.9930378898398535</v>
      </c>
      <c r="AF5">
        <v>13</v>
      </c>
      <c r="AG5" s="8">
        <v>1976</v>
      </c>
      <c r="AH5" s="8">
        <v>895.25</v>
      </c>
      <c r="AI5" s="35">
        <v>5.6358670275592768</v>
      </c>
      <c r="AJ5">
        <v>13</v>
      </c>
      <c r="AK5" s="8">
        <v>1976</v>
      </c>
      <c r="AL5" s="8">
        <v>895.25</v>
      </c>
      <c r="AM5" s="35">
        <v>5.8149906327917256</v>
      </c>
      <c r="AN5">
        <v>13</v>
      </c>
      <c r="AO5" s="8">
        <v>1976</v>
      </c>
      <c r="AP5" s="8">
        <v>895.25</v>
      </c>
      <c r="AQ5" s="35">
        <v>5.0530027829686919</v>
      </c>
      <c r="AR5">
        <v>13</v>
      </c>
      <c r="AS5" s="8">
        <v>1976</v>
      </c>
      <c r="AT5" s="8">
        <v>895.25</v>
      </c>
      <c r="AU5" s="35">
        <v>5.2345083344029515</v>
      </c>
      <c r="AV5">
        <v>13</v>
      </c>
      <c r="AW5" s="8">
        <v>1976</v>
      </c>
      <c r="AX5" s="8">
        <v>895.25</v>
      </c>
      <c r="AY5" s="35">
        <v>5.0909331216846443</v>
      </c>
      <c r="AZ5">
        <v>13</v>
      </c>
      <c r="BA5" s="8">
        <v>1976</v>
      </c>
      <c r="BB5" s="8">
        <v>895.25</v>
      </c>
      <c r="BC5" s="35">
        <v>4.8059778477038213</v>
      </c>
      <c r="BD5">
        <v>13</v>
      </c>
      <c r="BE5" s="8">
        <v>1976</v>
      </c>
      <c r="BF5" s="8">
        <v>895.25</v>
      </c>
      <c r="BG5" s="35">
        <v>5.4715676275716767</v>
      </c>
      <c r="BH5">
        <v>13</v>
      </c>
      <c r="BI5" s="8">
        <v>1976</v>
      </c>
      <c r="BJ5" s="8">
        <v>895.25</v>
      </c>
      <c r="BK5" s="35">
        <v>6.2903428584673096</v>
      </c>
      <c r="BL5">
        <v>13</v>
      </c>
      <c r="BM5" s="8">
        <v>1976</v>
      </c>
      <c r="BN5" s="8">
        <v>895.25</v>
      </c>
      <c r="BO5" s="35">
        <v>6.5265296909743569</v>
      </c>
      <c r="BP5">
        <v>13</v>
      </c>
      <c r="BQ5" s="8">
        <v>1976</v>
      </c>
      <c r="BR5" s="8">
        <v>895.25</v>
      </c>
      <c r="BS5" s="35">
        <v>2.9116175537483961</v>
      </c>
      <c r="BT5">
        <v>13</v>
      </c>
    </row>
    <row r="6" spans="2:72" ht="15.75" thickTop="1">
      <c r="B6">
        <v>1.9303107291617945E-2</v>
      </c>
      <c r="C6" s="38">
        <v>0.27549293298579219</v>
      </c>
      <c r="D6">
        <v>4.9432342234766171</v>
      </c>
      <c r="E6" s="8">
        <v>1979</v>
      </c>
      <c r="F6" s="8">
        <v>2163.25</v>
      </c>
      <c r="G6">
        <v>0.52779898237334066</v>
      </c>
      <c r="H6">
        <v>1.3558765455236919</v>
      </c>
      <c r="I6" s="8">
        <v>1980</v>
      </c>
      <c r="J6" s="8">
        <v>2944.77</v>
      </c>
      <c r="K6">
        <v>0.50785753713920911</v>
      </c>
      <c r="L6">
        <v>1.3440653778383123</v>
      </c>
      <c r="M6" s="8">
        <v>1980</v>
      </c>
      <c r="N6" s="8">
        <v>2944.77</v>
      </c>
      <c r="O6">
        <v>0.50247255302614735</v>
      </c>
      <c r="P6">
        <v>1.3511005318605742</v>
      </c>
      <c r="Q6" s="8">
        <v>1980</v>
      </c>
      <c r="R6" s="8">
        <v>2944.77</v>
      </c>
      <c r="S6">
        <v>0.38291017866822674</v>
      </c>
      <c r="T6">
        <v>1.2956319611052158</v>
      </c>
      <c r="U6" s="8">
        <v>1980</v>
      </c>
      <c r="V6" s="8">
        <v>2944.77</v>
      </c>
      <c r="W6">
        <v>0.23973972485025496</v>
      </c>
      <c r="X6">
        <v>0.59898557106411954</v>
      </c>
      <c r="Y6" s="8">
        <v>1980</v>
      </c>
      <c r="Z6" s="8">
        <v>2944.77</v>
      </c>
      <c r="AA6">
        <v>0.51554312835817084</v>
      </c>
      <c r="AB6">
        <v>1.3558047961447004</v>
      </c>
      <c r="AC6" s="8">
        <v>1979</v>
      </c>
      <c r="AD6" s="8">
        <v>2163.25</v>
      </c>
      <c r="AE6">
        <v>0.58078602909796428</v>
      </c>
      <c r="AF6">
        <v>1.2598315774164568</v>
      </c>
      <c r="AG6" s="8">
        <v>1979</v>
      </c>
      <c r="AH6" s="8">
        <v>2163.25</v>
      </c>
      <c r="AI6">
        <v>0.55663025294097235</v>
      </c>
      <c r="AJ6">
        <v>1.28395387131169</v>
      </c>
      <c r="AK6" s="8">
        <v>1979</v>
      </c>
      <c r="AL6" s="8">
        <v>2163.25</v>
      </c>
      <c r="AM6">
        <v>0.55383536454259685</v>
      </c>
      <c r="AN6">
        <v>1.2381550020824661</v>
      </c>
      <c r="AO6" s="8">
        <v>1979</v>
      </c>
      <c r="AP6" s="8">
        <v>2163.25</v>
      </c>
      <c r="AQ6">
        <v>0.52377531121560428</v>
      </c>
      <c r="AR6">
        <v>1.3475312281151071</v>
      </c>
      <c r="AS6" s="8">
        <v>1979</v>
      </c>
      <c r="AT6" s="8">
        <v>2163.25</v>
      </c>
      <c r="AU6">
        <v>0.51674389639702989</v>
      </c>
      <c r="AV6">
        <v>1.2833431955797252</v>
      </c>
      <c r="AW6" s="8">
        <v>1979</v>
      </c>
      <c r="AX6" s="8">
        <v>2163.25</v>
      </c>
      <c r="AY6">
        <v>0.50655888984946307</v>
      </c>
      <c r="AZ6">
        <v>1.293528202127292</v>
      </c>
      <c r="BA6" s="8">
        <v>1979</v>
      </c>
      <c r="BB6" s="8">
        <v>2163.25</v>
      </c>
      <c r="BC6">
        <v>0.49701951720391357</v>
      </c>
      <c r="BD6">
        <v>1.3444202050864436</v>
      </c>
      <c r="BE6" s="8">
        <v>1979</v>
      </c>
      <c r="BF6" s="8">
        <v>2163.25</v>
      </c>
      <c r="BG6">
        <v>0.55727132479955155</v>
      </c>
      <c r="BH6">
        <v>1.3240313773859624</v>
      </c>
      <c r="BI6" s="8">
        <v>1979</v>
      </c>
      <c r="BJ6" s="8">
        <v>2163.25</v>
      </c>
      <c r="BK6">
        <v>0.61415601462241343</v>
      </c>
      <c r="BL6">
        <v>1.2692516719250411</v>
      </c>
      <c r="BM6" s="8">
        <v>1979</v>
      </c>
      <c r="BN6" s="8">
        <v>2163.25</v>
      </c>
      <c r="BO6">
        <v>0.62950848824627581</v>
      </c>
      <c r="BP6">
        <v>1.2538991983011787</v>
      </c>
      <c r="BQ6" s="8">
        <v>1979</v>
      </c>
      <c r="BR6" s="8">
        <v>2163.25</v>
      </c>
      <c r="BS6">
        <v>0.29300092307292291</v>
      </c>
      <c r="BT6">
        <v>1.3082116485540152</v>
      </c>
    </row>
    <row r="7" spans="2:72">
      <c r="B7">
        <v>2.0401828652089768E-2</v>
      </c>
      <c r="C7" s="38">
        <v>0.3155386686742605</v>
      </c>
      <c r="D7">
        <v>5.9930378898398535</v>
      </c>
      <c r="E7" s="8">
        <v>1980</v>
      </c>
      <c r="F7" s="8">
        <v>2944.77</v>
      </c>
      <c r="G7" t="s">
        <v>28</v>
      </c>
      <c r="H7">
        <f>TINV(0.0455,H5)</f>
        <v>2.195291282448629</v>
      </c>
      <c r="I7" s="8">
        <v>1982</v>
      </c>
      <c r="J7" s="8">
        <v>2945</v>
      </c>
      <c r="K7" t="s">
        <v>28</v>
      </c>
      <c r="L7">
        <f>TINV(0.0455,L5)</f>
        <v>2.2118006944559063</v>
      </c>
      <c r="M7" s="8">
        <v>1982</v>
      </c>
      <c r="N7" s="8">
        <v>2945</v>
      </c>
      <c r="O7" t="s">
        <v>28</v>
      </c>
      <c r="P7">
        <f>TINV(0.0455,P5)</f>
        <v>2.2118006944559063</v>
      </c>
      <c r="Q7" s="8">
        <v>1982</v>
      </c>
      <c r="R7" s="8">
        <v>2945</v>
      </c>
      <c r="S7" t="s">
        <v>28</v>
      </c>
      <c r="T7">
        <f>TINV(0.0455,T5)</f>
        <v>2.2118006944559063</v>
      </c>
      <c r="U7" s="8">
        <v>1982</v>
      </c>
      <c r="V7" s="8">
        <v>2945</v>
      </c>
      <c r="W7" t="s">
        <v>28</v>
      </c>
      <c r="X7">
        <f>TINV(0.0455,X5)</f>
        <v>2.2118006944559063</v>
      </c>
      <c r="Y7" s="8">
        <v>1982</v>
      </c>
      <c r="Z7" s="8">
        <v>2945</v>
      </c>
      <c r="AA7" t="s">
        <v>28</v>
      </c>
      <c r="AB7">
        <f>TINV(0.0455,AB5)</f>
        <v>2.2118006944559063</v>
      </c>
      <c r="AC7" s="8">
        <v>1982</v>
      </c>
      <c r="AD7" s="8">
        <v>2945</v>
      </c>
      <c r="AE7" t="s">
        <v>28</v>
      </c>
      <c r="AF7">
        <f>TINV(0.0455,AF5)</f>
        <v>2.2118006944559063</v>
      </c>
      <c r="AG7" s="8">
        <v>1980</v>
      </c>
      <c r="AH7" s="8">
        <v>2944.77</v>
      </c>
      <c r="AI7" t="s">
        <v>28</v>
      </c>
      <c r="AJ7">
        <f>TINV(0.0455,AJ5)</f>
        <v>2.2118006944559063</v>
      </c>
      <c r="AK7" s="8">
        <v>1980</v>
      </c>
      <c r="AL7" s="8">
        <v>2944.77</v>
      </c>
      <c r="AM7" t="s">
        <v>28</v>
      </c>
      <c r="AN7">
        <f>TINV(0.0455,AN5)</f>
        <v>2.2118006944559063</v>
      </c>
      <c r="AO7" s="8">
        <v>1980</v>
      </c>
      <c r="AP7" s="8">
        <v>2944.77</v>
      </c>
      <c r="AQ7" t="s">
        <v>28</v>
      </c>
      <c r="AR7">
        <f>TINV(0.0455,AR5)</f>
        <v>2.2118006944559063</v>
      </c>
      <c r="AS7" s="8">
        <v>1980</v>
      </c>
      <c r="AT7" s="8">
        <v>2944.77</v>
      </c>
      <c r="AU7" t="s">
        <v>28</v>
      </c>
      <c r="AV7">
        <f>TINV(0.0455,AV5)</f>
        <v>2.2118006944559063</v>
      </c>
      <c r="AW7" s="8">
        <v>1980</v>
      </c>
      <c r="AX7" s="8">
        <v>2944.77</v>
      </c>
      <c r="AY7" t="s">
        <v>28</v>
      </c>
      <c r="AZ7">
        <f>TINV(0.0455,AZ5)</f>
        <v>2.2118006944559063</v>
      </c>
      <c r="BA7" s="8">
        <v>1980</v>
      </c>
      <c r="BB7" s="8">
        <v>2944.77</v>
      </c>
      <c r="BC7" t="s">
        <v>28</v>
      </c>
      <c r="BD7">
        <f>TINV(0.0455,BD5)</f>
        <v>2.2118006944559063</v>
      </c>
      <c r="BE7" s="8">
        <v>1980</v>
      </c>
      <c r="BF7" s="8">
        <v>2944.77</v>
      </c>
      <c r="BG7" t="s">
        <v>28</v>
      </c>
      <c r="BH7">
        <f>TINV(0.0455,BH5)</f>
        <v>2.2118006944559063</v>
      </c>
      <c r="BI7" s="8">
        <v>1980</v>
      </c>
      <c r="BJ7" s="8">
        <v>2944.77</v>
      </c>
      <c r="BK7" t="s">
        <v>28</v>
      </c>
      <c r="BL7">
        <f>TINV(0.0455,BL5)</f>
        <v>2.2118006944559063</v>
      </c>
      <c r="BM7" s="8">
        <v>1980</v>
      </c>
      <c r="BN7" s="8">
        <v>2944.77</v>
      </c>
      <c r="BO7" t="s">
        <v>28</v>
      </c>
      <c r="BP7">
        <f>TINV(0.0455,BP5)</f>
        <v>2.2118006944559063</v>
      </c>
      <c r="BQ7" s="8">
        <v>1980</v>
      </c>
      <c r="BR7" s="8">
        <v>2944.77</v>
      </c>
    </row>
    <row r="8" spans="2:72">
      <c r="B8">
        <v>1.9852012905810592E-2</v>
      </c>
      <c r="C8" s="38">
        <v>0.30242043577713817</v>
      </c>
      <c r="D8">
        <v>5.6358670275592768</v>
      </c>
      <c r="E8" s="8">
        <v>1982</v>
      </c>
      <c r="F8" s="8">
        <v>2945</v>
      </c>
      <c r="G8" t="s">
        <v>29</v>
      </c>
      <c r="H8">
        <f>H7*G3</f>
        <v>1.8117088711135543E-2</v>
      </c>
      <c r="I8" s="8">
        <v>1983</v>
      </c>
      <c r="J8" s="8">
        <v>3229.4</v>
      </c>
      <c r="K8" t="s">
        <v>29</v>
      </c>
      <c r="L8">
        <f>L7*K3</f>
        <v>2.0420484655729081E-2</v>
      </c>
      <c r="M8" s="8">
        <v>1983</v>
      </c>
      <c r="N8" s="8">
        <v>3229.4</v>
      </c>
      <c r="O8" t="s">
        <v>29</v>
      </c>
      <c r="P8">
        <f>P7*O3</f>
        <v>2.0021196575819501E-2</v>
      </c>
      <c r="Q8" s="8">
        <v>1983</v>
      </c>
      <c r="R8" s="8">
        <v>3229.4</v>
      </c>
      <c r="S8" t="s">
        <v>29</v>
      </c>
      <c r="T8">
        <f>T7*S3</f>
        <v>1.9419009500964798E-2</v>
      </c>
      <c r="U8" s="8">
        <v>1983</v>
      </c>
      <c r="V8" s="8">
        <v>3229.4</v>
      </c>
      <c r="W8" t="s">
        <v>29</v>
      </c>
      <c r="X8">
        <f>X7*W3</f>
        <v>1.2991051042707398E-2</v>
      </c>
      <c r="Y8" s="8">
        <v>1983</v>
      </c>
      <c r="Z8" s="8">
        <v>3229.4</v>
      </c>
      <c r="AA8" t="s">
        <v>29</v>
      </c>
      <c r="AB8">
        <f>AB7*AA3</f>
        <v>1.9202935368259028E-2</v>
      </c>
      <c r="AC8" s="8">
        <v>1983</v>
      </c>
      <c r="AD8" s="8">
        <v>3229.4</v>
      </c>
      <c r="AE8" t="s">
        <v>29</v>
      </c>
      <c r="AF8">
        <f>AF7*AE3</f>
        <v>1.8432811170755146E-2</v>
      </c>
      <c r="AG8" s="8">
        <v>1983</v>
      </c>
      <c r="AH8" s="8">
        <v>3229.4</v>
      </c>
      <c r="AI8" t="s">
        <v>29</v>
      </c>
      <c r="AJ8">
        <f>AJ7*AI3</f>
        <v>1.8495674340048233E-2</v>
      </c>
      <c r="AK8" s="8">
        <v>1982</v>
      </c>
      <c r="AL8" s="8">
        <v>2945</v>
      </c>
      <c r="AM8" t="s">
        <v>29</v>
      </c>
      <c r="AN8">
        <f>AN7*AM3</f>
        <v>1.8128611704711476E-2</v>
      </c>
      <c r="AO8" s="8">
        <v>1982</v>
      </c>
      <c r="AP8" s="8">
        <v>2945</v>
      </c>
      <c r="AQ8" t="s">
        <v>29</v>
      </c>
      <c r="AR8">
        <f>AR7*AQ3</f>
        <v>1.8891084123077728E-2</v>
      </c>
      <c r="AS8" s="8">
        <v>1982</v>
      </c>
      <c r="AT8" s="8">
        <v>2945</v>
      </c>
      <c r="AU8" t="s">
        <v>29</v>
      </c>
      <c r="AV8">
        <f>AV7*AU3</f>
        <v>1.8435667591320391E-2</v>
      </c>
      <c r="AW8" s="8">
        <v>1982</v>
      </c>
      <c r="AX8" s="8">
        <v>2945</v>
      </c>
      <c r="AY8" t="s">
        <v>29</v>
      </c>
      <c r="AZ8">
        <f>AZ7*AY3</f>
        <v>1.8529555002187233E-2</v>
      </c>
      <c r="BA8" s="8">
        <v>1982</v>
      </c>
      <c r="BB8" s="8">
        <v>2945</v>
      </c>
      <c r="BC8" t="s">
        <v>29</v>
      </c>
      <c r="BD8">
        <f>BD7*BC3</f>
        <v>1.9041573992770067E-2</v>
      </c>
      <c r="BE8" s="8">
        <v>1982</v>
      </c>
      <c r="BF8" s="8">
        <v>2945</v>
      </c>
      <c r="BG8" t="s">
        <v>29</v>
      </c>
      <c r="BH8">
        <f>BH7*BG3</f>
        <v>1.9630681934520985E-2</v>
      </c>
      <c r="BI8" s="8">
        <v>1982</v>
      </c>
      <c r="BJ8" s="8">
        <v>2945</v>
      </c>
      <c r="BK8" t="s">
        <v>29</v>
      </c>
      <c r="BL8">
        <f>BL7*BK3</f>
        <v>1.9612547852375806E-2</v>
      </c>
      <c r="BM8" s="8">
        <v>1982</v>
      </c>
      <c r="BN8" s="8">
        <v>2945</v>
      </c>
      <c r="BO8" t="s">
        <v>29</v>
      </c>
      <c r="BP8">
        <f>BP7*BO3</f>
        <v>1.9723644247561022E-2</v>
      </c>
      <c r="BQ8" s="8">
        <v>1982</v>
      </c>
      <c r="BR8" s="8">
        <v>2945</v>
      </c>
    </row>
    <row r="9" spans="2:72">
      <c r="B9">
        <v>1.9764829241434172E-2</v>
      </c>
      <c r="C9" s="38">
        <v>0.30906157469231277</v>
      </c>
      <c r="D9">
        <v>5.8149906327917256</v>
      </c>
      <c r="E9" s="8">
        <v>1983</v>
      </c>
      <c r="F9" s="8">
        <v>3229.4</v>
      </c>
      <c r="G9" t="s">
        <v>30</v>
      </c>
      <c r="H9">
        <f>G2+H8</f>
        <v>1.0375695555252142</v>
      </c>
      <c r="I9" s="8">
        <v>1984</v>
      </c>
      <c r="J9" s="8">
        <v>2162.86</v>
      </c>
      <c r="K9" t="s">
        <v>30</v>
      </c>
      <c r="L9">
        <f>K2+L8</f>
        <v>1.0410934784374857</v>
      </c>
      <c r="M9" s="8">
        <v>1984</v>
      </c>
      <c r="N9" s="8">
        <v>2162.86</v>
      </c>
      <c r="O9" t="s">
        <v>30</v>
      </c>
      <c r="P9">
        <f>O2+P8</f>
        <v>1.0401240265720555</v>
      </c>
      <c r="Q9" s="8">
        <v>1984</v>
      </c>
      <c r="R9" s="8">
        <v>2162.86</v>
      </c>
      <c r="S9" t="s">
        <v>30</v>
      </c>
      <c r="T9">
        <f>S2+T8</f>
        <v>1.0367771290983092</v>
      </c>
      <c r="U9" s="8">
        <v>1984</v>
      </c>
      <c r="V9" s="8">
        <v>2162.86</v>
      </c>
      <c r="W9" t="s">
        <v>30</v>
      </c>
      <c r="X9">
        <f>W2+X8</f>
        <v>1.0264789507563126</v>
      </c>
      <c r="Y9" s="8">
        <v>1984</v>
      </c>
      <c r="Z9" s="8">
        <v>2162.86</v>
      </c>
      <c r="AA9" t="s">
        <v>30</v>
      </c>
      <c r="AB9">
        <f>AA2+AB8</f>
        <v>1.0386935521977396</v>
      </c>
      <c r="AC9" s="8">
        <v>1984</v>
      </c>
      <c r="AD9" s="8">
        <v>2162.86</v>
      </c>
      <c r="AE9" t="s">
        <v>30</v>
      </c>
      <c r="AF9">
        <f>AE2+AF8</f>
        <v>1.0390441797019176</v>
      </c>
      <c r="AG9" s="8">
        <v>1984</v>
      </c>
      <c r="AH9" s="8">
        <v>2162.86</v>
      </c>
      <c r="AI9" t="s">
        <v>30</v>
      </c>
      <c r="AJ9">
        <f>AI2+AJ8</f>
        <v>1.0385460489057508</v>
      </c>
      <c r="AK9" s="8">
        <v>1984</v>
      </c>
      <c r="AL9" s="8">
        <v>2162.86</v>
      </c>
      <c r="AM9" t="s">
        <v>30</v>
      </c>
      <c r="AN9">
        <f>AM2+AN8</f>
        <v>1.0380900584174952</v>
      </c>
      <c r="AO9" s="8">
        <v>1983</v>
      </c>
      <c r="AP9" s="8">
        <v>3229.4</v>
      </c>
      <c r="AQ9" t="s">
        <v>30</v>
      </c>
      <c r="AR9">
        <f>AQ2+AR8</f>
        <v>1.038275887865338</v>
      </c>
      <c r="AS9" s="8">
        <v>1983</v>
      </c>
      <c r="AT9" s="8">
        <v>3229.4</v>
      </c>
      <c r="AU9" t="s">
        <v>30</v>
      </c>
      <c r="AV9">
        <f>AU2+AV8</f>
        <v>1.0376886673986054</v>
      </c>
      <c r="AW9" s="8">
        <v>1983</v>
      </c>
      <c r="AX9" s="8">
        <v>3229.4</v>
      </c>
      <c r="AY9" t="s">
        <v>30</v>
      </c>
      <c r="AZ9">
        <f>AY2+AZ8</f>
        <v>1.037611769446068</v>
      </c>
      <c r="BA9" s="8">
        <v>1983</v>
      </c>
      <c r="BB9" s="8">
        <v>3229.4</v>
      </c>
      <c r="BC9" t="s">
        <v>30</v>
      </c>
      <c r="BD9">
        <f>BC2+BD8</f>
        <v>1.0380940957660953</v>
      </c>
      <c r="BE9" s="8">
        <v>1983</v>
      </c>
      <c r="BF9" s="8">
        <v>3229.4</v>
      </c>
      <c r="BG9" t="s">
        <v>30</v>
      </c>
      <c r="BH9">
        <f>BG2+BH8</f>
        <v>1.0406085449116484</v>
      </c>
      <c r="BI9" s="8">
        <v>1983</v>
      </c>
      <c r="BJ9" s="8">
        <v>3229.4</v>
      </c>
      <c r="BK9" t="s">
        <v>30</v>
      </c>
      <c r="BL9">
        <f>BK2+BL8</f>
        <v>1.0421011977175085</v>
      </c>
      <c r="BM9" s="8">
        <v>1983</v>
      </c>
      <c r="BN9" s="8">
        <v>3229.4</v>
      </c>
      <c r="BO9" t="s">
        <v>30</v>
      </c>
      <c r="BP9">
        <f>BO2+BP8</f>
        <v>1.0427666252151704</v>
      </c>
      <c r="BQ9" s="8">
        <v>1983</v>
      </c>
      <c r="BR9" s="8">
        <v>3229.4</v>
      </c>
    </row>
    <row r="10" spans="2:72">
      <c r="B10">
        <v>1.9199311751931868E-2</v>
      </c>
      <c r="C10" s="38">
        <v>0.27989818888942536</v>
      </c>
      <c r="D10">
        <v>5.0530027829686919</v>
      </c>
      <c r="E10" s="8">
        <v>1984</v>
      </c>
      <c r="F10" s="8">
        <v>2162.86</v>
      </c>
      <c r="G10" t="s">
        <v>31</v>
      </c>
      <c r="H10">
        <f>G2-H8</f>
        <v>1.0013353781029433</v>
      </c>
      <c r="I10" s="8">
        <v>1986</v>
      </c>
      <c r="J10" s="8">
        <v>3186.91</v>
      </c>
      <c r="K10" t="s">
        <v>31</v>
      </c>
      <c r="L10">
        <f>K2-L8</f>
        <v>1.0002525091260277</v>
      </c>
      <c r="M10" s="8">
        <v>1986</v>
      </c>
      <c r="N10" s="8">
        <v>3186.91</v>
      </c>
      <c r="O10" t="s">
        <v>31</v>
      </c>
      <c r="P10">
        <f>O2-P8</f>
        <v>1.0000816334204166</v>
      </c>
      <c r="Q10" s="8">
        <v>1986</v>
      </c>
      <c r="R10" s="8">
        <v>3186.91</v>
      </c>
      <c r="S10" t="s">
        <v>31</v>
      </c>
      <c r="T10">
        <f>S2-T8</f>
        <v>0.9979391100963797</v>
      </c>
      <c r="U10" s="8">
        <v>1986</v>
      </c>
      <c r="V10" s="8">
        <v>3186.91</v>
      </c>
      <c r="W10" t="s">
        <v>31</v>
      </c>
      <c r="X10">
        <f>W2-X8</f>
        <v>1.0004968486708978</v>
      </c>
      <c r="Y10" s="8">
        <v>1986</v>
      </c>
      <c r="Z10" s="8">
        <v>3186.91</v>
      </c>
      <c r="AA10" t="s">
        <v>31</v>
      </c>
      <c r="AB10">
        <f>AA2-AB8</f>
        <v>1.0002876814612216</v>
      </c>
      <c r="AC10" s="8">
        <v>1986</v>
      </c>
      <c r="AD10" s="8">
        <v>3186.91</v>
      </c>
      <c r="AE10" t="s">
        <v>31</v>
      </c>
      <c r="AF10">
        <f>AE2-AF8</f>
        <v>1.0021785573604072</v>
      </c>
      <c r="AG10" s="8">
        <v>1986</v>
      </c>
      <c r="AH10" s="8">
        <v>3186.91</v>
      </c>
      <c r="AI10" t="s">
        <v>31</v>
      </c>
      <c r="AJ10">
        <f>AI2-AJ8</f>
        <v>1.0015547002256544</v>
      </c>
      <c r="AK10" s="8">
        <v>1986</v>
      </c>
      <c r="AL10" s="8">
        <v>3186.91</v>
      </c>
      <c r="AM10" t="s">
        <v>31</v>
      </c>
      <c r="AN10">
        <f>AM2-AN8</f>
        <v>1.0018328350080723</v>
      </c>
      <c r="AO10" s="8">
        <v>1986</v>
      </c>
      <c r="AP10" s="8">
        <v>3186.91</v>
      </c>
      <c r="AQ10" t="s">
        <v>31</v>
      </c>
      <c r="AR10">
        <f>AQ2-AR8</f>
        <v>1.0004937196191823</v>
      </c>
      <c r="AS10" s="8">
        <v>1984</v>
      </c>
      <c r="AT10" s="8">
        <v>2162.86</v>
      </c>
      <c r="AU10" t="s">
        <v>31</v>
      </c>
      <c r="AV10">
        <f>AU2-AV8</f>
        <v>1.0008173322159646</v>
      </c>
      <c r="AW10" s="8">
        <v>1984</v>
      </c>
      <c r="AX10" s="8">
        <v>2162.86</v>
      </c>
      <c r="AY10" t="s">
        <v>31</v>
      </c>
      <c r="AZ10">
        <f>AY2-AZ8</f>
        <v>1.0005526594416934</v>
      </c>
      <c r="BA10" s="8">
        <v>1984</v>
      </c>
      <c r="BB10" s="8">
        <v>2162.86</v>
      </c>
      <c r="BC10" t="s">
        <v>31</v>
      </c>
      <c r="BD10">
        <f>BC2-BD8</f>
        <v>1.0000109477805552</v>
      </c>
      <c r="BE10" s="8">
        <v>1984</v>
      </c>
      <c r="BF10" s="8">
        <v>2162.86</v>
      </c>
      <c r="BG10" t="s">
        <v>31</v>
      </c>
      <c r="BH10">
        <f>BG2-BH8</f>
        <v>1.0013471810426067</v>
      </c>
      <c r="BI10" s="8">
        <v>1984</v>
      </c>
      <c r="BJ10" s="8">
        <v>2162.86</v>
      </c>
      <c r="BK10" t="s">
        <v>31</v>
      </c>
      <c r="BL10">
        <f>BK2-BL8</f>
        <v>1.0028761020127568</v>
      </c>
      <c r="BM10" s="8">
        <v>1984</v>
      </c>
      <c r="BN10" s="8">
        <v>2162.86</v>
      </c>
      <c r="BO10" t="s">
        <v>31</v>
      </c>
      <c r="BP10">
        <f>BO2-BP8</f>
        <v>1.0033193367200484</v>
      </c>
      <c r="BQ10" s="8">
        <v>1984</v>
      </c>
      <c r="BR10" s="8">
        <v>2162.86</v>
      </c>
    </row>
    <row r="11" spans="2:72">
      <c r="B11">
        <v>1.9070005864511064E-2</v>
      </c>
      <c r="C11" s="38">
        <v>0.28706605291501236</v>
      </c>
      <c r="D11">
        <v>5.2345083344029515</v>
      </c>
      <c r="E11" s="8">
        <v>1986</v>
      </c>
      <c r="F11" s="8">
        <v>3186.91</v>
      </c>
      <c r="G11" t="s">
        <v>32</v>
      </c>
      <c r="H11" s="39">
        <f>LN(G2)</f>
        <v>1.9265685927861053E-2</v>
      </c>
      <c r="I11" s="8">
        <v>1987</v>
      </c>
      <c r="J11" s="8">
        <v>3186.91</v>
      </c>
      <c r="K11" t="s">
        <v>32</v>
      </c>
      <c r="L11" s="39">
        <f>LN(K2)</f>
        <v>2.0462207550542871E-2</v>
      </c>
      <c r="M11" s="8">
        <v>1987</v>
      </c>
      <c r="N11" s="8">
        <v>3186.91</v>
      </c>
      <c r="O11" t="s">
        <v>32</v>
      </c>
      <c r="P11" s="39">
        <f>LN(O2)</f>
        <v>1.9903435936617999E-2</v>
      </c>
      <c r="Q11" s="8">
        <v>1987</v>
      </c>
      <c r="R11" s="8">
        <v>3186.91</v>
      </c>
      <c r="S11" t="s">
        <v>32</v>
      </c>
      <c r="T11" s="39">
        <f>LN(S2)</f>
        <v>1.7209188412754529E-2</v>
      </c>
      <c r="U11" s="8">
        <v>1987</v>
      </c>
      <c r="V11" s="8">
        <v>3186.91</v>
      </c>
      <c r="W11" t="s">
        <v>32</v>
      </c>
      <c r="X11" s="39">
        <f>LN(W2)</f>
        <v>1.339774773021497E-2</v>
      </c>
      <c r="Y11" s="8">
        <v>1987</v>
      </c>
      <c r="Z11" s="8">
        <v>3186.91</v>
      </c>
      <c r="AA11" t="s">
        <v>32</v>
      </c>
      <c r="AB11" s="39">
        <f>LN(AA2)</f>
        <v>1.9303107291617945E-2</v>
      </c>
      <c r="AC11" s="8">
        <v>1987</v>
      </c>
      <c r="AD11" s="8">
        <v>3186.91</v>
      </c>
      <c r="AE11" t="s">
        <v>32</v>
      </c>
      <c r="AF11" s="39">
        <f>LN(AE2)</f>
        <v>2.0401828652089768E-2</v>
      </c>
      <c r="AG11" s="8">
        <v>1987</v>
      </c>
      <c r="AH11" s="8">
        <v>3186.91</v>
      </c>
      <c r="AI11" t="s">
        <v>32</v>
      </c>
      <c r="AJ11" s="39">
        <f>LN(AI2)</f>
        <v>1.9852012905810592E-2</v>
      </c>
      <c r="AK11" s="8">
        <v>1987</v>
      </c>
      <c r="AL11" s="8">
        <v>3186.91</v>
      </c>
      <c r="AM11" t="s">
        <v>32</v>
      </c>
      <c r="AN11" s="39">
        <f>LN(AM2)</f>
        <v>1.9764829241434172E-2</v>
      </c>
      <c r="AO11" s="8">
        <v>1987</v>
      </c>
      <c r="AP11" s="8">
        <v>3186.91</v>
      </c>
      <c r="AQ11" t="s">
        <v>32</v>
      </c>
      <c r="AR11" s="39">
        <f>LN(AQ2)</f>
        <v>1.9199311751931868E-2</v>
      </c>
      <c r="AS11" s="8">
        <v>1987</v>
      </c>
      <c r="AT11" s="8">
        <v>3186.91</v>
      </c>
      <c r="AU11" t="s">
        <v>32</v>
      </c>
      <c r="AV11" s="39">
        <f>LN(AU2)</f>
        <v>1.9070005864511064E-2</v>
      </c>
      <c r="AW11" s="8">
        <v>1986</v>
      </c>
      <c r="AX11" s="8">
        <v>3186.91</v>
      </c>
      <c r="AY11" t="s">
        <v>32</v>
      </c>
      <c r="AZ11" s="39">
        <f>LN(AY2)</f>
        <v>1.8902432481477788E-2</v>
      </c>
      <c r="BA11" s="8">
        <v>1986</v>
      </c>
      <c r="BB11" s="8">
        <v>3186.91</v>
      </c>
      <c r="BC11" t="s">
        <v>32</v>
      </c>
      <c r="BD11" s="39">
        <f>LN(BC2)</f>
        <v>1.8873295378782972E-2</v>
      </c>
      <c r="BE11" s="8">
        <v>1986</v>
      </c>
      <c r="BF11" s="8">
        <v>3186.91</v>
      </c>
      <c r="BG11" t="s">
        <v>32</v>
      </c>
      <c r="BH11" s="39">
        <f>LN(BG2)</f>
        <v>2.0760857240451978E-2</v>
      </c>
      <c r="BI11" s="8">
        <v>1986</v>
      </c>
      <c r="BJ11" s="8">
        <v>3186.91</v>
      </c>
      <c r="BK11" t="s">
        <v>32</v>
      </c>
      <c r="BL11" s="39">
        <f>LN(BK2)</f>
        <v>2.2239508496811746E-2</v>
      </c>
      <c r="BM11" s="8">
        <v>1986</v>
      </c>
      <c r="BN11" s="8">
        <v>3186.91</v>
      </c>
      <c r="BO11" t="s">
        <v>32</v>
      </c>
      <c r="BP11" s="39">
        <f>LN(BO2)</f>
        <v>2.2781500717993744E-2</v>
      </c>
      <c r="BQ11" s="8">
        <v>1986</v>
      </c>
      <c r="BR11" s="8">
        <v>3186.91</v>
      </c>
    </row>
    <row r="12" spans="2:72">
      <c r="B12">
        <v>1.8902432481477788E-2</v>
      </c>
      <c r="C12" s="38">
        <v>0.28140798970631381</v>
      </c>
      <c r="D12">
        <v>5.0909331216846443</v>
      </c>
      <c r="E12" s="8">
        <v>1987</v>
      </c>
      <c r="F12" s="8">
        <v>3186.91</v>
      </c>
      <c r="G12" t="s">
        <v>33</v>
      </c>
      <c r="H12" s="39">
        <f>LN(H9)</f>
        <v>3.6881012345623403E-2</v>
      </c>
      <c r="I12" s="8">
        <v>1990</v>
      </c>
      <c r="J12" s="8">
        <v>2939.1</v>
      </c>
      <c r="K12" t="s">
        <v>33</v>
      </c>
      <c r="L12" s="39">
        <f>LN(L9)</f>
        <v>4.0271582371262223E-2</v>
      </c>
      <c r="M12" s="8">
        <v>1990</v>
      </c>
      <c r="N12" s="8">
        <v>2939.1</v>
      </c>
      <c r="O12" t="s">
        <v>33</v>
      </c>
      <c r="P12" s="39">
        <f>LN(P9)</f>
        <v>3.9339962362095887E-2</v>
      </c>
      <c r="Q12" s="8">
        <v>1990</v>
      </c>
      <c r="R12" s="8">
        <v>2939.1</v>
      </c>
      <c r="S12" t="s">
        <v>33</v>
      </c>
      <c r="T12" s="39">
        <f>LN(T9)</f>
        <v>3.6116987246707928E-2</v>
      </c>
      <c r="U12" s="8">
        <v>1990</v>
      </c>
      <c r="V12" s="8">
        <v>2939.1</v>
      </c>
      <c r="W12" t="s">
        <v>33</v>
      </c>
      <c r="X12" s="39">
        <f>LN(X9)</f>
        <v>2.6134451427648499E-2</v>
      </c>
      <c r="Y12" s="8">
        <v>1990</v>
      </c>
      <c r="Z12" s="8">
        <v>2939.1</v>
      </c>
      <c r="AA12" t="s">
        <v>33</v>
      </c>
      <c r="AB12" s="39">
        <f>LN(AB9)</f>
        <v>3.7963723663034223E-2</v>
      </c>
      <c r="AC12" s="8">
        <v>1990</v>
      </c>
      <c r="AD12" s="8">
        <v>2939.1</v>
      </c>
      <c r="AE12" t="s">
        <v>33</v>
      </c>
      <c r="AF12" s="39">
        <f>LN(AF9)</f>
        <v>3.8301232581626994E-2</v>
      </c>
      <c r="AG12" s="8">
        <v>1990</v>
      </c>
      <c r="AH12" s="8">
        <v>2939.1</v>
      </c>
      <c r="AI12" t="s">
        <v>33</v>
      </c>
      <c r="AJ12" s="39">
        <f>LN(AJ9)</f>
        <v>3.7821705099399645E-2</v>
      </c>
      <c r="AK12" s="8">
        <v>1990</v>
      </c>
      <c r="AL12" s="8">
        <v>2939.1</v>
      </c>
      <c r="AM12" t="s">
        <v>33</v>
      </c>
      <c r="AN12" s="39">
        <f>LN(AN9)</f>
        <v>3.7382542461346563E-2</v>
      </c>
      <c r="AO12" s="8">
        <v>1990</v>
      </c>
      <c r="AP12" s="8">
        <v>2939.1</v>
      </c>
      <c r="AQ12" t="s">
        <v>33</v>
      </c>
      <c r="AR12" s="39">
        <f>LN(AR9)</f>
        <v>3.7561537352561729E-2</v>
      </c>
      <c r="AS12" s="8">
        <v>1990</v>
      </c>
      <c r="AT12" s="8">
        <v>2939.1</v>
      </c>
      <c r="AU12" t="s">
        <v>33</v>
      </c>
      <c r="AV12" s="39">
        <f>LN(AV9)</f>
        <v>3.699580468539708E-2</v>
      </c>
      <c r="AW12" s="8">
        <v>1990</v>
      </c>
      <c r="AX12" s="8">
        <v>2939.1</v>
      </c>
      <c r="AY12" t="s">
        <v>33</v>
      </c>
      <c r="AZ12" s="39">
        <f>LN(AZ9)</f>
        <v>3.692169690687272E-2</v>
      </c>
      <c r="BA12" s="8">
        <v>1987</v>
      </c>
      <c r="BB12" s="8">
        <v>3186.91</v>
      </c>
      <c r="BC12" t="s">
        <v>33</v>
      </c>
      <c r="BD12" s="39">
        <f>LN(BD9)</f>
        <v>3.7386431662207648E-2</v>
      </c>
      <c r="BE12" s="8">
        <v>1987</v>
      </c>
      <c r="BF12" s="8">
        <v>3186.91</v>
      </c>
      <c r="BG12" t="s">
        <v>33</v>
      </c>
      <c r="BH12" s="39">
        <f>LN(BH9)</f>
        <v>3.9805681364134572E-2</v>
      </c>
      <c r="BI12" s="8">
        <v>1987</v>
      </c>
      <c r="BJ12" s="8">
        <v>3186.91</v>
      </c>
      <c r="BK12" t="s">
        <v>33</v>
      </c>
      <c r="BL12" s="39">
        <f>LN(BL9)</f>
        <v>4.123905734627089E-2</v>
      </c>
      <c r="BM12" s="8">
        <v>1987</v>
      </c>
      <c r="BN12" s="8">
        <v>3186.91</v>
      </c>
      <c r="BO12" t="s">
        <v>33</v>
      </c>
      <c r="BP12" s="39">
        <f>LN(BP9)</f>
        <v>4.1877397593012698E-2</v>
      </c>
      <c r="BQ12" s="8">
        <v>1987</v>
      </c>
      <c r="BR12" s="8">
        <v>3186.91</v>
      </c>
    </row>
    <row r="13" spans="2:72">
      <c r="B13">
        <v>1.8873295378782972E-2</v>
      </c>
      <c r="C13" s="38">
        <v>0.26990811113041896</v>
      </c>
      <c r="D13">
        <v>4.8059778477038213</v>
      </c>
      <c r="E13" s="8">
        <v>1990</v>
      </c>
      <c r="F13" s="8">
        <v>2939.1</v>
      </c>
      <c r="G13" t="s">
        <v>34</v>
      </c>
      <c r="H13" s="39">
        <f>LN(H10)</f>
        <v>1.3344872785744002E-3</v>
      </c>
      <c r="I13" s="8">
        <v>1996</v>
      </c>
      <c r="J13" s="8">
        <v>2525.1</v>
      </c>
      <c r="K13" t="s">
        <v>34</v>
      </c>
      <c r="L13" s="39">
        <f>LN(L10)</f>
        <v>2.5247725096405328E-4</v>
      </c>
      <c r="M13" s="8">
        <v>1996</v>
      </c>
      <c r="N13" s="8">
        <v>2525.1</v>
      </c>
      <c r="O13" t="s">
        <v>34</v>
      </c>
      <c r="P13" s="39">
        <f>LN(P10)</f>
        <v>8.1630088590220205E-5</v>
      </c>
      <c r="Q13" s="8">
        <v>1996</v>
      </c>
      <c r="R13" s="8">
        <v>2525.1</v>
      </c>
      <c r="S13" t="s">
        <v>34</v>
      </c>
      <c r="T13" s="39">
        <f>LN(T10)</f>
        <v>-2.0630164594516828E-3</v>
      </c>
      <c r="U13" s="8">
        <v>1996</v>
      </c>
      <c r="V13" s="8">
        <v>2525.1</v>
      </c>
      <c r="W13" t="s">
        <v>34</v>
      </c>
      <c r="X13" s="39">
        <f>LN(X10)</f>
        <v>4.9672528246550568E-4</v>
      </c>
      <c r="Y13" s="8">
        <v>1996</v>
      </c>
      <c r="Z13" s="8">
        <v>2525.1</v>
      </c>
      <c r="AA13" t="s">
        <v>34</v>
      </c>
      <c r="AB13" s="39">
        <f>LN(AB10)</f>
        <v>2.8764008884455566E-4</v>
      </c>
      <c r="AC13" s="8">
        <v>1996</v>
      </c>
      <c r="AD13" s="8">
        <v>2525.1</v>
      </c>
      <c r="AE13" t="s">
        <v>34</v>
      </c>
      <c r="AF13" s="39">
        <f>LN(AF10)</f>
        <v>2.176187745258486E-3</v>
      </c>
      <c r="AG13" s="8">
        <v>1996</v>
      </c>
      <c r="AH13" s="8">
        <v>2525.1</v>
      </c>
      <c r="AI13" t="s">
        <v>34</v>
      </c>
      <c r="AJ13" s="39">
        <f>LN(AJ10)</f>
        <v>1.5534929304180452E-3</v>
      </c>
      <c r="AK13" s="8">
        <v>1996</v>
      </c>
      <c r="AL13" s="8">
        <v>2525.1</v>
      </c>
      <c r="AM13" t="s">
        <v>34</v>
      </c>
      <c r="AN13" s="39">
        <f>LN(AN10)</f>
        <v>1.8311574155096971E-3</v>
      </c>
      <c r="AO13" s="8">
        <v>1996</v>
      </c>
      <c r="AP13" s="8">
        <v>2525.1</v>
      </c>
      <c r="AQ13" t="s">
        <v>34</v>
      </c>
      <c r="AR13" s="39">
        <f>LN(AR10)</f>
        <v>4.9359777975249903E-4</v>
      </c>
      <c r="AS13" s="8">
        <v>1996</v>
      </c>
      <c r="AT13" s="8">
        <v>2525.1</v>
      </c>
      <c r="AU13" t="s">
        <v>34</v>
      </c>
      <c r="AV13" s="39">
        <f>LN(AV10)</f>
        <v>8.1699838187880797E-4</v>
      </c>
      <c r="AW13" s="8">
        <v>1996</v>
      </c>
      <c r="AX13" s="8">
        <v>2525.1</v>
      </c>
      <c r="AY13" t="s">
        <v>34</v>
      </c>
      <c r="AZ13" s="39">
        <f>LN(AZ10)</f>
        <v>5.5250678170751179E-4</v>
      </c>
      <c r="BA13" s="8">
        <v>1996</v>
      </c>
      <c r="BB13" s="8">
        <v>2525.1</v>
      </c>
      <c r="BC13" t="s">
        <v>34</v>
      </c>
      <c r="BD13" s="39">
        <f>LN(BD10)</f>
        <v>1.094772062870278E-5</v>
      </c>
      <c r="BE13" s="8">
        <v>1990</v>
      </c>
      <c r="BF13" s="8">
        <v>2939.1</v>
      </c>
      <c r="BG13" t="s">
        <v>34</v>
      </c>
      <c r="BH13" s="39">
        <f>LN(BH10)</f>
        <v>1.346274408401486E-3</v>
      </c>
      <c r="BI13" s="8">
        <v>1990</v>
      </c>
      <c r="BJ13" s="8">
        <v>2939.1</v>
      </c>
      <c r="BK13" t="s">
        <v>34</v>
      </c>
      <c r="BL13" s="39">
        <f>LN(BL10)</f>
        <v>2.8719739446320934E-3</v>
      </c>
      <c r="BM13" s="8">
        <v>1990</v>
      </c>
      <c r="BN13" s="8">
        <v>2939.1</v>
      </c>
      <c r="BO13" t="s">
        <v>34</v>
      </c>
      <c r="BP13" s="39">
        <f>LN(BP10)</f>
        <v>3.3138398824623283E-3</v>
      </c>
      <c r="BQ13" s="8">
        <v>1990</v>
      </c>
      <c r="BR13" s="8">
        <v>2939.1</v>
      </c>
    </row>
    <row r="14" spans="2:72">
      <c r="B14">
        <v>2.0760857240451978E-2</v>
      </c>
      <c r="C14" s="38">
        <v>0.29621566170726704</v>
      </c>
      <c r="D14">
        <v>5.4715676275716767</v>
      </c>
      <c r="E14" s="8">
        <v>1996</v>
      </c>
      <c r="F14" s="8">
        <v>2525.1</v>
      </c>
      <c r="G14" t="s">
        <v>35</v>
      </c>
      <c r="H14" s="39">
        <f>H12-H11</f>
        <v>1.761532641776235E-2</v>
      </c>
      <c r="I14" s="8">
        <v>1998</v>
      </c>
      <c r="J14" s="8">
        <v>2370.9</v>
      </c>
      <c r="K14" t="s">
        <v>35</v>
      </c>
      <c r="L14" s="39">
        <f>L12-L11</f>
        <v>1.9809374820719351E-2</v>
      </c>
      <c r="M14" s="8">
        <v>1998</v>
      </c>
      <c r="N14" s="8">
        <v>2370.9</v>
      </c>
      <c r="O14" t="s">
        <v>35</v>
      </c>
      <c r="P14" s="39">
        <f>P12-P11</f>
        <v>1.9436526425477888E-2</v>
      </c>
      <c r="Q14" s="8">
        <v>1998</v>
      </c>
      <c r="R14" s="8">
        <v>2370.9</v>
      </c>
      <c r="S14" t="s">
        <v>35</v>
      </c>
      <c r="T14" s="39">
        <f>T12-T11</f>
        <v>1.8907798833953399E-2</v>
      </c>
      <c r="U14" s="8">
        <v>1998</v>
      </c>
      <c r="V14" s="8">
        <v>2370.9</v>
      </c>
      <c r="W14" t="s">
        <v>35</v>
      </c>
      <c r="X14" s="39">
        <f>X12-X11</f>
        <v>1.273670369743353E-2</v>
      </c>
      <c r="Y14" s="8">
        <v>1998</v>
      </c>
      <c r="Z14" s="8">
        <v>2370.9</v>
      </c>
      <c r="AA14" t="s">
        <v>35</v>
      </c>
      <c r="AB14" s="39">
        <f>AB12-AB11</f>
        <v>1.8660616371416278E-2</v>
      </c>
      <c r="AC14" s="8">
        <v>1998</v>
      </c>
      <c r="AD14" s="8">
        <v>2370.9</v>
      </c>
      <c r="AE14" t="s">
        <v>35</v>
      </c>
      <c r="AF14" s="39">
        <f>AF12-AF11</f>
        <v>1.7899403929537226E-2</v>
      </c>
      <c r="AG14" s="8">
        <v>1998</v>
      </c>
      <c r="AH14" s="8">
        <v>2370.9</v>
      </c>
      <c r="AI14" t="s">
        <v>35</v>
      </c>
      <c r="AJ14" s="39">
        <f>AJ12-AJ11</f>
        <v>1.7969692193589053E-2</v>
      </c>
      <c r="AK14" s="8">
        <v>1998</v>
      </c>
      <c r="AL14" s="8">
        <v>2370.9</v>
      </c>
      <c r="AM14" t="s">
        <v>35</v>
      </c>
      <c r="AN14" s="39">
        <f>AN12-AN11</f>
        <v>1.7617713219912391E-2</v>
      </c>
      <c r="AO14" s="8">
        <v>1998</v>
      </c>
      <c r="AP14" s="8">
        <v>2370.9</v>
      </c>
      <c r="AQ14" t="s">
        <v>35</v>
      </c>
      <c r="AR14" s="39">
        <f>AR12-AR11</f>
        <v>1.8362225600629861E-2</v>
      </c>
      <c r="AS14" s="8">
        <v>1998</v>
      </c>
      <c r="AT14" s="8">
        <v>2370.9</v>
      </c>
      <c r="AU14" t="s">
        <v>35</v>
      </c>
      <c r="AV14" s="39">
        <f>AV12-AV11</f>
        <v>1.7925798820886015E-2</v>
      </c>
      <c r="AW14" s="8">
        <v>1998</v>
      </c>
      <c r="AX14" s="8">
        <v>2370.9</v>
      </c>
      <c r="AY14" t="s">
        <v>35</v>
      </c>
      <c r="AZ14" s="39">
        <f>AZ12-AZ11</f>
        <v>1.8019264425394931E-2</v>
      </c>
      <c r="BA14" s="8">
        <v>1998</v>
      </c>
      <c r="BB14" s="8">
        <v>2370.9</v>
      </c>
      <c r="BC14" t="s">
        <v>35</v>
      </c>
      <c r="BD14" s="39">
        <f>BD12-BD11</f>
        <v>1.8513136283424676E-2</v>
      </c>
      <c r="BE14" s="8">
        <v>1998</v>
      </c>
      <c r="BF14" s="8">
        <v>2370.9</v>
      </c>
      <c r="BG14" t="s">
        <v>35</v>
      </c>
      <c r="BH14" s="39">
        <f>BH12-BH11</f>
        <v>1.9044824123682594E-2</v>
      </c>
      <c r="BI14" s="8">
        <v>1996</v>
      </c>
      <c r="BJ14" s="8">
        <v>2525.1</v>
      </c>
      <c r="BK14" t="s">
        <v>35</v>
      </c>
      <c r="BL14" s="39">
        <f>BL12-BL11</f>
        <v>1.8999548849459143E-2</v>
      </c>
      <c r="BM14" s="8">
        <v>1996</v>
      </c>
      <c r="BN14" s="8">
        <v>2525.1</v>
      </c>
      <c r="BO14" t="s">
        <v>35</v>
      </c>
      <c r="BP14" s="39">
        <f>BP12-BP11</f>
        <v>1.9095896875018954E-2</v>
      </c>
      <c r="BQ14" s="8">
        <v>1996</v>
      </c>
      <c r="BR14" s="8">
        <v>2525.1</v>
      </c>
    </row>
    <row r="15" spans="2:72">
      <c r="B15">
        <v>2.2239508496811746E-2</v>
      </c>
      <c r="C15" s="38">
        <v>0.32608766493262326</v>
      </c>
      <c r="D15">
        <v>6.2903428584673096</v>
      </c>
      <c r="E15" s="8">
        <v>1998</v>
      </c>
      <c r="F15" s="8">
        <v>2370.9</v>
      </c>
      <c r="G15" t="s">
        <v>36</v>
      </c>
      <c r="H15" s="39">
        <f>H11-H13</f>
        <v>1.7931198649286655E-2</v>
      </c>
      <c r="I15" s="8">
        <v>1999</v>
      </c>
      <c r="J15" s="8">
        <v>2370.9</v>
      </c>
      <c r="K15" t="s">
        <v>36</v>
      </c>
      <c r="L15" s="39">
        <f>L11-L13</f>
        <v>2.0209730299578819E-2</v>
      </c>
      <c r="M15" s="8">
        <v>1999</v>
      </c>
      <c r="N15" s="8">
        <v>2370.9</v>
      </c>
      <c r="O15" t="s">
        <v>36</v>
      </c>
      <c r="P15" s="39">
        <f>P11-P13</f>
        <v>1.9821805848027778E-2</v>
      </c>
      <c r="Q15" s="8">
        <v>1999</v>
      </c>
      <c r="R15" s="8">
        <v>2370.9</v>
      </c>
      <c r="S15" t="s">
        <v>36</v>
      </c>
      <c r="T15" s="39">
        <f>T11-T13</f>
        <v>1.9272204872206211E-2</v>
      </c>
      <c r="U15" s="8">
        <v>1999</v>
      </c>
      <c r="V15" s="8">
        <v>2370.9</v>
      </c>
      <c r="W15" t="s">
        <v>36</v>
      </c>
      <c r="X15" s="39">
        <f>X11-X13</f>
        <v>1.2901022447749464E-2</v>
      </c>
      <c r="Y15" s="8">
        <v>1999</v>
      </c>
      <c r="Z15" s="8">
        <v>2370.9</v>
      </c>
      <c r="AA15" t="s">
        <v>36</v>
      </c>
      <c r="AB15" s="39">
        <f>AB11-AB13</f>
        <v>1.901546720277339E-2</v>
      </c>
      <c r="AC15" s="8">
        <v>1999</v>
      </c>
      <c r="AD15" s="8">
        <v>2370.9</v>
      </c>
      <c r="AE15" t="s">
        <v>36</v>
      </c>
      <c r="AF15" s="39">
        <f>AF11-AF13</f>
        <v>1.8225640906831281E-2</v>
      </c>
      <c r="AG15" s="8">
        <v>1999</v>
      </c>
      <c r="AH15" s="8">
        <v>2370.9</v>
      </c>
      <c r="AI15" t="s">
        <v>36</v>
      </c>
      <c r="AJ15" s="39">
        <f>AJ11-AJ13</f>
        <v>1.8298519975392547E-2</v>
      </c>
      <c r="AK15" s="8">
        <v>1999</v>
      </c>
      <c r="AL15" s="8">
        <v>2370.9</v>
      </c>
      <c r="AM15" t="s">
        <v>36</v>
      </c>
      <c r="AN15" s="39">
        <f>AN11-AN13</f>
        <v>1.7933671825924476E-2</v>
      </c>
      <c r="AO15" s="8">
        <v>1999</v>
      </c>
      <c r="AP15" s="8">
        <v>2370.9</v>
      </c>
      <c r="AQ15" t="s">
        <v>36</v>
      </c>
      <c r="AR15" s="39">
        <f>AR11-AR13</f>
        <v>1.8705713972179367E-2</v>
      </c>
      <c r="AS15" s="8">
        <v>1999</v>
      </c>
      <c r="AT15" s="8">
        <v>2370.9</v>
      </c>
      <c r="AU15" t="s">
        <v>36</v>
      </c>
      <c r="AV15" s="39">
        <f>AV11-AV13</f>
        <v>1.8253007482632255E-2</v>
      </c>
      <c r="AW15" s="8">
        <v>1999</v>
      </c>
      <c r="AX15" s="8">
        <v>2370.9</v>
      </c>
      <c r="AY15" t="s">
        <v>36</v>
      </c>
      <c r="AZ15" s="39">
        <f>AZ11-AZ13</f>
        <v>1.8349925699770276E-2</v>
      </c>
      <c r="BA15" s="8">
        <v>1999</v>
      </c>
      <c r="BB15" s="8">
        <v>2370.9</v>
      </c>
      <c r="BC15" t="s">
        <v>36</v>
      </c>
      <c r="BD15" s="39">
        <f>BD11-BD13</f>
        <v>1.8862347658154269E-2</v>
      </c>
      <c r="BE15" s="8">
        <v>1999</v>
      </c>
      <c r="BF15" s="8">
        <v>2370.9</v>
      </c>
      <c r="BG15" t="s">
        <v>36</v>
      </c>
      <c r="BH15" s="39">
        <f>BH11-BH13</f>
        <v>1.9414582832050491E-2</v>
      </c>
      <c r="BI15" s="8">
        <v>1999</v>
      </c>
      <c r="BJ15" s="8">
        <v>2370.9</v>
      </c>
      <c r="BK15" t="s">
        <v>36</v>
      </c>
      <c r="BL15" s="39">
        <f>BL11-BL13</f>
        <v>1.9367534552179651E-2</v>
      </c>
      <c r="BM15" s="8">
        <v>1998</v>
      </c>
      <c r="BN15" s="8">
        <v>2370.9</v>
      </c>
      <c r="BO15" t="s">
        <v>36</v>
      </c>
      <c r="BP15" s="39">
        <f>BP11-BP13</f>
        <v>1.9467660835531416E-2</v>
      </c>
      <c r="BQ15" s="8">
        <v>1998</v>
      </c>
      <c r="BR15" s="8">
        <v>2370.9</v>
      </c>
    </row>
    <row r="16" spans="2:72">
      <c r="B16">
        <v>2.2781500717993744E-2</v>
      </c>
      <c r="C16" s="38">
        <v>0.33423909902388232</v>
      </c>
      <c r="D16">
        <v>6.5265296909743569</v>
      </c>
      <c r="E16" s="8">
        <v>1999</v>
      </c>
      <c r="F16" s="8">
        <v>2370.9</v>
      </c>
      <c r="G16" t="s">
        <v>37</v>
      </c>
      <c r="H16" s="40">
        <f>AVERAGE(H14:H15)</f>
        <v>1.77732625335245E-2</v>
      </c>
      <c r="I16" s="8">
        <v>2002</v>
      </c>
      <c r="J16" s="8">
        <v>4029.78</v>
      </c>
      <c r="K16" t="s">
        <v>37</v>
      </c>
      <c r="L16" s="40">
        <f>AVERAGE(L14:L15)</f>
        <v>2.0009552560149087E-2</v>
      </c>
      <c r="M16" s="8">
        <v>2002</v>
      </c>
      <c r="N16" s="8">
        <v>4029.78</v>
      </c>
      <c r="O16" t="s">
        <v>37</v>
      </c>
      <c r="P16" s="40">
        <f>AVERAGE(P14:P15)</f>
        <v>1.9629166136752835E-2</v>
      </c>
      <c r="Q16" s="8">
        <v>2002</v>
      </c>
      <c r="R16" s="8">
        <v>4029.78</v>
      </c>
      <c r="S16" t="s">
        <v>37</v>
      </c>
      <c r="T16" s="40">
        <f>AVERAGE(T14:T15)</f>
        <v>1.9090001853079804E-2</v>
      </c>
      <c r="U16" s="8">
        <v>2002</v>
      </c>
      <c r="V16" s="8">
        <v>4029.78</v>
      </c>
      <c r="W16" t="s">
        <v>37</v>
      </c>
      <c r="X16" s="40">
        <f>AVERAGE(X14:X15)</f>
        <v>1.2818863072591497E-2</v>
      </c>
      <c r="Y16" s="8">
        <v>2002</v>
      </c>
      <c r="Z16" s="8">
        <v>4029.78</v>
      </c>
      <c r="AA16" t="s">
        <v>37</v>
      </c>
      <c r="AB16" s="40">
        <f>AVERAGE(AB14:AB15)</f>
        <v>1.8838041787094834E-2</v>
      </c>
      <c r="AC16" s="8">
        <v>2002</v>
      </c>
      <c r="AD16" s="8">
        <v>4029.78</v>
      </c>
      <c r="AE16" t="s">
        <v>37</v>
      </c>
      <c r="AF16" s="40">
        <f>AVERAGE(AF14:AF15)</f>
        <v>1.8062522418184256E-2</v>
      </c>
      <c r="AG16" s="8">
        <v>2002</v>
      </c>
      <c r="AH16" s="8">
        <v>4029.78</v>
      </c>
      <c r="AI16" t="s">
        <v>37</v>
      </c>
      <c r="AJ16" s="40">
        <f>AVERAGE(AJ14:AJ15)</f>
        <v>1.81341060844908E-2</v>
      </c>
      <c r="AK16" s="8">
        <v>2002</v>
      </c>
      <c r="AL16" s="8">
        <v>4029.78</v>
      </c>
      <c r="AM16" t="s">
        <v>37</v>
      </c>
      <c r="AN16" s="40">
        <f>AVERAGE(AN14:AN15)</f>
        <v>1.7775692522918433E-2</v>
      </c>
      <c r="AO16" s="8">
        <v>2002</v>
      </c>
      <c r="AP16" s="8">
        <v>4029.78</v>
      </c>
      <c r="AQ16" t="s">
        <v>37</v>
      </c>
      <c r="AR16" s="40">
        <f>AVERAGE(AR14:AR15)</f>
        <v>1.8533969786404612E-2</v>
      </c>
      <c r="AS16" s="8">
        <v>2002</v>
      </c>
      <c r="AT16" s="8">
        <v>4029.78</v>
      </c>
      <c r="AU16" t="s">
        <v>37</v>
      </c>
      <c r="AV16" s="40">
        <f>AVERAGE(AV14:AV15)</f>
        <v>1.8089403151759137E-2</v>
      </c>
      <c r="AW16" s="8">
        <v>2002</v>
      </c>
      <c r="AX16" s="8">
        <v>4029.78</v>
      </c>
      <c r="AY16" t="s">
        <v>37</v>
      </c>
      <c r="AZ16" s="40">
        <f>AVERAGE(AZ14:AZ15)</f>
        <v>1.8184595062582604E-2</v>
      </c>
      <c r="BA16" s="8">
        <v>2002</v>
      </c>
      <c r="BB16" s="8">
        <v>4029.78</v>
      </c>
      <c r="BC16" t="s">
        <v>37</v>
      </c>
      <c r="BD16" s="40">
        <f>AVERAGE(BD14:BD15)</f>
        <v>1.868774197078947E-2</v>
      </c>
      <c r="BE16" s="8">
        <v>2002</v>
      </c>
      <c r="BF16" s="8">
        <v>4029.78</v>
      </c>
      <c r="BG16" t="s">
        <v>37</v>
      </c>
      <c r="BH16" s="40">
        <f>AVERAGE(BH14:BH15)</f>
        <v>1.9229703477866542E-2</v>
      </c>
      <c r="BI16" s="8">
        <v>2002</v>
      </c>
      <c r="BJ16" s="8">
        <v>4029.78</v>
      </c>
      <c r="BK16" t="s">
        <v>37</v>
      </c>
      <c r="BL16" s="40">
        <f>AVERAGE(BL14:BL15)</f>
        <v>1.9183541700819397E-2</v>
      </c>
      <c r="BM16" s="8">
        <v>2002</v>
      </c>
      <c r="BN16" s="8">
        <v>4029.78</v>
      </c>
      <c r="BO16" t="s">
        <v>37</v>
      </c>
      <c r="BP16" s="40">
        <f>AVERAGE(BP14:BP15)</f>
        <v>1.9281778855275183E-2</v>
      </c>
      <c r="BQ16" s="8">
        <v>1999</v>
      </c>
      <c r="BR16" s="8">
        <v>2370.9</v>
      </c>
    </row>
    <row r="17" spans="1:68">
      <c r="B17">
        <v>1.6219739888641345E-2</v>
      </c>
      <c r="C17" s="38">
        <v>0.18298689896945697</v>
      </c>
      <c r="D17">
        <v>2.9116175537483961</v>
      </c>
      <c r="E17" s="8">
        <v>2002</v>
      </c>
      <c r="F17" s="8">
        <v>4029.78</v>
      </c>
      <c r="G17" t="s">
        <v>38</v>
      </c>
      <c r="H17">
        <f>TINV(0.3173,H5)</f>
        <v>1.0370358686033696</v>
      </c>
      <c r="K17" t="s">
        <v>38</v>
      </c>
      <c r="L17">
        <f>TINV(0.3173,L5)</f>
        <v>1.0399926952230829</v>
      </c>
      <c r="O17" t="s">
        <v>38</v>
      </c>
      <c r="P17">
        <f>TINV(0.3173,P5)</f>
        <v>1.0399926952230829</v>
      </c>
      <c r="S17" t="s">
        <v>38</v>
      </c>
      <c r="T17">
        <f>TINV(0.3173,T5)</f>
        <v>1.0399926952230829</v>
      </c>
      <c r="W17" t="s">
        <v>38</v>
      </c>
      <c r="X17">
        <f>TINV(0.3173,X5)</f>
        <v>1.0399926952230829</v>
      </c>
      <c r="AA17" t="s">
        <v>38</v>
      </c>
      <c r="AB17">
        <f>TINV(0.3173,AB5)</f>
        <v>1.0399926952230829</v>
      </c>
      <c r="AE17" t="s">
        <v>38</v>
      </c>
      <c r="AF17">
        <f>TINV(0.3173,AF5)</f>
        <v>1.0399926952230829</v>
      </c>
      <c r="AI17" t="s">
        <v>38</v>
      </c>
      <c r="AJ17">
        <f>TINV(0.3173,AJ5)</f>
        <v>1.0399926952230829</v>
      </c>
      <c r="AM17" t="s">
        <v>38</v>
      </c>
      <c r="AN17">
        <f>TINV(0.3173,AN5)</f>
        <v>1.0399926952230829</v>
      </c>
      <c r="AQ17" t="s">
        <v>38</v>
      </c>
      <c r="AR17">
        <f>TINV(0.3173,AR5)</f>
        <v>1.0399926952230829</v>
      </c>
      <c r="AU17" t="s">
        <v>38</v>
      </c>
      <c r="AV17">
        <f>TINV(0.3173,AV5)</f>
        <v>1.0399926952230829</v>
      </c>
      <c r="AY17" t="s">
        <v>38</v>
      </c>
      <c r="AZ17">
        <f>TINV(0.3173,AZ5)</f>
        <v>1.0399926952230829</v>
      </c>
      <c r="BC17" t="s">
        <v>38</v>
      </c>
      <c r="BD17">
        <f>TINV(0.3173,BD5)</f>
        <v>1.0399926952230829</v>
      </c>
      <c r="BG17" t="s">
        <v>38</v>
      </c>
      <c r="BH17">
        <f>TINV(0.3173,BH5)</f>
        <v>1.0399926952230829</v>
      </c>
      <c r="BK17" t="s">
        <v>38</v>
      </c>
      <c r="BL17">
        <f>TINV(0.3173,BL5)</f>
        <v>1.0399926952230829</v>
      </c>
      <c r="BO17" t="s">
        <v>38</v>
      </c>
      <c r="BP17">
        <f>TINV(0.3173,BP5)</f>
        <v>1.0399926952230829</v>
      </c>
    </row>
    <row r="18" spans="1:68">
      <c r="A18" t="s">
        <v>47</v>
      </c>
      <c r="B18" s="11">
        <f>AVERAGE(B2:B17)</f>
        <v>1.9271313096355332E-2</v>
      </c>
      <c r="C18" s="11">
        <f>AVERAGE(C2:C17)</f>
        <v>0.28247486999124127</v>
      </c>
      <c r="D18" s="11">
        <f>AVERAGE(D2:D17)</f>
        <v>5.1602209539357986</v>
      </c>
      <c r="E18" s="11">
        <f>AVERAGE(E2:E17)</f>
        <v>1985</v>
      </c>
      <c r="F18" s="11">
        <f>AVERAGE(F2:F17)</f>
        <v>2535.441875</v>
      </c>
      <c r="G18" t="s">
        <v>39</v>
      </c>
      <c r="H18">
        <f>H17*G3</f>
        <v>8.5583498546764718E-3</v>
      </c>
      <c r="K18" t="s">
        <v>39</v>
      </c>
      <c r="L18">
        <f>L17*K3</f>
        <v>9.6017488954164305E-3</v>
      </c>
      <c r="O18" t="s">
        <v>39</v>
      </c>
      <c r="P18">
        <f>P17*O3</f>
        <v>9.4140029165691985E-3</v>
      </c>
      <c r="S18" t="s">
        <v>39</v>
      </c>
      <c r="T18">
        <f>T17*S3</f>
        <v>9.1308534625625815E-3</v>
      </c>
      <c r="W18" t="s">
        <v>39</v>
      </c>
      <c r="X18">
        <f>X17*W3</f>
        <v>6.1084157453931264E-3</v>
      </c>
      <c r="AA18" t="s">
        <v>39</v>
      </c>
      <c r="AB18">
        <f>AB17*AA3</f>
        <v>9.0292550137493887E-3</v>
      </c>
      <c r="AE18" t="s">
        <v>39</v>
      </c>
      <c r="AF18">
        <f>AF17*AE3</f>
        <v>8.6671412203021894E-3</v>
      </c>
      <c r="AI18" t="s">
        <v>39</v>
      </c>
      <c r="AJ18">
        <f>AJ17*AI3</f>
        <v>8.696699596437641E-3</v>
      </c>
      <c r="AM18" t="s">
        <v>39</v>
      </c>
      <c r="AN18">
        <f>AN17*AM3</f>
        <v>8.5241060800342709E-3</v>
      </c>
      <c r="AQ18" t="s">
        <v>39</v>
      </c>
      <c r="AR18">
        <f>AR17*AQ3</f>
        <v>8.8826219930627937E-3</v>
      </c>
      <c r="AU18" t="s">
        <v>39</v>
      </c>
      <c r="AV18">
        <f>AV17*AU3</f>
        <v>8.668484314428973E-3</v>
      </c>
      <c r="AY18" t="s">
        <v>39</v>
      </c>
      <c r="AZ18">
        <f>AZ17*AY3</f>
        <v>8.7126303451810546E-3</v>
      </c>
      <c r="BC18" t="s">
        <v>39</v>
      </c>
      <c r="BD18">
        <f>BD17*BC3</f>
        <v>8.9533826025414917E-3</v>
      </c>
      <c r="BG18" t="s">
        <v>39</v>
      </c>
      <c r="BH18">
        <f>BH17*BG3</f>
        <v>9.2303822244579579E-3</v>
      </c>
      <c r="BK18" t="s">
        <v>39</v>
      </c>
      <c r="BL18">
        <f>BL17*BK3</f>
        <v>9.2218555461669009E-3</v>
      </c>
      <c r="BO18" t="s">
        <v>39</v>
      </c>
      <c r="BP18">
        <f>BP17*BO3</f>
        <v>9.2740932725352172E-3</v>
      </c>
    </row>
    <row r="19" spans="1:68">
      <c r="A19" t="s">
        <v>48</v>
      </c>
      <c r="B19" s="11">
        <f>STDEV(B2:B17)</f>
        <v>2.2424900688649747E-3</v>
      </c>
      <c r="C19" s="11">
        <f>STDEV(C2:C17)</f>
        <v>3.6756036185737057E-2</v>
      </c>
      <c r="D19" s="11">
        <f>STDEV(D2:D17)</f>
        <v>0.88495329528250632</v>
      </c>
      <c r="E19" s="11">
        <f>STDEV(E2:E17)</f>
        <v>9.7365291557104676</v>
      </c>
      <c r="F19" s="11">
        <f>STDEV(F2:F17)</f>
        <v>755.20946988429455</v>
      </c>
      <c r="G19" t="s">
        <v>40</v>
      </c>
      <c r="H19">
        <f>G2+H18</f>
        <v>1.0280108166687552</v>
      </c>
      <c r="K19" t="s">
        <v>40</v>
      </c>
      <c r="L19">
        <f>K2+L18</f>
        <v>1.0302747426771732</v>
      </c>
      <c r="O19" t="s">
        <v>40</v>
      </c>
      <c r="P19">
        <f>O2+P18</f>
        <v>1.0295168329128053</v>
      </c>
      <c r="S19" t="s">
        <v>40</v>
      </c>
      <c r="T19">
        <f>S2+T18</f>
        <v>1.0264889730599069</v>
      </c>
      <c r="W19" t="s">
        <v>40</v>
      </c>
      <c r="X19">
        <f>W2+X18</f>
        <v>1.0195963154589984</v>
      </c>
      <c r="AA19" t="s">
        <v>40</v>
      </c>
      <c r="AB19">
        <f>AA2+AB18</f>
        <v>1.02851987184323</v>
      </c>
      <c r="AE19" t="s">
        <v>40</v>
      </c>
      <c r="AF19">
        <f>AE2+AF18</f>
        <v>1.0292785097514645</v>
      </c>
      <c r="AI19" t="s">
        <v>40</v>
      </c>
      <c r="AJ19">
        <f>AI2+AJ18</f>
        <v>1.0287470741621403</v>
      </c>
      <c r="AM19" t="s">
        <v>40</v>
      </c>
      <c r="AN19">
        <f>AM2+AN18</f>
        <v>1.0284855527928181</v>
      </c>
      <c r="AQ19" t="s">
        <v>40</v>
      </c>
      <c r="AR19">
        <f>AQ2+AR18</f>
        <v>1.028267425735323</v>
      </c>
      <c r="AU19" t="s">
        <v>40</v>
      </c>
      <c r="AV19">
        <f>AU2+AV18</f>
        <v>1.0279214841217139</v>
      </c>
      <c r="AY19" t="s">
        <v>40</v>
      </c>
      <c r="AZ19">
        <f>AY2+AZ18</f>
        <v>1.0277948447890617</v>
      </c>
      <c r="BC19" t="s">
        <v>40</v>
      </c>
      <c r="BD19">
        <f>BC2+BD18</f>
        <v>1.0280059043758667</v>
      </c>
      <c r="BG19" t="s">
        <v>40</v>
      </c>
      <c r="BH19">
        <f>BG2+BH18</f>
        <v>1.0302082452015855</v>
      </c>
      <c r="BK19" t="s">
        <v>40</v>
      </c>
      <c r="BL19">
        <f>BK2+BL18</f>
        <v>1.0317105054112996</v>
      </c>
      <c r="BO19" t="s">
        <v>40</v>
      </c>
      <c r="BP19">
        <f>BO2+BP18</f>
        <v>1.0323170742401446</v>
      </c>
    </row>
    <row r="20" spans="1:68">
      <c r="A20" t="s">
        <v>49</v>
      </c>
      <c r="B20" s="11">
        <f>MIN(B2:B17)</f>
        <v>1.339774773021497E-2</v>
      </c>
      <c r="C20" s="11">
        <f>MIN(C2:C17)</f>
        <v>0.18298689896945697</v>
      </c>
      <c r="D20" s="11">
        <f>MIN(D2:D17)</f>
        <v>2.9116175537483961</v>
      </c>
      <c r="E20" s="11">
        <f>MIN(E2:E17)</f>
        <v>1971</v>
      </c>
      <c r="F20" s="11">
        <f>MIN(F2:F17)</f>
        <v>895.25</v>
      </c>
      <c r="G20" t="s">
        <v>41</v>
      </c>
      <c r="H20">
        <f>G2-H18</f>
        <v>1.0108941169594023</v>
      </c>
      <c r="K20" t="s">
        <v>41</v>
      </c>
      <c r="L20">
        <f>K2-L18</f>
        <v>1.0110712448863401</v>
      </c>
      <c r="O20" t="s">
        <v>41</v>
      </c>
      <c r="P20">
        <f>O2-P18</f>
        <v>1.0106888270796668</v>
      </c>
      <c r="S20" t="s">
        <v>41</v>
      </c>
      <c r="T20">
        <f>S2-T18</f>
        <v>1.008227266134782</v>
      </c>
      <c r="W20" t="s">
        <v>41</v>
      </c>
      <c r="X20">
        <f>W2-X18</f>
        <v>1.007379483968212</v>
      </c>
      <c r="AA20" t="s">
        <v>41</v>
      </c>
      <c r="AB20">
        <f>AA2-AB18</f>
        <v>1.0104613618157312</v>
      </c>
      <c r="AE20" t="s">
        <v>41</v>
      </c>
      <c r="AF20">
        <f>AE2-AF18</f>
        <v>1.0119442273108603</v>
      </c>
      <c r="AI20" t="s">
        <v>41</v>
      </c>
      <c r="AJ20">
        <f>AI2-AJ18</f>
        <v>1.0113536749692649</v>
      </c>
      <c r="AM20" t="s">
        <v>41</v>
      </c>
      <c r="AN20">
        <f>AM2-AN18</f>
        <v>1.0114373406327495</v>
      </c>
      <c r="AQ20" t="s">
        <v>41</v>
      </c>
      <c r="AR20">
        <f>AQ2-AR18</f>
        <v>1.0105021817491973</v>
      </c>
      <c r="AU20" t="s">
        <v>41</v>
      </c>
      <c r="AV20">
        <f>AU2-AV18</f>
        <v>1.0105845154928561</v>
      </c>
      <c r="AY20" t="s">
        <v>41</v>
      </c>
      <c r="AZ20">
        <f>AY2-AZ18</f>
        <v>1.0103695840986997</v>
      </c>
      <c r="BC20" t="s">
        <v>41</v>
      </c>
      <c r="BD20">
        <f>BC2-BD18</f>
        <v>1.0100991391707839</v>
      </c>
      <c r="BG20" t="s">
        <v>41</v>
      </c>
      <c r="BH20">
        <f>BG2-BH18</f>
        <v>1.0117474807526696</v>
      </c>
      <c r="BK20" t="s">
        <v>41</v>
      </c>
      <c r="BL20">
        <f>BK2-BL18</f>
        <v>1.0132667943189657</v>
      </c>
      <c r="BO20" t="s">
        <v>41</v>
      </c>
      <c r="BP20">
        <f>BO2-BP18</f>
        <v>1.0137688876950741</v>
      </c>
    </row>
    <row r="21" spans="1:68">
      <c r="A21" t="s">
        <v>50</v>
      </c>
      <c r="B21" s="11">
        <f>MAX(B2:B17)</f>
        <v>2.2781500717993744E-2</v>
      </c>
      <c r="C21" s="11">
        <f>MAX(C2:C17)</f>
        <v>0.33423909902388232</v>
      </c>
      <c r="D21" s="11">
        <f>MAX(D2:D17)</f>
        <v>6.5265296909743569</v>
      </c>
      <c r="E21" s="11">
        <f>MAX(E2:E17)</f>
        <v>2002</v>
      </c>
      <c r="F21" s="11">
        <f>MAX(F2:F17)</f>
        <v>4029.78</v>
      </c>
      <c r="G21" t="s">
        <v>32</v>
      </c>
      <c r="H21" s="39">
        <f>LN(G2)</f>
        <v>1.9265685927861053E-2</v>
      </c>
      <c r="K21" t="s">
        <v>32</v>
      </c>
      <c r="L21" s="39">
        <f>LN(K2)</f>
        <v>2.0462207550542871E-2</v>
      </c>
      <c r="O21" t="s">
        <v>32</v>
      </c>
      <c r="P21" s="39">
        <f>LN(O2)</f>
        <v>1.9903435936617999E-2</v>
      </c>
      <c r="S21" t="s">
        <v>32</v>
      </c>
      <c r="T21" s="39">
        <f>LN(S2)</f>
        <v>1.7209188412754529E-2</v>
      </c>
      <c r="W21" t="s">
        <v>32</v>
      </c>
      <c r="X21" s="39">
        <f>LN(W2)</f>
        <v>1.339774773021497E-2</v>
      </c>
      <c r="AA21" t="s">
        <v>32</v>
      </c>
      <c r="AB21" s="39">
        <f>LN(AA2)</f>
        <v>1.9303107291617945E-2</v>
      </c>
      <c r="AE21" t="s">
        <v>32</v>
      </c>
      <c r="AF21" s="39">
        <f>LN(AE2)</f>
        <v>2.0401828652089768E-2</v>
      </c>
      <c r="AI21" t="s">
        <v>32</v>
      </c>
      <c r="AJ21" s="39">
        <f>LN(AI2)</f>
        <v>1.9852012905810592E-2</v>
      </c>
      <c r="AM21" t="s">
        <v>32</v>
      </c>
      <c r="AN21" s="39">
        <f>LN(AM2)</f>
        <v>1.9764829241434172E-2</v>
      </c>
      <c r="AQ21" t="s">
        <v>32</v>
      </c>
      <c r="AR21" s="39">
        <f>LN(AQ2)</f>
        <v>1.9199311751931868E-2</v>
      </c>
      <c r="AU21" t="s">
        <v>32</v>
      </c>
      <c r="AV21" s="39">
        <f>LN(AU2)</f>
        <v>1.9070005864511064E-2</v>
      </c>
      <c r="AY21" t="s">
        <v>32</v>
      </c>
      <c r="AZ21" s="39">
        <f>LN(AY2)</f>
        <v>1.8902432481477788E-2</v>
      </c>
      <c r="BC21" t="s">
        <v>32</v>
      </c>
      <c r="BD21" s="39">
        <f>LN(BC2)</f>
        <v>1.8873295378782972E-2</v>
      </c>
      <c r="BG21" t="s">
        <v>32</v>
      </c>
      <c r="BH21" s="39">
        <f>LN(BG2)</f>
        <v>2.0760857240451978E-2</v>
      </c>
      <c r="BK21" t="s">
        <v>32</v>
      </c>
      <c r="BL21" s="39">
        <f>LN(BK2)</f>
        <v>2.2239508496811746E-2</v>
      </c>
      <c r="BO21" t="s">
        <v>32</v>
      </c>
      <c r="BP21" s="39">
        <f>LN(BO2)</f>
        <v>2.2781500717993744E-2</v>
      </c>
    </row>
    <row r="22" spans="1:68">
      <c r="A22" t="s">
        <v>51</v>
      </c>
      <c r="B22" s="11">
        <f>ABS(B21-B20)</f>
        <v>9.3837529877787741E-3</v>
      </c>
      <c r="C22" s="11">
        <f>ABS(C21-C20)</f>
        <v>0.15125220005442536</v>
      </c>
      <c r="D22" s="11">
        <f>ABS(D21-D20)</f>
        <v>3.6149121372259607</v>
      </c>
      <c r="E22" s="11">
        <f>ABS(E21-E20)</f>
        <v>31</v>
      </c>
      <c r="F22" s="11">
        <f>ABS(F21-F20)</f>
        <v>3134.53</v>
      </c>
      <c r="G22" t="s">
        <v>42</v>
      </c>
      <c r="H22" s="39">
        <f>LN(H19)</f>
        <v>2.7625689028935217E-2</v>
      </c>
      <c r="K22" t="s">
        <v>42</v>
      </c>
      <c r="L22" s="39">
        <f>LN(L19)</f>
        <v>2.9825507135906978E-2</v>
      </c>
      <c r="O22" t="s">
        <v>42</v>
      </c>
      <c r="P22" s="39">
        <f>LN(P19)</f>
        <v>2.9089597922999852E-2</v>
      </c>
      <c r="S22" t="s">
        <v>42</v>
      </c>
      <c r="T22" s="39">
        <f>LN(T19)</f>
        <v>2.6144215149212956E-2</v>
      </c>
      <c r="W22" t="s">
        <v>42</v>
      </c>
      <c r="X22" s="39">
        <f>LN(X19)</f>
        <v>1.9406779801052213E-2</v>
      </c>
      <c r="AA22" t="s">
        <v>42</v>
      </c>
      <c r="AB22" s="39">
        <f>LN(AB19)</f>
        <v>2.8120751113557028E-2</v>
      </c>
      <c r="AE22" t="s">
        <v>42</v>
      </c>
      <c r="AF22" s="39">
        <f>LN(AF19)</f>
        <v>2.885808082417364E-2</v>
      </c>
      <c r="AI22" t="s">
        <v>42</v>
      </c>
      <c r="AJ22" s="39">
        <f>LN(AJ19)</f>
        <v>2.8341628934274599E-2</v>
      </c>
      <c r="AM22" t="s">
        <v>42</v>
      </c>
      <c r="AN22" s="39">
        <f>LN(AN19)</f>
        <v>2.8087383140868078E-2</v>
      </c>
      <c r="AQ22" t="s">
        <v>42</v>
      </c>
      <c r="AR22" s="39">
        <f>LN(AR19)</f>
        <v>2.787527496784974E-2</v>
      </c>
      <c r="AU22" t="s">
        <v>42</v>
      </c>
      <c r="AV22" s="39">
        <f>LN(AV19)</f>
        <v>2.7538786802569964E-2</v>
      </c>
      <c r="AY22" t="s">
        <v>42</v>
      </c>
      <c r="AZ22" s="39">
        <f>LN(AZ19)</f>
        <v>2.7415579790949329E-2</v>
      </c>
      <c r="BC22" t="s">
        <v>42</v>
      </c>
      <c r="BD22" s="39">
        <f>LN(BD19)</f>
        <v>2.7620910572769771E-2</v>
      </c>
      <c r="BG22" t="s">
        <v>42</v>
      </c>
      <c r="BH22" s="39">
        <f>LN(BH19)</f>
        <v>2.9760961613326101E-2</v>
      </c>
      <c r="BK22" t="s">
        <v>42</v>
      </c>
      <c r="BL22" s="39">
        <f>LN(BL19)</f>
        <v>3.1218109694527225E-2</v>
      </c>
      <c r="BO22" t="s">
        <v>42</v>
      </c>
      <c r="BP22" s="39">
        <f>LN(BP19)</f>
        <v>3.1805862350825755E-2</v>
      </c>
    </row>
    <row r="23" spans="1:68">
      <c r="A23" t="s">
        <v>52</v>
      </c>
      <c r="B23" s="11">
        <f>COUNT(B2:B17)</f>
        <v>16</v>
      </c>
      <c r="G23" t="s">
        <v>43</v>
      </c>
      <c r="H23" s="39">
        <f>LN(H20)</f>
        <v>1.0835203554058245E-2</v>
      </c>
      <c r="K23" t="s">
        <v>43</v>
      </c>
      <c r="L23" s="39">
        <f>LN(L20)</f>
        <v>1.1010407274886787E-2</v>
      </c>
      <c r="O23" t="s">
        <v>43</v>
      </c>
      <c r="P23" s="39">
        <f>LN(P20)</f>
        <v>1.0632105401645997E-2</v>
      </c>
      <c r="S23" t="s">
        <v>43</v>
      </c>
      <c r="T23" s="39">
        <f>LN(T20)</f>
        <v>8.193606671641273E-3</v>
      </c>
      <c r="W23" t="s">
        <v>43</v>
      </c>
      <c r="X23" s="39">
        <f>LN(X20)</f>
        <v>7.3523887936787951E-3</v>
      </c>
      <c r="AA23" t="s">
        <v>43</v>
      </c>
      <c r="AB23" s="39">
        <f>LN(AB20)</f>
        <v>1.0407020431567413E-2</v>
      </c>
      <c r="AE23" t="s">
        <v>43</v>
      </c>
      <c r="AF23" s="39">
        <f>LN(AF20)</f>
        <v>1.1873457993682564E-2</v>
      </c>
      <c r="AI23" t="s">
        <v>43</v>
      </c>
      <c r="AJ23" s="39">
        <f>LN(AJ20)</f>
        <v>1.1289705736834995E-2</v>
      </c>
      <c r="AM23" t="s">
        <v>43</v>
      </c>
      <c r="AN23" s="39">
        <f>LN(AN20)</f>
        <v>1.1372428729855033E-2</v>
      </c>
      <c r="AQ23" t="s">
        <v>43</v>
      </c>
      <c r="AR23" s="39">
        <f>LN(AR20)</f>
        <v>1.0447416938076975E-2</v>
      </c>
      <c r="AU23" t="s">
        <v>43</v>
      </c>
      <c r="AV23" s="39">
        <f>LN(AV20)</f>
        <v>1.0528891665328154E-2</v>
      </c>
      <c r="AY23" t="s">
        <v>43</v>
      </c>
      <c r="AZ23" s="39">
        <f>LN(AZ20)</f>
        <v>1.0316188769195898E-2</v>
      </c>
      <c r="BC23" t="s">
        <v>43</v>
      </c>
      <c r="BD23" s="39">
        <f>LN(BD20)</f>
        <v>1.0048483630862106E-2</v>
      </c>
      <c r="BG23" t="s">
        <v>43</v>
      </c>
      <c r="BH23" s="39">
        <f>LN(BH20)</f>
        <v>1.1679014780789391E-2</v>
      </c>
      <c r="BK23" t="s">
        <v>43</v>
      </c>
      <c r="BL23" s="39">
        <f>LN(BL20)</f>
        <v>1.3179561093057899E-2</v>
      </c>
      <c r="BO23" t="s">
        <v>43</v>
      </c>
      <c r="BP23" s="39">
        <f>LN(BP20)</f>
        <v>1.367495778570821E-2</v>
      </c>
    </row>
    <row r="24" spans="1:68">
      <c r="G24" t="s">
        <v>44</v>
      </c>
      <c r="H24" s="39">
        <f>H22-H21</f>
        <v>8.3600031010741642E-3</v>
      </c>
      <c r="K24" t="s">
        <v>44</v>
      </c>
      <c r="L24" s="39">
        <f>L22-L21</f>
        <v>9.3632995853641064E-3</v>
      </c>
      <c r="O24" t="s">
        <v>44</v>
      </c>
      <c r="P24" s="39">
        <f>P22-P21</f>
        <v>9.1861619863818529E-3</v>
      </c>
      <c r="S24" t="s">
        <v>44</v>
      </c>
      <c r="T24" s="39">
        <f>T22-T21</f>
        <v>8.9350267364584277E-3</v>
      </c>
      <c r="W24" t="s">
        <v>44</v>
      </c>
      <c r="X24" s="39">
        <f>X22-X21</f>
        <v>6.0090320708372433E-3</v>
      </c>
      <c r="AA24" t="s">
        <v>44</v>
      </c>
      <c r="AB24" s="39">
        <f>AB22-AB21</f>
        <v>8.8176438219390828E-3</v>
      </c>
      <c r="AE24" t="s">
        <v>44</v>
      </c>
      <c r="AF24" s="39">
        <f>AF22-AF21</f>
        <v>8.4562521720838724E-3</v>
      </c>
      <c r="AI24" t="s">
        <v>44</v>
      </c>
      <c r="AJ24" s="39">
        <f>AJ22-AJ21</f>
        <v>8.4896160284640074E-3</v>
      </c>
      <c r="AM24" t="s">
        <v>44</v>
      </c>
      <c r="AN24" s="39">
        <f>AN22-AN21</f>
        <v>8.3225538994339057E-3</v>
      </c>
      <c r="AQ24" t="s">
        <v>44</v>
      </c>
      <c r="AR24" s="39">
        <f>AR22-AR21</f>
        <v>8.6759632159178722E-3</v>
      </c>
      <c r="AU24" t="s">
        <v>44</v>
      </c>
      <c r="AV24" s="39">
        <f>AV22-AV21</f>
        <v>8.4687809380589001E-3</v>
      </c>
      <c r="AY24" t="s">
        <v>44</v>
      </c>
      <c r="AZ24" s="39">
        <f>AZ22-AZ21</f>
        <v>8.5131473094715408E-3</v>
      </c>
      <c r="BC24" t="s">
        <v>44</v>
      </c>
      <c r="BD24" s="39">
        <f>BD22-BD21</f>
        <v>8.7476151939867991E-3</v>
      </c>
      <c r="BG24" t="s">
        <v>44</v>
      </c>
      <c r="BH24" s="39">
        <f>BH22-BH21</f>
        <v>9.0001043728741223E-3</v>
      </c>
      <c r="BK24" t="s">
        <v>44</v>
      </c>
      <c r="BL24" s="39">
        <f>BL22-BL21</f>
        <v>8.9786011977154787E-3</v>
      </c>
      <c r="BO24" t="s">
        <v>44</v>
      </c>
      <c r="BP24" s="39">
        <f>BP22-BP21</f>
        <v>9.0243616328320106E-3</v>
      </c>
    </row>
    <row r="25" spans="1:68">
      <c r="G25" t="s">
        <v>45</v>
      </c>
      <c r="H25" s="39">
        <f>H21-H23</f>
        <v>8.4304823738028077E-3</v>
      </c>
      <c r="K25" t="s">
        <v>45</v>
      </c>
      <c r="L25" s="39">
        <f>L21-L23</f>
        <v>9.4518002756560845E-3</v>
      </c>
      <c r="O25" t="s">
        <v>45</v>
      </c>
      <c r="P25" s="39">
        <f>P21-P23</f>
        <v>9.271330534972002E-3</v>
      </c>
      <c r="S25" t="s">
        <v>45</v>
      </c>
      <c r="T25" s="39">
        <f>T21-T23</f>
        <v>9.0155817411132558E-3</v>
      </c>
      <c r="W25" t="s">
        <v>45</v>
      </c>
      <c r="X25" s="39">
        <f>X21-X23</f>
        <v>6.0453589365361748E-3</v>
      </c>
      <c r="AA25" t="s">
        <v>45</v>
      </c>
      <c r="AB25" s="39">
        <f>AB21-AB23</f>
        <v>8.8960868600505318E-3</v>
      </c>
      <c r="AE25" t="s">
        <v>45</v>
      </c>
      <c r="AF25" s="39">
        <f>AF21-AF23</f>
        <v>8.5283706584072042E-3</v>
      </c>
      <c r="AI25" t="s">
        <v>45</v>
      </c>
      <c r="AJ25" s="39">
        <f>AJ21-AJ23</f>
        <v>8.5623071689755973E-3</v>
      </c>
      <c r="AM25" t="s">
        <v>45</v>
      </c>
      <c r="AN25" s="39">
        <f>AN21-AN23</f>
        <v>8.3924005115791397E-3</v>
      </c>
      <c r="AQ25" t="s">
        <v>45</v>
      </c>
      <c r="AR25" s="39">
        <f>AR21-AR23</f>
        <v>8.7518948138548928E-3</v>
      </c>
      <c r="AU25" t="s">
        <v>45</v>
      </c>
      <c r="AV25" s="39">
        <f>AV21-AV23</f>
        <v>8.5411141991829104E-3</v>
      </c>
      <c r="AY25" t="s">
        <v>45</v>
      </c>
      <c r="AZ25" s="39">
        <f>AZ21-AZ23</f>
        <v>8.5862437122818901E-3</v>
      </c>
      <c r="BC25" t="s">
        <v>45</v>
      </c>
      <c r="BD25" s="39">
        <f>BD21-BD23</f>
        <v>8.824811747920866E-3</v>
      </c>
      <c r="BG25" t="s">
        <v>45</v>
      </c>
      <c r="BH25" s="39">
        <f>BH21-BH23</f>
        <v>9.0818424596625872E-3</v>
      </c>
      <c r="BK25" t="s">
        <v>45</v>
      </c>
      <c r="BL25" s="39">
        <f>BL21-BL23</f>
        <v>9.0599474037538468E-3</v>
      </c>
      <c r="BO25" t="s">
        <v>45</v>
      </c>
      <c r="BP25" s="39">
        <f>BP21-BP23</f>
        <v>9.106542932285534E-3</v>
      </c>
    </row>
    <row r="26" spans="1:68">
      <c r="G26" t="s">
        <v>46</v>
      </c>
      <c r="H26" s="40">
        <f>AVERAGE(H24:H25)</f>
        <v>8.395242737438486E-3</v>
      </c>
      <c r="K26" t="s">
        <v>46</v>
      </c>
      <c r="L26" s="40">
        <f>AVERAGE(L24:L25)</f>
        <v>9.4075499305100955E-3</v>
      </c>
      <c r="O26" t="s">
        <v>46</v>
      </c>
      <c r="P26" s="40">
        <f>AVERAGE(P24:P25)</f>
        <v>9.2287462606769274E-3</v>
      </c>
      <c r="S26" t="s">
        <v>46</v>
      </c>
      <c r="T26" s="40">
        <f>AVERAGE(T24:T25)</f>
        <v>8.9753042387858417E-3</v>
      </c>
      <c r="W26" t="s">
        <v>46</v>
      </c>
      <c r="X26" s="40">
        <f>AVERAGE(X24:X25)</f>
        <v>6.0271955036867095E-3</v>
      </c>
      <c r="AA26" t="s">
        <v>46</v>
      </c>
      <c r="AB26" s="40">
        <f>AVERAGE(AB24:AB25)</f>
        <v>8.8568653409948073E-3</v>
      </c>
      <c r="AE26" t="s">
        <v>46</v>
      </c>
      <c r="AF26" s="40">
        <f>AVERAGE(AF24:AF25)</f>
        <v>8.4923114152455383E-3</v>
      </c>
      <c r="AI26" t="s">
        <v>46</v>
      </c>
      <c r="AJ26" s="40">
        <f>AVERAGE(AJ24:AJ25)</f>
        <v>8.5259615987198015E-3</v>
      </c>
      <c r="AM26" t="s">
        <v>46</v>
      </c>
      <c r="AN26" s="40">
        <f>AVERAGE(AN24:AN25)</f>
        <v>8.3574772055065236E-3</v>
      </c>
      <c r="AQ26" t="s">
        <v>46</v>
      </c>
      <c r="AR26" s="40">
        <f>AVERAGE(AR24:AR25)</f>
        <v>8.7139290148863825E-3</v>
      </c>
      <c r="AU26" t="s">
        <v>46</v>
      </c>
      <c r="AV26" s="40">
        <f>AVERAGE(AV24:AV25)</f>
        <v>8.5049475686209061E-3</v>
      </c>
      <c r="AY26" t="s">
        <v>46</v>
      </c>
      <c r="AZ26" s="40">
        <f>AVERAGE(AZ24:AZ25)</f>
        <v>8.5496955108767154E-3</v>
      </c>
      <c r="BC26" t="s">
        <v>46</v>
      </c>
      <c r="BD26" s="40">
        <f>AVERAGE(BD24:BD25)</f>
        <v>8.7862134709538325E-3</v>
      </c>
      <c r="BG26" t="s">
        <v>46</v>
      </c>
      <c r="BH26" s="40">
        <f>AVERAGE(BH24:BH25)</f>
        <v>9.0409734162683539E-3</v>
      </c>
      <c r="BK26" t="s">
        <v>46</v>
      </c>
      <c r="BL26" s="40">
        <f>AVERAGE(BL24:BL25)</f>
        <v>9.0192743007346636E-3</v>
      </c>
      <c r="BO26" t="s">
        <v>46</v>
      </c>
      <c r="BP26" s="40">
        <f>AVERAGE(BP24:BP25)</f>
        <v>9.0654522825587731E-3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/>
  <dimension ref="A1:JP74"/>
  <sheetViews>
    <sheetView workbookViewId="0">
      <selection activeCell="F1" sqref="F1"/>
    </sheetView>
  </sheetViews>
  <sheetFormatPr defaultRowHeight="15"/>
  <sheetData>
    <row r="1" spans="2:276" ht="16.5" thickTop="1" thickBot="1">
      <c r="B1" s="11" t="s">
        <v>25</v>
      </c>
      <c r="C1" s="11" t="s">
        <v>26</v>
      </c>
      <c r="D1" s="11" t="s">
        <v>27</v>
      </c>
      <c r="E1" s="41" t="s">
        <v>1</v>
      </c>
      <c r="F1" s="41" t="s">
        <v>0</v>
      </c>
      <c r="G1" s="36">
        <f>LN(G2)</f>
        <v>2.1018028883623353E-2</v>
      </c>
      <c r="H1" s="37">
        <f>G4</f>
        <v>0.3220994335179504</v>
      </c>
      <c r="I1" s="30" t="s">
        <v>1</v>
      </c>
      <c r="J1" s="30" t="s">
        <v>0</v>
      </c>
      <c r="K1" s="36">
        <f>LN(K2)</f>
        <v>1.9285781988517554E-2</v>
      </c>
      <c r="L1" s="37">
        <f>K4</f>
        <v>0.29544848202689328</v>
      </c>
      <c r="M1" s="30" t="s">
        <v>1</v>
      </c>
      <c r="N1" s="30" t="s">
        <v>0</v>
      </c>
      <c r="O1" s="36">
        <f>LN(O2)</f>
        <v>2.0357657958169125E-2</v>
      </c>
      <c r="P1" s="37">
        <f>O4</f>
        <v>0.30354853479692262</v>
      </c>
      <c r="Q1" s="30" t="s">
        <v>1</v>
      </c>
      <c r="R1" s="30" t="s">
        <v>0</v>
      </c>
      <c r="S1" s="36">
        <f>LN(S2)</f>
        <v>2.049312387063032E-2</v>
      </c>
      <c r="T1" s="37">
        <f>S4</f>
        <v>0.30572404729556274</v>
      </c>
      <c r="U1" s="30" t="s">
        <v>1</v>
      </c>
      <c r="V1" s="30" t="s">
        <v>0</v>
      </c>
      <c r="W1" s="36">
        <f>LN(W2)</f>
        <v>2.0974720259657447E-2</v>
      </c>
      <c r="X1" s="37">
        <f>W4</f>
        <v>0.31503179981220575</v>
      </c>
      <c r="Y1" s="30" t="s">
        <v>1</v>
      </c>
      <c r="Z1" s="30" t="s">
        <v>0</v>
      </c>
      <c r="AA1" s="36">
        <f>LN(AA2)</f>
        <v>2.0438466139208186E-2</v>
      </c>
      <c r="AB1" s="37">
        <f>AA4</f>
        <v>0.30702431326804502</v>
      </c>
      <c r="AC1" s="30" t="s">
        <v>1</v>
      </c>
      <c r="AD1" s="30" t="s">
        <v>0</v>
      </c>
      <c r="AE1" s="36">
        <f>LN(AE2)</f>
        <v>2.0564416376148469E-2</v>
      </c>
      <c r="AF1" s="37">
        <f>AE4</f>
        <v>0.30926569522523151</v>
      </c>
      <c r="AG1" s="30" t="s">
        <v>1</v>
      </c>
      <c r="AH1" s="30" t="s">
        <v>0</v>
      </c>
      <c r="AI1" s="36">
        <f>LN(AI2)</f>
        <v>2.0563528198950898E-2</v>
      </c>
      <c r="AJ1" s="37">
        <f>AI4</f>
        <v>0.30961407601473329</v>
      </c>
      <c r="AK1" s="30" t="s">
        <v>1</v>
      </c>
      <c r="AL1" s="30" t="s">
        <v>0</v>
      </c>
      <c r="AM1" s="36">
        <f>LN(AM2)</f>
        <v>2.0901186814214729E-2</v>
      </c>
      <c r="AN1" s="37">
        <f>AM4</f>
        <v>0.31498396574379089</v>
      </c>
      <c r="AO1" s="30" t="s">
        <v>1</v>
      </c>
      <c r="AP1" s="30" t="s">
        <v>0</v>
      </c>
      <c r="AQ1" s="36">
        <f>LN(AQ2)</f>
        <v>2.0892426004164379E-2</v>
      </c>
      <c r="AR1" s="37">
        <f>AQ4</f>
        <v>0.31508184499873509</v>
      </c>
      <c r="AS1" s="30" t="s">
        <v>1</v>
      </c>
      <c r="AT1" s="30" t="s">
        <v>0</v>
      </c>
      <c r="AU1" s="36">
        <f>LN(AU2)</f>
        <v>2.1239582883711246E-2</v>
      </c>
      <c r="AV1" s="37">
        <f>AU4</f>
        <v>0.32341748153194128</v>
      </c>
      <c r="AW1" s="30" t="s">
        <v>1</v>
      </c>
      <c r="AX1" s="30" t="s">
        <v>0</v>
      </c>
      <c r="AY1" s="36">
        <f>LN(AY2)</f>
        <v>2.1299950060988074E-2</v>
      </c>
      <c r="AZ1" s="37">
        <f>AY4</f>
        <v>0.32534881184889802</v>
      </c>
      <c r="BA1" s="30" t="s">
        <v>1</v>
      </c>
      <c r="BB1" s="30" t="s">
        <v>0</v>
      </c>
      <c r="BC1" s="36">
        <f>LN(BC2)</f>
        <v>2.1367542331992548E-2</v>
      </c>
      <c r="BD1" s="37">
        <f>BC4</f>
        <v>0.3279979729032122</v>
      </c>
      <c r="BE1" s="30" t="s">
        <v>1</v>
      </c>
      <c r="BF1" s="30" t="s">
        <v>0</v>
      </c>
      <c r="BG1" s="36">
        <f>LN(BG2)</f>
        <v>2.1303684706755487E-2</v>
      </c>
      <c r="BH1" s="37">
        <f>BG4</f>
        <v>0.32632776840194272</v>
      </c>
      <c r="BI1" s="30" t="s">
        <v>1</v>
      </c>
      <c r="BJ1" s="30" t="s">
        <v>0</v>
      </c>
      <c r="BK1" s="36">
        <f>LN(BK2)</f>
        <v>2.0972820830809175E-2</v>
      </c>
      <c r="BL1" s="37">
        <f>BK4</f>
        <v>0.31835531300206715</v>
      </c>
      <c r="BM1" s="30" t="s">
        <v>1</v>
      </c>
      <c r="BN1" s="30" t="s">
        <v>0</v>
      </c>
      <c r="BO1" s="36">
        <f>LN(BO2)</f>
        <v>2.156156619390099E-2</v>
      </c>
      <c r="BP1" s="37">
        <f>BO4</f>
        <v>0.33648050314934913</v>
      </c>
      <c r="BQ1" s="30" t="s">
        <v>1</v>
      </c>
      <c r="BR1" s="30" t="s">
        <v>0</v>
      </c>
      <c r="BS1" s="36">
        <f>LN(BS2)</f>
        <v>2.0886570384101615E-2</v>
      </c>
      <c r="BT1" s="37">
        <f>BS4</f>
        <v>0.31725626340518243</v>
      </c>
      <c r="BU1" s="30" t="s">
        <v>1</v>
      </c>
      <c r="BV1" s="30" t="s">
        <v>0</v>
      </c>
      <c r="BW1" s="36">
        <f>LN(BW2)</f>
        <v>2.0973843255799637E-2</v>
      </c>
      <c r="BX1" s="37">
        <f>BW4</f>
        <v>0.31893023865000447</v>
      </c>
      <c r="BY1" s="30" t="s">
        <v>1</v>
      </c>
      <c r="BZ1" s="30" t="s">
        <v>0</v>
      </c>
      <c r="CA1" s="36">
        <f>LN(CA2)</f>
        <v>2.1106133534120664E-2</v>
      </c>
      <c r="CB1" s="37">
        <f>CA4</f>
        <v>0.32198052986594433</v>
      </c>
      <c r="CC1" s="30" t="s">
        <v>1</v>
      </c>
      <c r="CD1" s="30" t="s">
        <v>0</v>
      </c>
      <c r="CE1" s="36">
        <f>LN(CE2)</f>
        <v>2.1139205623362255E-2</v>
      </c>
      <c r="CF1" s="37">
        <f>CE4</f>
        <v>0.3230237326691805</v>
      </c>
      <c r="CG1" s="30" t="s">
        <v>1</v>
      </c>
      <c r="CH1" s="30" t="s">
        <v>0</v>
      </c>
      <c r="CI1" s="36">
        <f>LN(CI2)</f>
        <v>2.1342427036060981E-2</v>
      </c>
      <c r="CJ1" s="37">
        <f>CI4</f>
        <v>0.33001415363019465</v>
      </c>
      <c r="CK1" s="30" t="s">
        <v>1</v>
      </c>
      <c r="CL1" s="30" t="s">
        <v>0</v>
      </c>
      <c r="CM1" s="36">
        <f>LN(CM2)</f>
        <v>2.1401552981930552E-2</v>
      </c>
      <c r="CN1" s="37">
        <f>CM4</f>
        <v>0.33300057790310267</v>
      </c>
      <c r="CO1" s="30" t="s">
        <v>1</v>
      </c>
      <c r="CP1" s="30" t="s">
        <v>0</v>
      </c>
      <c r="CQ1" s="36">
        <f>LN(CQ2)</f>
        <v>2.1264557095116626E-2</v>
      </c>
      <c r="CR1" s="37">
        <f>CQ4</f>
        <v>0.32775686359856471</v>
      </c>
      <c r="CS1" s="30" t="s">
        <v>1</v>
      </c>
      <c r="CT1" s="30" t="s">
        <v>0</v>
      </c>
      <c r="CU1" s="36">
        <f>LN(CU2)</f>
        <v>2.125518803674346E-2</v>
      </c>
      <c r="CV1" s="37">
        <f>CU4</f>
        <v>0.32773797517698433</v>
      </c>
      <c r="CW1" s="30" t="s">
        <v>1</v>
      </c>
      <c r="CX1" s="30" t="s">
        <v>0</v>
      </c>
      <c r="CY1" s="36">
        <f>LN(CY2)</f>
        <v>2.0497289317926725E-2</v>
      </c>
      <c r="CZ1" s="37">
        <f>CY4</f>
        <v>0.32128301431930639</v>
      </c>
      <c r="DA1" s="30" t="s">
        <v>1</v>
      </c>
      <c r="DB1" s="30" t="s">
        <v>0</v>
      </c>
      <c r="DC1" s="36">
        <f>LN(DC2)</f>
        <v>2.0938726060850756E-2</v>
      </c>
      <c r="DD1" s="37">
        <f>DC4</f>
        <v>0.31991457876980683</v>
      </c>
      <c r="DE1" s="30" t="s">
        <v>1</v>
      </c>
      <c r="DF1" s="30" t="s">
        <v>0</v>
      </c>
      <c r="DG1" s="36">
        <f>LN(DG2)</f>
        <v>2.0417819824157673E-2</v>
      </c>
      <c r="DH1" s="37">
        <f>DG4</f>
        <v>0.33724612296558032</v>
      </c>
      <c r="DI1" s="30" t="s">
        <v>1</v>
      </c>
      <c r="DJ1" s="30" t="s">
        <v>0</v>
      </c>
      <c r="DK1" s="36">
        <f>LN(DK2)</f>
        <v>2.0488121185011754E-2</v>
      </c>
      <c r="DL1" s="37">
        <f>DK4</f>
        <v>0.33574042744314614</v>
      </c>
      <c r="DM1" s="30" t="s">
        <v>1</v>
      </c>
      <c r="DN1" s="30" t="s">
        <v>0</v>
      </c>
      <c r="DO1" s="36">
        <f>LN(DO2)</f>
        <v>2.0572949806959263E-2</v>
      </c>
      <c r="DP1" s="37">
        <f>DO4</f>
        <v>0.33284567715031355</v>
      </c>
      <c r="DQ1" s="30" t="s">
        <v>1</v>
      </c>
      <c r="DR1" s="30" t="s">
        <v>0</v>
      </c>
      <c r="DS1" s="36">
        <f>LN(DS2)</f>
        <v>2.1182176087192695E-2</v>
      </c>
      <c r="DT1" s="37">
        <f>DS4</f>
        <v>0.32825078578553207</v>
      </c>
      <c r="DU1" s="30" t="s">
        <v>1</v>
      </c>
      <c r="DV1" s="30" t="s">
        <v>0</v>
      </c>
      <c r="DW1" s="36">
        <f>LN(DW2)</f>
        <v>2.1222548922695511E-2</v>
      </c>
      <c r="DX1" s="37">
        <f>DW4</f>
        <v>0.33194925919135793</v>
      </c>
      <c r="DY1" s="30" t="s">
        <v>1</v>
      </c>
      <c r="DZ1" s="30" t="s">
        <v>0</v>
      </c>
      <c r="EA1" s="36">
        <f>LN(EA2)</f>
        <v>2.1194919050922471E-2</v>
      </c>
      <c r="EB1" s="37">
        <f>EA4</f>
        <v>0.33230810004590045</v>
      </c>
      <c r="EC1" s="30" t="s">
        <v>1</v>
      </c>
      <c r="ED1" s="30" t="s">
        <v>0</v>
      </c>
      <c r="EE1" s="36">
        <f>LN(EE2)</f>
        <v>2.110580800378719E-2</v>
      </c>
      <c r="EF1" s="37">
        <f>EE4</f>
        <v>0.32582893791402012</v>
      </c>
      <c r="EG1" s="30" t="s">
        <v>1</v>
      </c>
      <c r="EH1" s="30" t="s">
        <v>0</v>
      </c>
      <c r="EI1" s="36">
        <f>LN(EI2)</f>
        <v>2.108965942174687E-2</v>
      </c>
      <c r="EJ1" s="37">
        <f>EI4</f>
        <v>0.3260381659542792</v>
      </c>
      <c r="EK1" s="30" t="s">
        <v>1</v>
      </c>
      <c r="EL1" s="30" t="s">
        <v>0</v>
      </c>
      <c r="EM1" s="36">
        <f>LN(EM2)</f>
        <v>2.1084260669922947E-2</v>
      </c>
      <c r="EN1" s="37">
        <f>EM4</f>
        <v>0.32662734689976258</v>
      </c>
      <c r="EO1" s="30" t="s">
        <v>1</v>
      </c>
      <c r="EP1" s="30" t="s">
        <v>0</v>
      </c>
      <c r="EQ1" s="36">
        <f>LN(EQ2)</f>
        <v>2.1062171527355546E-2</v>
      </c>
      <c r="ER1" s="37">
        <f>EQ4</f>
        <v>0.3252786149256629</v>
      </c>
      <c r="ES1" s="30" t="s">
        <v>1</v>
      </c>
      <c r="ET1" s="30" t="s">
        <v>0</v>
      </c>
      <c r="EU1" s="36">
        <f>LN(EU2)</f>
        <v>2.1049363106808241E-2</v>
      </c>
      <c r="EV1" s="37">
        <f>EU4</f>
        <v>0.32491360751618548</v>
      </c>
      <c r="EW1" s="30" t="s">
        <v>1</v>
      </c>
      <c r="EX1" s="30" t="s">
        <v>0</v>
      </c>
      <c r="EY1" s="36">
        <f>LN(EY2)</f>
        <v>2.103487553181799E-2</v>
      </c>
      <c r="EZ1" s="37">
        <f>EY4</f>
        <v>0.3240404558000628</v>
      </c>
      <c r="FA1" s="30" t="s">
        <v>1</v>
      </c>
      <c r="FB1" s="30" t="s">
        <v>0</v>
      </c>
      <c r="FC1" s="36">
        <f>LN(FC2)</f>
        <v>2.1029616735166155E-2</v>
      </c>
      <c r="FD1" s="37">
        <f>FC4</f>
        <v>0.32694919243139531</v>
      </c>
      <c r="FE1" s="30" t="s">
        <v>1</v>
      </c>
      <c r="FF1" s="30" t="s">
        <v>0</v>
      </c>
      <c r="FG1" s="36">
        <f>LN(FG2)</f>
        <v>2.10144316618311E-2</v>
      </c>
      <c r="FH1" s="37">
        <f>FG4</f>
        <v>0.32413888999494989</v>
      </c>
      <c r="FI1" s="30" t="s">
        <v>1</v>
      </c>
      <c r="FJ1" s="30" t="s">
        <v>0</v>
      </c>
      <c r="FK1" s="36">
        <f>LN(FK2)</f>
        <v>2.0998362887597145E-2</v>
      </c>
      <c r="FL1" s="37">
        <f>FK4</f>
        <v>0.32529882219504813</v>
      </c>
      <c r="FM1" s="30" t="s">
        <v>1</v>
      </c>
      <c r="FN1" s="30" t="s">
        <v>0</v>
      </c>
      <c r="FO1" s="36">
        <f>LN(FO2)</f>
        <v>2.0979167373730033E-2</v>
      </c>
      <c r="FP1" s="37">
        <f>FO4</f>
        <v>0.32583287023178603</v>
      </c>
      <c r="FQ1" s="30" t="s">
        <v>1</v>
      </c>
      <c r="FR1" s="30" t="s">
        <v>0</v>
      </c>
      <c r="FS1" s="36">
        <f>LN(FS2)</f>
        <v>2.0962858184098893E-2</v>
      </c>
      <c r="FT1" s="37">
        <f>FS4</f>
        <v>0.32539191789352906</v>
      </c>
      <c r="FU1" s="30" t="s">
        <v>1</v>
      </c>
      <c r="FV1" s="30" t="s">
        <v>0</v>
      </c>
      <c r="FW1" s="36">
        <f>LN(FW2)</f>
        <v>2.0944013582044105E-2</v>
      </c>
      <c r="FX1" s="37">
        <f>FW4</f>
        <v>0.32525349233037198</v>
      </c>
      <c r="FY1" s="30" t="s">
        <v>1</v>
      </c>
      <c r="FZ1" s="30" t="s">
        <v>0</v>
      </c>
      <c r="GA1" s="36">
        <f>LN(GA2)</f>
        <v>2.0943883981552031E-2</v>
      </c>
      <c r="GB1" s="37">
        <f>GA4</f>
        <v>0.32359409121856081</v>
      </c>
      <c r="GC1" s="30" t="s">
        <v>1</v>
      </c>
      <c r="GD1" s="30" t="s">
        <v>0</v>
      </c>
      <c r="GE1" s="36">
        <f>LN(GE2)</f>
        <v>2.0923555842245742E-2</v>
      </c>
      <c r="GF1" s="37">
        <f>GE4</f>
        <v>0.32360473679814217</v>
      </c>
      <c r="GG1" s="30" t="s">
        <v>1</v>
      </c>
      <c r="GH1" s="30" t="s">
        <v>0</v>
      </c>
      <c r="GI1" s="36">
        <f>LN(GI2)</f>
        <v>2.1443734942198003E-2</v>
      </c>
      <c r="GJ1" s="37">
        <f>GI4</f>
        <v>0.34138175440999391</v>
      </c>
      <c r="GK1" s="30" t="s">
        <v>1</v>
      </c>
      <c r="GL1" s="30" t="s">
        <v>0</v>
      </c>
      <c r="GM1" s="36">
        <f>LN(GM2)</f>
        <v>2.1442364265984559E-2</v>
      </c>
      <c r="GN1" s="37">
        <f>GM4</f>
        <v>0.33865201679620144</v>
      </c>
      <c r="GO1" s="30" t="s">
        <v>1</v>
      </c>
      <c r="GP1" s="30" t="s">
        <v>0</v>
      </c>
      <c r="GQ1" s="36">
        <f>LN(GQ2)</f>
        <v>2.1085839257023578E-2</v>
      </c>
      <c r="GR1" s="37">
        <f>GQ4</f>
        <v>0.32172042419909674</v>
      </c>
      <c r="GS1" s="30" t="s">
        <v>1</v>
      </c>
      <c r="GT1" s="30" t="s">
        <v>0</v>
      </c>
      <c r="GU1" s="36">
        <f>LN(GU2)</f>
        <v>2.110798171195194E-2</v>
      </c>
      <c r="GV1" s="37">
        <f>GU4</f>
        <v>0.32191160199869467</v>
      </c>
      <c r="GW1" s="30" t="s">
        <v>1</v>
      </c>
      <c r="GX1" s="30" t="s">
        <v>0</v>
      </c>
      <c r="GY1" s="36">
        <f>LN(GY2)</f>
        <v>2.1042976088046759E-2</v>
      </c>
      <c r="GZ1" s="37">
        <f>GY4</f>
        <v>0.32004057723481022</v>
      </c>
      <c r="HA1" s="30" t="s">
        <v>1</v>
      </c>
      <c r="HB1" s="30" t="s">
        <v>0</v>
      </c>
      <c r="HC1" s="36">
        <f>LN(HC2)</f>
        <v>2.1425194461497609E-2</v>
      </c>
      <c r="HD1" s="37">
        <f>HC4</f>
        <v>0.33041641878111466</v>
      </c>
      <c r="HE1" s="30" t="s">
        <v>1</v>
      </c>
      <c r="HF1" s="30" t="s">
        <v>0</v>
      </c>
      <c r="HG1" s="36">
        <f>LN(HG2)</f>
        <v>2.1043328619261975E-2</v>
      </c>
      <c r="HH1" s="37">
        <f>HG4</f>
        <v>0.31925805001123764</v>
      </c>
      <c r="HI1" s="30" t="s">
        <v>1</v>
      </c>
      <c r="HJ1" s="30" t="s">
        <v>0</v>
      </c>
      <c r="HK1" s="36">
        <f>LN(HK2)</f>
        <v>2.1064224655959665E-2</v>
      </c>
      <c r="HL1" s="37">
        <f>HK4</f>
        <v>0.31927465841271757</v>
      </c>
      <c r="HM1" s="30" t="s">
        <v>1</v>
      </c>
      <c r="HN1" s="30" t="s">
        <v>0</v>
      </c>
      <c r="HO1" s="36">
        <f>LN(HO2)</f>
        <v>2.1220052614455087E-2</v>
      </c>
      <c r="HP1" s="37">
        <f>HO4</f>
        <v>0.32274389741933202</v>
      </c>
      <c r="HQ1" s="30" t="s">
        <v>1</v>
      </c>
      <c r="HR1" s="30" t="s">
        <v>0</v>
      </c>
      <c r="HS1" s="36">
        <f>LN(HS2)</f>
        <v>2.156472106893113E-2</v>
      </c>
      <c r="HT1" s="37">
        <f>HS4</f>
        <v>0.33225177964682306</v>
      </c>
      <c r="HU1" s="30" t="s">
        <v>1</v>
      </c>
      <c r="HV1" s="30" t="s">
        <v>0</v>
      </c>
      <c r="HW1" s="36">
        <f>LN(HW2)</f>
        <v>2.1112574276863649E-2</v>
      </c>
      <c r="HX1" s="37">
        <f>HW4</f>
        <v>0.318865314112659</v>
      </c>
      <c r="HY1" s="30" t="s">
        <v>1</v>
      </c>
      <c r="HZ1" s="30" t="s">
        <v>0</v>
      </c>
      <c r="IA1" s="36">
        <f>LN(IA2)</f>
        <v>2.0935709294650367E-2</v>
      </c>
      <c r="IB1" s="37">
        <f>IA4</f>
        <v>0.31493275652726826</v>
      </c>
      <c r="IC1" s="30" t="s">
        <v>1</v>
      </c>
      <c r="ID1" s="30" t="s">
        <v>0</v>
      </c>
      <c r="IE1" s="36">
        <f>LN(IE2)</f>
        <v>2.0959021260773526E-2</v>
      </c>
      <c r="IF1" s="37">
        <f>IE4</f>
        <v>0.31482818285639586</v>
      </c>
      <c r="IG1" s="30" t="s">
        <v>1</v>
      </c>
      <c r="IH1" s="30" t="s">
        <v>0</v>
      </c>
      <c r="II1" s="36">
        <f>LN(II2)</f>
        <v>2.0909760831366943E-2</v>
      </c>
      <c r="IJ1" s="37">
        <f>II4</f>
        <v>0.31359084364611511</v>
      </c>
      <c r="IK1" s="30" t="s">
        <v>1</v>
      </c>
      <c r="IL1" s="30" t="s">
        <v>0</v>
      </c>
      <c r="IM1" s="36">
        <f>LN(IM2)</f>
        <v>2.1197415764323525E-2</v>
      </c>
      <c r="IN1" s="37">
        <f>IM4</f>
        <v>0.31935643319703705</v>
      </c>
      <c r="IO1" s="30" t="s">
        <v>1</v>
      </c>
      <c r="IP1" s="30" t="s">
        <v>0</v>
      </c>
      <c r="IQ1" s="36">
        <f>LN(IQ2)</f>
        <v>2.0956911044187822E-2</v>
      </c>
      <c r="IR1" s="37">
        <f>IQ4</f>
        <v>0.31359571819383403</v>
      </c>
      <c r="IS1" s="30" t="s">
        <v>1</v>
      </c>
      <c r="IT1" s="30" t="s">
        <v>0</v>
      </c>
      <c r="IU1" s="36">
        <f>LN(IU2)</f>
        <v>2.0971011718251425E-2</v>
      </c>
      <c r="IV1" s="37">
        <f>IU4</f>
        <v>0.31356065747998635</v>
      </c>
      <c r="IW1" s="30" t="s">
        <v>1</v>
      </c>
      <c r="IX1" s="30" t="s">
        <v>0</v>
      </c>
      <c r="IY1" s="36">
        <f>LN(IY2)</f>
        <v>2.1081049476807383E-2</v>
      </c>
      <c r="IZ1" s="37">
        <f>IY4</f>
        <v>0.31484022296919162</v>
      </c>
      <c r="JA1" s="30" t="s">
        <v>1</v>
      </c>
      <c r="JB1" s="30" t="s">
        <v>0</v>
      </c>
      <c r="JC1" s="36">
        <f>LN(JC2)</f>
        <v>2.1335585715320057E-2</v>
      </c>
      <c r="JD1" s="37">
        <f>JC4</f>
        <v>0.31830199232982131</v>
      </c>
      <c r="JE1" s="30" t="s">
        <v>1</v>
      </c>
      <c r="JF1" s="30" t="s">
        <v>0</v>
      </c>
      <c r="JG1" s="36">
        <f>LN(JG2)</f>
        <v>2.1444608585287954E-2</v>
      </c>
      <c r="JH1" s="37">
        <f>JG4</f>
        <v>0.32004716542924749</v>
      </c>
      <c r="JI1" s="30" t="s">
        <v>1</v>
      </c>
      <c r="JJ1" s="30" t="s">
        <v>0</v>
      </c>
      <c r="JK1" s="36">
        <f>LN(JK2)</f>
        <v>2.1472328969657641E-2</v>
      </c>
      <c r="JL1" s="37">
        <f>JK4</f>
        <v>0.32027906705395204</v>
      </c>
      <c r="JM1" s="30" t="s">
        <v>1</v>
      </c>
      <c r="JN1" s="30" t="s">
        <v>0</v>
      </c>
      <c r="JO1" s="36">
        <f>LN(JO2)</f>
        <v>2.1034659391872896E-2</v>
      </c>
      <c r="JP1" s="37">
        <f>JO4</f>
        <v>0.30930109167861641</v>
      </c>
    </row>
    <row r="2" spans="2:276" ht="15.75" thickTop="1">
      <c r="B2">
        <v>1.9285781988517554E-2</v>
      </c>
      <c r="C2" s="38">
        <v>0.29544848202689328</v>
      </c>
      <c r="D2">
        <v>26.837927912097591</v>
      </c>
      <c r="E2" s="8">
        <v>1888</v>
      </c>
      <c r="F2" s="8">
        <v>40</v>
      </c>
      <c r="G2">
        <f t="array" ref="G2:H6">LOGEST(F2:F68,E2:E68,TRUE, TRUE)</f>
        <v>1.0212404632970216</v>
      </c>
      <c r="H2">
        <v>2.1791535455746E-15</v>
      </c>
      <c r="I2" s="8">
        <v>1890</v>
      </c>
      <c r="J2" s="8">
        <v>160</v>
      </c>
      <c r="K2">
        <f t="array" ref="K2:L6">LOGEST(J2:J67,I2:I67,TRUE, TRUE)</f>
        <v>1.0194729539985434</v>
      </c>
      <c r="L2">
        <v>6.4870229421629855E-14</v>
      </c>
      <c r="M2" s="8">
        <v>1888</v>
      </c>
      <c r="N2" s="8">
        <v>40</v>
      </c>
      <c r="O2">
        <f t="array" ref="O2:P6">LOGEST(N2:N67,M2:M67,TRUE, TRUE)</f>
        <v>1.0205662884144084</v>
      </c>
      <c r="P2">
        <v>7.9497980120998391E-15</v>
      </c>
      <c r="Q2" s="8">
        <v>1888</v>
      </c>
      <c r="R2" s="8">
        <v>40</v>
      </c>
      <c r="S2">
        <f t="array" ref="S2:T6">LOGEST(R2:R67,Q2:Q67,TRUE, TRUE)</f>
        <v>1.0207045497225313</v>
      </c>
      <c r="T2">
        <v>6.0975679265473986E-15</v>
      </c>
      <c r="U2" s="8">
        <v>1888</v>
      </c>
      <c r="V2" s="8">
        <v>40</v>
      </c>
      <c r="W2">
        <f t="array" ref="W2:X6">LOGEST(V2:V67,U2:U67,TRUE, TRUE)</f>
        <v>1.0211962357355422</v>
      </c>
      <c r="X2">
        <v>2.3724389421682234E-15</v>
      </c>
      <c r="Y2" s="8">
        <v>1888</v>
      </c>
      <c r="Z2" s="8">
        <v>40</v>
      </c>
      <c r="AA2">
        <f t="array" ref="AA2:AB6">LOGEST(Z2:Z67,Y2:Y67,TRUE, TRUE)</f>
        <v>1.0206487618520244</v>
      </c>
      <c r="AB2">
        <v>6.7971175097913865E-15</v>
      </c>
      <c r="AC2" s="8">
        <v>1888</v>
      </c>
      <c r="AD2" s="8">
        <v>40</v>
      </c>
      <c r="AE2">
        <f t="array" ref="AE2:AF6">LOGEST(AD2:AD67,AC2:AC67,TRUE, TRUE)</f>
        <v>1.0207773209012638</v>
      </c>
      <c r="AF2">
        <v>5.3112214279815196E-15</v>
      </c>
      <c r="AG2" s="8">
        <v>1888</v>
      </c>
      <c r="AH2" s="8">
        <v>40</v>
      </c>
      <c r="AI2">
        <f t="array" ref="AI2:AJ6">LOGEST(AH2:AH67,AG2:AG67,TRUE, TRUE)</f>
        <v>1.0207764142705262</v>
      </c>
      <c r="AJ2">
        <v>5.3220355174902083E-15</v>
      </c>
      <c r="AK2" s="8">
        <v>1888</v>
      </c>
      <c r="AL2" s="8">
        <v>40</v>
      </c>
      <c r="AM2">
        <f t="array" ref="AM2:AN6">LOGEST(AL2:AL67,AK2:AK67,TRUE, TRUE)</f>
        <v>1.0211211464186774</v>
      </c>
      <c r="AN2">
        <v>2.7416628990810851E-15</v>
      </c>
      <c r="AO2" s="8">
        <v>1888</v>
      </c>
      <c r="AP2" s="8">
        <v>40</v>
      </c>
      <c r="AQ2">
        <f t="array" ref="AQ2:AR6">LOGEST(AP2:AP67,AO2:AO67,TRUE, TRUE)</f>
        <v>1.0211122006094615</v>
      </c>
      <c r="AR2">
        <v>2.7895234804138086E-15</v>
      </c>
      <c r="AS2" s="8">
        <v>1888</v>
      </c>
      <c r="AT2" s="8">
        <v>40</v>
      </c>
      <c r="AU2">
        <f t="array" ref="AU2:AV6">LOGEST(AT2:AT67,AS2:AS67,TRUE, TRUE)</f>
        <v>1.0214667482729618</v>
      </c>
      <c r="AV2">
        <v>1.408943148983096E-15</v>
      </c>
      <c r="AW2" s="8">
        <v>1888</v>
      </c>
      <c r="AX2" s="8">
        <v>40</v>
      </c>
      <c r="AY2">
        <f t="array" ref="AY2:AZ6">LOGEST(AX2:AX67,AW2:AW67,TRUE, TRUE)</f>
        <v>1.0215284131984872</v>
      </c>
      <c r="AZ2">
        <v>1.2507803594586199E-15</v>
      </c>
      <c r="BA2" s="8">
        <v>1888</v>
      </c>
      <c r="BB2" s="8">
        <v>40</v>
      </c>
      <c r="BC2">
        <f t="array" ref="BC2:BD6">LOGEST(BB2:BB67,BA2:BA67,TRUE, TRUE)</f>
        <v>1.0215974629574196</v>
      </c>
      <c r="BD2">
        <v>1.0941619358261755E-15</v>
      </c>
      <c r="BE2" s="8">
        <v>1888</v>
      </c>
      <c r="BF2" s="8">
        <v>40</v>
      </c>
      <c r="BG2">
        <f t="array" ref="BG2:BH6">LOGEST(BF2:BF67,BE2:BE67,TRUE, TRUE)</f>
        <v>1.0215322282523758</v>
      </c>
      <c r="BH2">
        <v>1.2405566108775452E-15</v>
      </c>
      <c r="BI2" s="8">
        <v>1888</v>
      </c>
      <c r="BJ2" s="8">
        <v>40</v>
      </c>
      <c r="BK2">
        <f t="array" ref="BK2:BL6">LOGEST(BJ2:BJ67,BI2:BI67,TRUE, TRUE)</f>
        <v>1.0211942960477944</v>
      </c>
      <c r="BL2">
        <v>2.3824940279092191E-15</v>
      </c>
      <c r="BM2" s="8">
        <v>1888</v>
      </c>
      <c r="BN2" s="8">
        <v>40</v>
      </c>
      <c r="BO2">
        <f t="array" ref="BO2:BP6">LOGEST(BN2:BN67,BM2:BM67,TRUE, TRUE)</f>
        <v>1.0217956964728927</v>
      </c>
      <c r="BP2">
        <v>7.4504559902003562E-16</v>
      </c>
      <c r="BQ2" s="8">
        <v>1888</v>
      </c>
      <c r="BR2" s="8">
        <v>40</v>
      </c>
      <c r="BS2">
        <f t="array" ref="BS2:BT6">LOGEST(BR2:BR67,BQ2:BQ67,TRUE, TRUE)</f>
        <v>1.0211062213818793</v>
      </c>
      <c r="BT2">
        <v>2.8254831611993645E-15</v>
      </c>
      <c r="BU2" s="8">
        <v>1888</v>
      </c>
      <c r="BV2" s="8">
        <v>40</v>
      </c>
      <c r="BW2">
        <f t="array" ref="BW2:BX6">LOGEST(BV2:BV67,BU2:BU67,TRUE, TRUE)</f>
        <v>1.0211953401428966</v>
      </c>
      <c r="BX2">
        <v>2.3781013771039736E-15</v>
      </c>
      <c r="BY2" s="8">
        <v>1888</v>
      </c>
      <c r="BZ2" s="8">
        <v>40</v>
      </c>
      <c r="CA2">
        <f t="array" ref="CA2:CB6">LOGEST(BZ2:BZ67,BY2:BY67,TRUE, TRUE)</f>
        <v>1.021330443294884</v>
      </c>
      <c r="CB2">
        <v>1.8305190914582253E-15</v>
      </c>
      <c r="CC2" s="8">
        <v>1888</v>
      </c>
      <c r="CD2" s="8">
        <v>40</v>
      </c>
      <c r="CE2">
        <f t="array" ref="CE2:CF6">LOGEST(CD2:CD67,CC2:CC67,TRUE, TRUE)</f>
        <v>1.0213642213850027</v>
      </c>
      <c r="CF2">
        <v>1.7142258709073622E-15</v>
      </c>
      <c r="CG2" s="8">
        <v>1888</v>
      </c>
      <c r="CH2" s="8">
        <v>40</v>
      </c>
      <c r="CI2">
        <f t="array" ref="CI2:CJ6">LOGEST(CH2:CH67,CG2:CG67,TRUE, TRUE)</f>
        <v>1.0215718055570124</v>
      </c>
      <c r="CJ2">
        <v>1.1456095623468594E-15</v>
      </c>
      <c r="CK2" s="8">
        <v>1888</v>
      </c>
      <c r="CL2" s="8">
        <v>40</v>
      </c>
      <c r="CM2">
        <f t="array" ref="CM2:CN6">LOGEST(CL2:CL67,CK2:CK67,TRUE, TRUE)</f>
        <v>1.0216322087419698</v>
      </c>
      <c r="CN2">
        <v>1.0181701506134947E-15</v>
      </c>
      <c r="CO2" s="8">
        <v>1888</v>
      </c>
      <c r="CP2" s="8">
        <v>40</v>
      </c>
      <c r="CQ2">
        <f t="array" ref="CQ2:CR6">LOGEST(CP2:CP67,CO2:CO67,TRUE, TRUE)</f>
        <v>1.0214922589180295</v>
      </c>
      <c r="CR2">
        <v>1.3354890546561765E-15</v>
      </c>
      <c r="CS2" s="8">
        <v>1888</v>
      </c>
      <c r="CT2" s="8">
        <v>40</v>
      </c>
      <c r="CU2">
        <f t="array" ref="CU2:CV6">LOGEST(CT2:CT67,CS2:CS67,TRUE, TRUE)</f>
        <v>1.0214826885422608</v>
      </c>
      <c r="CV2">
        <v>1.3598328653510164E-15</v>
      </c>
      <c r="CW2" s="8">
        <v>1888</v>
      </c>
      <c r="CX2" s="8">
        <v>40</v>
      </c>
      <c r="CY2">
        <f t="array" ref="CY2:CZ6">LOGEST(CX2:CX67,CW2:CW67,TRUE, TRUE)</f>
        <v>1.0207088014223935</v>
      </c>
      <c r="CZ2">
        <v>6.1454211798630089E-15</v>
      </c>
      <c r="DA2" s="8">
        <v>1888</v>
      </c>
      <c r="DB2" s="8">
        <v>40</v>
      </c>
      <c r="DC2">
        <f t="array" ref="DC2:DD6">LOGEST(DB2:DB67,DA2:DA67,TRUE, TRUE)</f>
        <v>1.0211594792567265</v>
      </c>
      <c r="DD2">
        <v>2.5537692277319679E-15</v>
      </c>
      <c r="DE2" s="8">
        <v>1888</v>
      </c>
      <c r="DF2" s="8">
        <v>40</v>
      </c>
      <c r="DG2">
        <f t="array" ref="DG2:DH6">LOGEST(DF2:DF67,DE2:DE67,TRUE, TRUE)</f>
        <v>1.0206276894336659</v>
      </c>
      <c r="DH2">
        <v>7.2762011621607965E-15</v>
      </c>
      <c r="DI2" s="8">
        <v>1888</v>
      </c>
      <c r="DJ2" s="8">
        <v>40</v>
      </c>
      <c r="DK2">
        <f t="array" ref="DK2:DL6">LOGEST(DJ2:DJ67,DI2:DI67,TRUE, TRUE)</f>
        <v>1.0206994434713321</v>
      </c>
      <c r="DL2">
        <v>6.3350872826439421E-15</v>
      </c>
      <c r="DM2" s="8">
        <v>1888</v>
      </c>
      <c r="DN2" s="8">
        <v>40</v>
      </c>
      <c r="DO2">
        <f t="array" ref="DO2:DP6">LOGEST(DN2:DN67,DM2:DM67,TRUE, TRUE)</f>
        <v>1.0207860316710713</v>
      </c>
      <c r="DP2">
        <v>5.3543388841319126E-15</v>
      </c>
      <c r="DQ2" s="8">
        <v>1888</v>
      </c>
      <c r="DR2" s="8">
        <v>40</v>
      </c>
      <c r="DS2">
        <f t="array" ref="DS2:DT6">LOGEST(DR2:DR67,DQ2:DQ67,TRUE, TRUE)</f>
        <v>1.0214081108223034</v>
      </c>
      <c r="DT2">
        <v>1.562446238381858E-15</v>
      </c>
      <c r="DU2" s="8">
        <v>1888</v>
      </c>
      <c r="DV2" s="8">
        <v>40</v>
      </c>
      <c r="DW2">
        <f t="array" ref="DW2:DX6">LOGEST(DV2:DV67,DU2:DU67,TRUE, TRUE)</f>
        <v>1.0214493487963843</v>
      </c>
      <c r="DX2">
        <v>1.4372653405923287E-15</v>
      </c>
      <c r="DY2" s="8">
        <v>1888</v>
      </c>
      <c r="DZ2" s="8">
        <v>40</v>
      </c>
      <c r="EA2">
        <f t="array" ref="EA2:EB6">LOGEST(DZ2:DZ67,DY2:DY67,TRUE, TRUE)</f>
        <v>1.021421126671743</v>
      </c>
      <c r="EB2">
        <v>1.5144414621540779E-15</v>
      </c>
      <c r="EC2" s="8">
        <v>1888</v>
      </c>
      <c r="ED2" s="8">
        <v>40</v>
      </c>
      <c r="EE2">
        <f t="array" ref="EE2:EF6">LOGEST(ED2:ED67,EC2:EC67,TRUE, TRUE)</f>
        <v>1.0213301108208983</v>
      </c>
      <c r="EF2">
        <v>1.8166765376388549E-15</v>
      </c>
      <c r="EG2" s="8">
        <v>1888</v>
      </c>
      <c r="EH2" s="8">
        <v>40</v>
      </c>
      <c r="EI2">
        <f t="array" ref="EI2:EJ6">LOGEST(EH2:EH67,EG2:EG67,TRUE, TRUE)</f>
        <v>1.0213136179209823</v>
      </c>
      <c r="EJ2">
        <v>1.8721827040761661E-15</v>
      </c>
      <c r="EK2" s="8">
        <v>1888</v>
      </c>
      <c r="EL2" s="8">
        <v>40</v>
      </c>
      <c r="EM2">
        <f t="array" ref="EM2:EN6">LOGEST(EL2:EL67,EK2:EK67,TRUE, TRUE)</f>
        <v>1.0213081041171086</v>
      </c>
      <c r="EN2">
        <v>1.8888931611829052E-15</v>
      </c>
      <c r="EO2" s="8">
        <v>1888</v>
      </c>
      <c r="EP2" s="8">
        <v>40</v>
      </c>
      <c r="EQ2">
        <f t="array" ref="EQ2:ER6">LOGEST(EP2:EP67,EO2:EO67,TRUE, TRUE)</f>
        <v>1.0212855445459532</v>
      </c>
      <c r="ER2">
        <v>1.975923727668143E-15</v>
      </c>
      <c r="ES2" s="8">
        <v>1888</v>
      </c>
      <c r="ET2" s="8">
        <v>40</v>
      </c>
      <c r="EU2">
        <f t="array" ref="EU2:EV6">LOGEST(ET2:ET67,ES2:ES67,TRUE, TRUE)</f>
        <v>1.0212724635749733</v>
      </c>
      <c r="EV2">
        <v>2.0262507359365262E-15</v>
      </c>
      <c r="EW2" s="8">
        <v>1888</v>
      </c>
      <c r="EX2" s="8">
        <v>40</v>
      </c>
      <c r="EY2">
        <f t="array" ref="EY2:EZ6">LOGEST(EX2:EX67,EW2:EW67,TRUE, TRUE)</f>
        <v>1.0212576679207486</v>
      </c>
      <c r="EZ2">
        <v>2.0875627682794552E-15</v>
      </c>
      <c r="FA2" s="8">
        <v>1888</v>
      </c>
      <c r="FB2" s="8">
        <v>40</v>
      </c>
      <c r="FC2">
        <f t="array" ref="FC2:FD6">LOGEST(FB2:FB67,FA2:FA67,TRUE, TRUE)</f>
        <v>1.0212522973484652</v>
      </c>
      <c r="FD2">
        <v>2.0940563618515711E-15</v>
      </c>
      <c r="FE2" s="8">
        <v>1888</v>
      </c>
      <c r="FF2" s="8">
        <v>40</v>
      </c>
      <c r="FG2">
        <f t="array" ref="FG2:FH6">LOGEST(FF2:FF67,FE2:FE67,TRUE, TRUE)</f>
        <v>1.0212367896751793</v>
      </c>
      <c r="FH2">
        <v>2.1686397777935136E-15</v>
      </c>
      <c r="FI2" s="8">
        <v>1888</v>
      </c>
      <c r="FJ2" s="8">
        <v>40</v>
      </c>
      <c r="FK2">
        <f t="array" ref="FK2:FL6">LOGEST(FJ2:FJ67,FI2:FI67,TRUE, TRUE)</f>
        <v>1.0212203797836104</v>
      </c>
      <c r="FL2">
        <v>2.2292267301425487E-15</v>
      </c>
      <c r="FM2" s="8">
        <v>1888</v>
      </c>
      <c r="FN2" s="8">
        <v>40</v>
      </c>
      <c r="FO2">
        <f t="array" ref="FO2:FP6">LOGEST(FN2:FN67,FM2:FM67,TRUE, TRUE)</f>
        <v>1.021200777121791</v>
      </c>
      <c r="FP2">
        <v>2.3094065827464528E-15</v>
      </c>
      <c r="FQ2" s="8">
        <v>1888</v>
      </c>
      <c r="FR2" s="8">
        <v>40</v>
      </c>
      <c r="FS2">
        <f t="array" ref="FS2:FT6">LOGEST(FR2:FR67,FQ2:FQ67,TRUE, TRUE)</f>
        <v>1.0211841223004792</v>
      </c>
      <c r="FT2">
        <v>2.3839550157979595E-15</v>
      </c>
      <c r="FU2" s="8">
        <v>1888</v>
      </c>
      <c r="FV2" s="8">
        <v>40</v>
      </c>
      <c r="FW2">
        <f t="array" ref="FW2:FX6">LOGEST(FV2:FV67,FU2:FU67,TRUE, TRUE)</f>
        <v>1.0211648786733896</v>
      </c>
      <c r="FX2">
        <v>2.4713665083899081E-15</v>
      </c>
      <c r="FY2" s="8">
        <v>1888</v>
      </c>
      <c r="FZ2" s="8">
        <v>40</v>
      </c>
      <c r="GA2">
        <f t="array" ref="GA2:GB6">LOGEST(FZ2:FZ67,FY2:FY67,TRUE, TRUE)</f>
        <v>1.0211647463299274</v>
      </c>
      <c r="GB2">
        <v>2.480153921324344E-15</v>
      </c>
      <c r="GC2" s="8">
        <v>1888</v>
      </c>
      <c r="GD2" s="8">
        <v>40</v>
      </c>
      <c r="GE2">
        <f t="array" ref="GE2:GF6">LOGEST(GD2:GD67,GC2:GC67,TRUE, TRUE)</f>
        <v>1.0211439881616975</v>
      </c>
      <c r="GF2">
        <v>2.5771692502957595E-15</v>
      </c>
      <c r="GG2" s="8">
        <v>1888</v>
      </c>
      <c r="GH2" s="8">
        <v>40</v>
      </c>
      <c r="GI2">
        <f t="array" ref="GI2:GJ6">LOGEST(GH2:GH67,GG2:GG67,TRUE, TRUE)</f>
        <v>1.0216753041001239</v>
      </c>
      <c r="GJ2">
        <v>9.8066872439647156E-16</v>
      </c>
      <c r="GK2" s="8">
        <v>1888</v>
      </c>
      <c r="GL2" s="8">
        <v>40</v>
      </c>
      <c r="GM2">
        <f t="array" ref="GM2:GN6">LOGEST(GL2:GL67,GK2:GK67,TRUE, TRUE)</f>
        <v>1.0216739037150464</v>
      </c>
      <c r="GN2">
        <v>9.8032322950987395E-16</v>
      </c>
      <c r="GO2" s="8">
        <v>1888</v>
      </c>
      <c r="GP2" s="8">
        <v>40</v>
      </c>
      <c r="GQ2">
        <f t="array" ref="GQ2:GR6">LOGEST(GP2:GP67,GO2:GO67,TRUE, TRUE)</f>
        <v>1.02130971634218</v>
      </c>
      <c r="GR2">
        <v>1.9161989143302568E-15</v>
      </c>
      <c r="GS2" s="8">
        <v>1888</v>
      </c>
      <c r="GT2" s="8">
        <v>40</v>
      </c>
      <c r="GU2">
        <f t="array" ref="GU2:GV6">LOGEST(GT2:GT67,GS2:GS67,TRUE, TRUE)</f>
        <v>1.021332330896912</v>
      </c>
      <c r="GV2">
        <v>1.8368717786769334E-15</v>
      </c>
      <c r="GW2" s="8">
        <v>1888</v>
      </c>
      <c r="GX2" s="8">
        <v>40</v>
      </c>
      <c r="GY2">
        <f t="array" ref="GY2:GZ6">LOGEST(GX2:GX67,GW2:GW67,TRUE, TRUE)</f>
        <v>1.0212659407094187</v>
      </c>
      <c r="GZ2">
        <v>2.0781507068003237E-15</v>
      </c>
      <c r="HA2" s="8">
        <v>1888</v>
      </c>
      <c r="HB2" s="8">
        <v>40</v>
      </c>
      <c r="HC2">
        <f t="array" ref="HC2:HD6">LOGEST(HB2:HB67,HA2:HA67,TRUE, TRUE)</f>
        <v>1.0216563619244652</v>
      </c>
      <c r="HD2">
        <v>1.0033979050355598E-15</v>
      </c>
      <c r="HE2" s="8">
        <v>1888</v>
      </c>
      <c r="HF2" s="8">
        <v>40</v>
      </c>
      <c r="HG2">
        <f t="array" ref="HG2:HH6">LOGEST(HF2:HF67,HE2:HE67,TRUE, TRUE)</f>
        <v>1.0212663007376053</v>
      </c>
      <c r="HH2">
        <v>2.0765211206035798E-15</v>
      </c>
      <c r="HI2" s="8">
        <v>1888</v>
      </c>
      <c r="HJ2" s="8">
        <v>40</v>
      </c>
      <c r="HK2">
        <f t="array" ref="HK2:HL6">LOGEST(HJ2:HJ67,HI2:HI67,TRUE, TRUE)</f>
        <v>1.0212876413786702</v>
      </c>
      <c r="HL2">
        <v>1.9952369108164898E-15</v>
      </c>
      <c r="HM2" s="8">
        <v>1888</v>
      </c>
      <c r="HN2" s="8">
        <v>40</v>
      </c>
      <c r="HO2">
        <f t="array" ref="HO2:HP6">LOGEST(HN2:HN67,HM2:HM67,TRUE, TRUE)</f>
        <v>1.0214467989471403</v>
      </c>
      <c r="HP2">
        <v>1.4816597297235963E-15</v>
      </c>
      <c r="HQ2" s="8">
        <v>1888</v>
      </c>
      <c r="HR2" s="8">
        <v>40</v>
      </c>
      <c r="HS2">
        <f t="array" ref="HS2:HT6">LOGEST(HR2:HR67,HQ2:HQ67,TRUE, TRUE)</f>
        <v>1.0217989201157065</v>
      </c>
      <c r="HT2">
        <v>7.6655311365577474E-16</v>
      </c>
      <c r="HU2" s="8">
        <v>1888</v>
      </c>
      <c r="HV2" s="8">
        <v>40</v>
      </c>
      <c r="HW2">
        <f t="array" ref="HW2:HX6">LOGEST(HV2:HV67,HU2:HU67,TRUE, TRUE)</f>
        <v>1.0213370214427089</v>
      </c>
      <c r="HX2">
        <v>1.8185800888197821E-15</v>
      </c>
      <c r="HY2" s="8">
        <v>1888</v>
      </c>
      <c r="HZ2" s="8">
        <v>40</v>
      </c>
      <c r="IA2">
        <f t="array" ref="IA2:IB6">LOGEST(HZ2:HZ67,HY2:HY67,TRUE, TRUE)</f>
        <v>1.0211563986619709</v>
      </c>
      <c r="IB2">
        <v>2.5509809019852802E-15</v>
      </c>
      <c r="IC2" s="8">
        <v>1888</v>
      </c>
      <c r="ID2" s="8">
        <v>40</v>
      </c>
      <c r="IE2">
        <f t="array" ref="IE2:IF6">LOGEST(ID2:ID67,IC2:IC67,TRUE, TRUE)</f>
        <v>1.0211802041028177</v>
      </c>
      <c r="IF2">
        <v>2.4398385960489046E-15</v>
      </c>
      <c r="IG2" s="8">
        <v>1888</v>
      </c>
      <c r="IH2" s="8">
        <v>40</v>
      </c>
      <c r="II2">
        <f t="array" ref="II2:IJ6">LOGEST(IH2:IH67,IG2:IG67,TRUE, TRUE)</f>
        <v>1.0211299015664346</v>
      </c>
      <c r="IJ2">
        <v>2.6813492691550848E-15</v>
      </c>
      <c r="IK2" s="8">
        <v>1888</v>
      </c>
      <c r="IL2" s="8">
        <v>40</v>
      </c>
      <c r="IM2">
        <f t="array" ref="IM2:IN6">LOGEST(IL2:IL67,IK2:IK67,TRUE, TRUE)</f>
        <v>1.0214236768707416</v>
      </c>
      <c r="IN2">
        <v>1.5453267740004267E-15</v>
      </c>
      <c r="IO2" s="8">
        <v>1888</v>
      </c>
      <c r="IP2" s="8">
        <v>40</v>
      </c>
      <c r="IQ2">
        <f t="array" ref="IQ2:IR6">LOGEST(IP2:IP67,IO2:IO67,TRUE, TRUE)</f>
        <v>1.0211780491936877</v>
      </c>
      <c r="IR2">
        <v>2.4500184661599874E-15</v>
      </c>
      <c r="IS2" s="8">
        <v>1888</v>
      </c>
      <c r="IT2" s="8">
        <v>40</v>
      </c>
      <c r="IU2">
        <f t="array" ref="IU2:IV6">LOGEST(IT2:IT67,IS2:IS67,TRUE, TRUE)</f>
        <v>1.0211924485940407</v>
      </c>
      <c r="IV2">
        <v>2.3847317048710056E-15</v>
      </c>
      <c r="IW2" s="8">
        <v>1888</v>
      </c>
      <c r="IX2" s="8">
        <v>40</v>
      </c>
      <c r="IY2">
        <f t="array" ref="IY2:IZ6">LOGEST(IX2:IX67,IW2:IW67,TRUE, TRUE)</f>
        <v>1.0213048245048215</v>
      </c>
      <c r="IZ2">
        <v>1.9309713589677006E-15</v>
      </c>
      <c r="JA2" s="8">
        <v>1888</v>
      </c>
      <c r="JB2" s="8">
        <v>40</v>
      </c>
      <c r="JC2">
        <f t="array" ref="JC2:JD6">LOGEST(JB2:JB67,JA2:JA67,TRUE, TRUE)</f>
        <v>1.0215648166805373</v>
      </c>
      <c r="JD2">
        <v>1.1841142466011301E-15</v>
      </c>
      <c r="JE2" s="8">
        <v>1888</v>
      </c>
      <c r="JF2" s="8">
        <v>40</v>
      </c>
      <c r="JG2">
        <f t="array" ref="JG2:JH6">LOGEST(JF2:JF67,JE2:JE67,TRUE, TRUE)</f>
        <v>1.0216761966800834</v>
      </c>
      <c r="JH2">
        <v>9.60148876843297E-16</v>
      </c>
      <c r="JI2" s="8">
        <v>1888</v>
      </c>
      <c r="JJ2" s="8">
        <v>40</v>
      </c>
      <c r="JK2">
        <f t="array" ref="JK2:JL6">LOGEST(JJ2:JJ67,JI2:JI67,TRUE, TRUE)</f>
        <v>1.0217045183294984</v>
      </c>
      <c r="JL2">
        <v>9.1023013757745271E-16</v>
      </c>
      <c r="JM2" s="8">
        <v>1888</v>
      </c>
      <c r="JN2" s="8">
        <v>40</v>
      </c>
      <c r="JO2">
        <f t="array" ref="JO2:JP6">LOGEST(JN2:JN67,JM2:JM67,TRUE, TRUE)</f>
        <v>1.0212574471861962</v>
      </c>
      <c r="JP2">
        <v>2.1105856683854587E-15</v>
      </c>
    </row>
    <row r="3" spans="2:276">
      <c r="B3">
        <v>2.0357657958169125E-2</v>
      </c>
      <c r="C3" s="38">
        <v>0.30354853479692262</v>
      </c>
      <c r="D3">
        <v>27.894415042027841</v>
      </c>
      <c r="E3" s="8">
        <v>1890</v>
      </c>
      <c r="F3" s="8">
        <v>160</v>
      </c>
      <c r="G3">
        <v>3.7820156715824577E-3</v>
      </c>
      <c r="H3">
        <v>7.3331466538431904</v>
      </c>
      <c r="I3" s="8">
        <v>1891</v>
      </c>
      <c r="J3" s="8">
        <v>193</v>
      </c>
      <c r="K3">
        <v>3.7227404831226747E-3</v>
      </c>
      <c r="L3">
        <v>7.2210505464595318</v>
      </c>
      <c r="M3" s="8">
        <v>1891</v>
      </c>
      <c r="N3" s="8">
        <v>193</v>
      </c>
      <c r="O3">
        <v>3.8545100644302561E-3</v>
      </c>
      <c r="P3">
        <v>7.4765320521538259</v>
      </c>
      <c r="Q3" s="8">
        <v>1890</v>
      </c>
      <c r="R3" s="8">
        <v>160</v>
      </c>
      <c r="S3">
        <v>3.8602856246013053E-3</v>
      </c>
      <c r="T3">
        <v>7.4876778083402824</v>
      </c>
      <c r="U3" s="8">
        <v>1890</v>
      </c>
      <c r="V3" s="8">
        <v>160</v>
      </c>
      <c r="W3">
        <v>3.8660209044674896E-3</v>
      </c>
      <c r="X3">
        <v>7.4985736847490614</v>
      </c>
      <c r="Y3" s="8">
        <v>1890</v>
      </c>
      <c r="Z3" s="8">
        <v>160</v>
      </c>
      <c r="AA3">
        <v>3.8382293964620484E-3</v>
      </c>
      <c r="AB3">
        <v>7.4446121589346612</v>
      </c>
      <c r="AC3" s="8">
        <v>1890</v>
      </c>
      <c r="AD3" s="8">
        <v>160</v>
      </c>
      <c r="AE3">
        <v>3.8416344713943355E-3</v>
      </c>
      <c r="AF3">
        <v>7.4511027691904053</v>
      </c>
      <c r="AG3" s="8">
        <v>1890</v>
      </c>
      <c r="AH3" s="8">
        <v>160</v>
      </c>
      <c r="AI3">
        <v>3.8383383897425856E-3</v>
      </c>
      <c r="AJ3">
        <v>7.4446528764740583</v>
      </c>
      <c r="AK3" s="8">
        <v>1890</v>
      </c>
      <c r="AL3" s="8">
        <v>160</v>
      </c>
      <c r="AM3">
        <v>3.8528943932984051E-3</v>
      </c>
      <c r="AN3">
        <v>7.4728278150816765</v>
      </c>
      <c r="AO3" s="8">
        <v>1890</v>
      </c>
      <c r="AP3" s="8">
        <v>160</v>
      </c>
      <c r="AQ3">
        <v>3.8504060832943382E-3</v>
      </c>
      <c r="AR3">
        <v>7.4679444824345875</v>
      </c>
      <c r="AS3" s="8">
        <v>1890</v>
      </c>
      <c r="AT3" s="8">
        <v>160</v>
      </c>
      <c r="AU3">
        <v>3.8400301765222668E-3</v>
      </c>
      <c r="AV3">
        <v>7.4476489735201872</v>
      </c>
      <c r="AW3" s="8">
        <v>1890</v>
      </c>
      <c r="AX3" s="8">
        <v>160</v>
      </c>
      <c r="AY3">
        <v>3.8340134357096041E-3</v>
      </c>
      <c r="AZ3">
        <v>7.4359226013195743</v>
      </c>
      <c r="BA3" s="8">
        <v>1890</v>
      </c>
      <c r="BB3" s="8">
        <v>160</v>
      </c>
      <c r="BC3">
        <v>3.823088026433592E-3</v>
      </c>
      <c r="BD3">
        <v>7.4146193341428743</v>
      </c>
      <c r="BE3" s="8">
        <v>1890</v>
      </c>
      <c r="BF3" s="8">
        <v>160</v>
      </c>
      <c r="BG3">
        <v>3.8261504805287309E-3</v>
      </c>
      <c r="BH3">
        <v>7.42050173796589</v>
      </c>
      <c r="BI3" s="8">
        <v>1890</v>
      </c>
      <c r="BJ3" s="8">
        <v>160</v>
      </c>
      <c r="BK3">
        <v>3.8360992558437897E-3</v>
      </c>
      <c r="BL3">
        <v>7.4397393667394338</v>
      </c>
      <c r="BM3" s="8">
        <v>1890</v>
      </c>
      <c r="BN3" s="8">
        <v>160</v>
      </c>
      <c r="BO3">
        <v>3.7847500990438377E-3</v>
      </c>
      <c r="BP3">
        <v>7.3400962379045573</v>
      </c>
      <c r="BQ3" s="8">
        <v>1890</v>
      </c>
      <c r="BR3" s="8">
        <v>160</v>
      </c>
      <c r="BS3">
        <v>3.8300188086738346E-3</v>
      </c>
      <c r="BT3">
        <v>7.4278326315566838</v>
      </c>
      <c r="BU3" s="8">
        <v>1890</v>
      </c>
      <c r="BV3" s="8">
        <v>160</v>
      </c>
      <c r="BW3">
        <v>3.8312102101951038E-3</v>
      </c>
      <c r="BX3">
        <v>7.4300859881479582</v>
      </c>
      <c r="BY3" s="8">
        <v>1890</v>
      </c>
      <c r="BZ3" s="8">
        <v>160</v>
      </c>
      <c r="CA3">
        <v>3.8284675625949349E-3</v>
      </c>
      <c r="CB3">
        <v>7.4247098101595101</v>
      </c>
      <c r="CC3" s="8">
        <v>1890</v>
      </c>
      <c r="CD3" s="8">
        <v>160</v>
      </c>
      <c r="CE3">
        <v>3.8253236240673523E-3</v>
      </c>
      <c r="CF3">
        <v>7.4185554492543906</v>
      </c>
      <c r="CG3" s="8">
        <v>1890</v>
      </c>
      <c r="CH3" s="8">
        <v>160</v>
      </c>
      <c r="CI3">
        <v>3.8011967505519532E-3</v>
      </c>
      <c r="CJ3">
        <v>7.3717086822345887</v>
      </c>
      <c r="CK3" s="8">
        <v>1890</v>
      </c>
      <c r="CL3" s="8">
        <v>160</v>
      </c>
      <c r="CM3">
        <v>3.7861301316448851E-3</v>
      </c>
      <c r="CN3">
        <v>7.3424331371894667</v>
      </c>
      <c r="CO3" s="8">
        <v>1890</v>
      </c>
      <c r="CP3" s="8">
        <v>160</v>
      </c>
      <c r="CQ3">
        <v>3.8067437675830202E-3</v>
      </c>
      <c r="CR3">
        <v>7.3823521120991531</v>
      </c>
      <c r="CS3" s="8">
        <v>1890</v>
      </c>
      <c r="CT3" s="8">
        <v>160</v>
      </c>
      <c r="CU3">
        <v>3.8052296394869406E-3</v>
      </c>
      <c r="CV3">
        <v>7.3793587821488158</v>
      </c>
      <c r="CW3" s="8">
        <v>1890</v>
      </c>
      <c r="CX3" s="8">
        <v>160</v>
      </c>
      <c r="CY3">
        <v>3.7239764025236953E-3</v>
      </c>
      <c r="CZ3">
        <v>7.2217311875067223</v>
      </c>
      <c r="DA3" s="8">
        <v>1890</v>
      </c>
      <c r="DB3" s="8">
        <v>160</v>
      </c>
      <c r="DC3">
        <v>3.816146026599567E-3</v>
      </c>
      <c r="DD3">
        <v>7.4002995914362568</v>
      </c>
      <c r="DE3" s="8">
        <v>1890</v>
      </c>
      <c r="DF3" s="8">
        <v>160</v>
      </c>
      <c r="DG3">
        <v>3.5778492320391632E-3</v>
      </c>
      <c r="DH3">
        <v>6.938085108660859</v>
      </c>
      <c r="DI3" s="8">
        <v>1890</v>
      </c>
      <c r="DJ3" s="8">
        <v>160</v>
      </c>
      <c r="DK3">
        <v>3.6022946958631165E-3</v>
      </c>
      <c r="DL3">
        <v>6.9854350373624392</v>
      </c>
      <c r="DM3" s="8">
        <v>1890</v>
      </c>
      <c r="DN3" s="8">
        <v>160</v>
      </c>
      <c r="DO3">
        <v>3.6408121454276163E-3</v>
      </c>
      <c r="DP3">
        <v>7.060071858447575</v>
      </c>
      <c r="DQ3" s="8">
        <v>1890</v>
      </c>
      <c r="DR3" s="8">
        <v>160</v>
      </c>
      <c r="DS3">
        <v>3.7877497949073071E-3</v>
      </c>
      <c r="DT3">
        <v>7.3449486216114668</v>
      </c>
      <c r="DU3" s="8">
        <v>1890</v>
      </c>
      <c r="DV3" s="8">
        <v>160</v>
      </c>
      <c r="DW3">
        <v>3.7633657618050312E-3</v>
      </c>
      <c r="DX3">
        <v>7.2976080723765868</v>
      </c>
      <c r="DY3" s="8">
        <v>1890</v>
      </c>
      <c r="DZ3" s="8">
        <v>160</v>
      </c>
      <c r="EA3">
        <v>3.7554273546845352E-3</v>
      </c>
      <c r="EB3">
        <v>7.2821013609650649</v>
      </c>
      <c r="EC3" s="8">
        <v>1890</v>
      </c>
      <c r="ED3" s="8">
        <v>160</v>
      </c>
      <c r="EE3">
        <v>3.7949164891787858E-3</v>
      </c>
      <c r="EF3">
        <v>7.3586169944751845</v>
      </c>
      <c r="EG3" s="8">
        <v>1890</v>
      </c>
      <c r="EH3" s="8">
        <v>160</v>
      </c>
      <c r="EI3">
        <v>3.7902077068574613E-3</v>
      </c>
      <c r="EJ3">
        <v>7.3493718888964255</v>
      </c>
      <c r="EK3" s="8">
        <v>1890</v>
      </c>
      <c r="EL3" s="8">
        <v>160</v>
      </c>
      <c r="EM3">
        <v>3.7841631799873199E-3</v>
      </c>
      <c r="EN3">
        <v>7.3375941253376942</v>
      </c>
      <c r="EO3" s="8">
        <v>1890</v>
      </c>
      <c r="EP3" s="8">
        <v>160</v>
      </c>
      <c r="EQ3">
        <v>3.7918193621315453E-3</v>
      </c>
      <c r="ER3">
        <v>7.35238235041151</v>
      </c>
      <c r="ES3" s="8">
        <v>1890</v>
      </c>
      <c r="ET3" s="8">
        <v>160</v>
      </c>
      <c r="EU3">
        <v>3.7926668863111006E-3</v>
      </c>
      <c r="EV3">
        <v>7.3539683489673218</v>
      </c>
      <c r="EW3" s="8">
        <v>1890</v>
      </c>
      <c r="EX3" s="8">
        <v>160</v>
      </c>
      <c r="EY3">
        <v>3.7976129054208886E-3</v>
      </c>
      <c r="EZ3">
        <v>7.3635011976761833</v>
      </c>
      <c r="FA3" s="8">
        <v>1890</v>
      </c>
      <c r="FB3" s="8">
        <v>160</v>
      </c>
      <c r="FC3">
        <v>3.7715959533246037E-3</v>
      </c>
      <c r="FD3">
        <v>7.312997706716863</v>
      </c>
      <c r="FE3" s="8">
        <v>1890</v>
      </c>
      <c r="FF3" s="8">
        <v>160</v>
      </c>
      <c r="FG3">
        <v>3.7930696746334086E-3</v>
      </c>
      <c r="FH3">
        <v>7.3545770729738065</v>
      </c>
      <c r="FI3" s="8">
        <v>1890</v>
      </c>
      <c r="FJ3" s="8">
        <v>160</v>
      </c>
      <c r="FK3">
        <v>3.7801578783682706E-3</v>
      </c>
      <c r="FL3">
        <v>7.3294844382999926</v>
      </c>
      <c r="FM3" s="8">
        <v>1890</v>
      </c>
      <c r="FN3" s="8">
        <v>160</v>
      </c>
      <c r="FO3">
        <v>3.7721121873745557E-3</v>
      </c>
      <c r="FP3">
        <v>7.313827158333682</v>
      </c>
      <c r="FQ3" s="8">
        <v>1890</v>
      </c>
      <c r="FR3" s="8">
        <v>160</v>
      </c>
      <c r="FS3">
        <v>3.7729660593753271E-3</v>
      </c>
      <c r="FT3">
        <v>7.31542550618492</v>
      </c>
      <c r="FU3" s="8">
        <v>1890</v>
      </c>
      <c r="FV3" s="8">
        <v>160</v>
      </c>
      <c r="FW3">
        <v>3.7707632203986602E-3</v>
      </c>
      <c r="FX3">
        <v>7.3110971701632188</v>
      </c>
      <c r="FY3" s="8">
        <v>1890</v>
      </c>
      <c r="FZ3" s="8">
        <v>160</v>
      </c>
      <c r="GA3">
        <v>3.7850414637080865E-3</v>
      </c>
      <c r="GB3">
        <v>7.338723635492709</v>
      </c>
      <c r="GC3" s="8">
        <v>1890</v>
      </c>
      <c r="GD3" s="8">
        <v>160</v>
      </c>
      <c r="GE3">
        <v>3.7812757473361558E-3</v>
      </c>
      <c r="GF3">
        <v>7.3313649223164683</v>
      </c>
      <c r="GG3" s="8">
        <v>1890</v>
      </c>
      <c r="GH3" s="8">
        <v>160</v>
      </c>
      <c r="GI3">
        <v>3.7231211583905275E-3</v>
      </c>
      <c r="GJ3">
        <v>7.2180439336663635</v>
      </c>
      <c r="GK3" s="8">
        <v>1890</v>
      </c>
      <c r="GL3" s="8">
        <v>160</v>
      </c>
      <c r="GM3">
        <v>3.7455954275377517E-3</v>
      </c>
      <c r="GN3">
        <v>7.2615004577999933</v>
      </c>
      <c r="GO3" s="8">
        <v>1890</v>
      </c>
      <c r="GP3" s="8">
        <v>160</v>
      </c>
      <c r="GQ3">
        <v>3.8270660539241209E-3</v>
      </c>
      <c r="GR3">
        <v>7.4190939536642109</v>
      </c>
      <c r="GS3" s="8">
        <v>1890</v>
      </c>
      <c r="GT3" s="8">
        <v>160</v>
      </c>
      <c r="GU3">
        <v>3.8294073315452326E-3</v>
      </c>
      <c r="GV3">
        <v>7.4235151551309935</v>
      </c>
      <c r="GW3" s="8">
        <v>1890</v>
      </c>
      <c r="GX3" s="8">
        <v>160</v>
      </c>
      <c r="GY3">
        <v>3.8340356824405433E-3</v>
      </c>
      <c r="GZ3">
        <v>7.432369637285591</v>
      </c>
      <c r="HA3" s="8">
        <v>1890</v>
      </c>
      <c r="HB3" s="8">
        <v>160</v>
      </c>
      <c r="HC3">
        <v>3.8124694600080587E-3</v>
      </c>
      <c r="HD3">
        <v>7.3904457136191377</v>
      </c>
      <c r="HE3" s="8">
        <v>1890</v>
      </c>
      <c r="HF3" s="8">
        <v>160</v>
      </c>
      <c r="HG3">
        <v>3.8410041743955981E-3</v>
      </c>
      <c r="HH3">
        <v>7.4456417735630369</v>
      </c>
      <c r="HI3" s="8">
        <v>1890</v>
      </c>
      <c r="HJ3" s="8">
        <v>160</v>
      </c>
      <c r="HK3">
        <v>3.8446713891538992E-3</v>
      </c>
      <c r="HL3">
        <v>7.4526320092914728</v>
      </c>
      <c r="HM3" s="8">
        <v>1890</v>
      </c>
      <c r="HN3" s="8">
        <v>160</v>
      </c>
      <c r="HO3">
        <v>3.8424118528474611E-3</v>
      </c>
      <c r="HP3">
        <v>7.4481927811727306</v>
      </c>
      <c r="HQ3" s="8">
        <v>1890</v>
      </c>
      <c r="HR3" s="8">
        <v>160</v>
      </c>
      <c r="HS3">
        <v>3.8214358171521391E-3</v>
      </c>
      <c r="HT3">
        <v>7.4074145094998718</v>
      </c>
      <c r="HU3" s="8">
        <v>1890</v>
      </c>
      <c r="HV3" s="8">
        <v>160</v>
      </c>
      <c r="HW3">
        <v>3.8571280953127846E-3</v>
      </c>
      <c r="HX3">
        <v>7.4764210280874224</v>
      </c>
      <c r="HY3" s="8">
        <v>1890</v>
      </c>
      <c r="HZ3" s="8">
        <v>160</v>
      </c>
      <c r="IA3">
        <v>3.8597162299737215E-3</v>
      </c>
      <c r="IB3">
        <v>7.4813779872705926</v>
      </c>
      <c r="IC3" s="8">
        <v>1890</v>
      </c>
      <c r="ID3" s="8">
        <v>160</v>
      </c>
      <c r="IE3">
        <v>3.8649506715762458E-3</v>
      </c>
      <c r="IF3">
        <v>7.4914043281742426</v>
      </c>
      <c r="IG3" s="8">
        <v>1890</v>
      </c>
      <c r="IH3" s="8">
        <v>160</v>
      </c>
      <c r="II3">
        <v>3.8669532857686646E-3</v>
      </c>
      <c r="IJ3">
        <v>7.4952260532094845</v>
      </c>
      <c r="IK3" s="8">
        <v>1890</v>
      </c>
      <c r="IL3" s="8">
        <v>160</v>
      </c>
      <c r="IM3">
        <v>3.8682538691075029E-3</v>
      </c>
      <c r="IN3">
        <v>7.497686966181905</v>
      </c>
      <c r="IO3" s="8">
        <v>1890</v>
      </c>
      <c r="IP3" s="8">
        <v>160</v>
      </c>
      <c r="IQ3">
        <v>3.8756291419626983E-3</v>
      </c>
      <c r="IR3">
        <v>7.5118618962395294</v>
      </c>
      <c r="IS3" s="8">
        <v>1890</v>
      </c>
      <c r="IT3" s="8">
        <v>160</v>
      </c>
      <c r="IU3">
        <v>3.8785526932481234E-3</v>
      </c>
      <c r="IV3">
        <v>7.5174681822728271</v>
      </c>
      <c r="IW3" s="8">
        <v>1890</v>
      </c>
      <c r="IX3" s="8">
        <v>160</v>
      </c>
      <c r="IY3">
        <v>3.8873448103712762E-3</v>
      </c>
      <c r="IZ3">
        <v>7.5343279097627427</v>
      </c>
      <c r="JA3" s="8">
        <v>1890</v>
      </c>
      <c r="JB3" s="8">
        <v>160</v>
      </c>
      <c r="JC3">
        <v>3.9029313888173899E-3</v>
      </c>
      <c r="JD3">
        <v>7.5641724611461516</v>
      </c>
      <c r="JE3" s="8">
        <v>1890</v>
      </c>
      <c r="JF3" s="8">
        <v>160</v>
      </c>
      <c r="JG3">
        <v>3.9071540833695911E-3</v>
      </c>
      <c r="JH3">
        <v>7.572234359105189</v>
      </c>
      <c r="JI3" s="8">
        <v>1890</v>
      </c>
      <c r="JJ3" s="8">
        <v>160</v>
      </c>
      <c r="JK3">
        <v>3.9101211192885772E-3</v>
      </c>
      <c r="JL3">
        <v>7.5779235110098631</v>
      </c>
      <c r="JM3" s="8">
        <v>1890</v>
      </c>
      <c r="JN3" s="8">
        <v>160</v>
      </c>
      <c r="JO3">
        <v>3.9291549446860341E-3</v>
      </c>
      <c r="JP3">
        <v>7.6146272368870429</v>
      </c>
    </row>
    <row r="4" spans="2:276" ht="15.75" thickBot="1">
      <c r="B4">
        <v>2.049312387063032E-2</v>
      </c>
      <c r="C4" s="38">
        <v>0.30572404729556274</v>
      </c>
      <c r="D4">
        <v>28.18236603284123</v>
      </c>
      <c r="E4" s="8">
        <v>1891</v>
      </c>
      <c r="F4" s="8">
        <v>193</v>
      </c>
      <c r="G4">
        <v>0.3220994335179504</v>
      </c>
      <c r="H4">
        <v>0.99306843480752649</v>
      </c>
      <c r="I4" s="8">
        <v>1895</v>
      </c>
      <c r="J4" s="8">
        <v>405</v>
      </c>
      <c r="K4">
        <v>0.29544848202689328</v>
      </c>
      <c r="L4">
        <v>0.95883778365140027</v>
      </c>
      <c r="M4" s="8">
        <v>1895</v>
      </c>
      <c r="N4" s="8">
        <v>405</v>
      </c>
      <c r="O4">
        <v>0.30354853479692262</v>
      </c>
      <c r="P4">
        <v>0.99428520653724284</v>
      </c>
      <c r="Q4" s="8">
        <v>1895</v>
      </c>
      <c r="R4" s="8">
        <v>405</v>
      </c>
      <c r="S4">
        <v>0.30572404729556274</v>
      </c>
      <c r="T4">
        <v>0.99650680435834849</v>
      </c>
      <c r="U4" s="8">
        <v>1891</v>
      </c>
      <c r="V4" s="8">
        <v>193</v>
      </c>
      <c r="W4">
        <v>0.31503179981220575</v>
      </c>
      <c r="X4">
        <v>1.0007617948670957</v>
      </c>
      <c r="Y4" s="8">
        <v>1891</v>
      </c>
      <c r="Z4" s="8">
        <v>193</v>
      </c>
      <c r="AA4">
        <v>0.30702431326804502</v>
      </c>
      <c r="AB4">
        <v>0.99421749235163326</v>
      </c>
      <c r="AC4" s="8">
        <v>1891</v>
      </c>
      <c r="AD4" s="8">
        <v>193</v>
      </c>
      <c r="AE4">
        <v>0.30926569522523151</v>
      </c>
      <c r="AF4">
        <v>0.99635394689679913</v>
      </c>
      <c r="AG4" s="8">
        <v>1891</v>
      </c>
      <c r="AH4" s="8">
        <v>193</v>
      </c>
      <c r="AI4">
        <v>0.30961407601473329</v>
      </c>
      <c r="AJ4">
        <v>0.99610265320057456</v>
      </c>
      <c r="AK4" s="8">
        <v>1891</v>
      </c>
      <c r="AL4" s="8">
        <v>193</v>
      </c>
      <c r="AM4">
        <v>0.31498396574379089</v>
      </c>
      <c r="AN4">
        <v>1.00047056722112</v>
      </c>
      <c r="AO4" s="8">
        <v>1891</v>
      </c>
      <c r="AP4" s="8">
        <v>193</v>
      </c>
      <c r="AQ4">
        <v>0.31508184499873509</v>
      </c>
      <c r="AR4">
        <v>1.0003990880096074</v>
      </c>
      <c r="AS4" s="8">
        <v>1891</v>
      </c>
      <c r="AT4" s="8">
        <v>193</v>
      </c>
      <c r="AU4">
        <v>0.32341748153194128</v>
      </c>
      <c r="AV4">
        <v>0.99933072731665384</v>
      </c>
      <c r="AW4" s="8">
        <v>1891</v>
      </c>
      <c r="AX4" s="8">
        <v>193</v>
      </c>
      <c r="AY4">
        <v>0.32534881184889802</v>
      </c>
      <c r="AZ4">
        <v>0.99827608550721847</v>
      </c>
      <c r="BA4" s="8">
        <v>1891</v>
      </c>
      <c r="BB4" s="8">
        <v>193</v>
      </c>
      <c r="BC4">
        <v>0.3279979729032122</v>
      </c>
      <c r="BD4">
        <v>0.99640534311322926</v>
      </c>
      <c r="BE4" s="8">
        <v>1891</v>
      </c>
      <c r="BF4" s="8">
        <v>193</v>
      </c>
      <c r="BG4">
        <v>0.32632776840194272</v>
      </c>
      <c r="BH4">
        <v>0.99766816808268544</v>
      </c>
      <c r="BI4" s="8">
        <v>1891</v>
      </c>
      <c r="BJ4" s="8">
        <v>193</v>
      </c>
      <c r="BK4">
        <v>0.31835531300206715</v>
      </c>
      <c r="BL4">
        <v>1.0007130356745737</v>
      </c>
      <c r="BM4" s="8">
        <v>1891</v>
      </c>
      <c r="BN4" s="8">
        <v>193</v>
      </c>
      <c r="BO4">
        <v>0.33648050314934913</v>
      </c>
      <c r="BP4">
        <v>0.9877474881257865</v>
      </c>
      <c r="BQ4" s="8">
        <v>1891</v>
      </c>
      <c r="BR4" s="8">
        <v>193</v>
      </c>
      <c r="BS4">
        <v>0.31725626340518243</v>
      </c>
      <c r="BT4">
        <v>0.99998158727088016</v>
      </c>
      <c r="BU4" s="8">
        <v>1891</v>
      </c>
      <c r="BV4" s="8">
        <v>193</v>
      </c>
      <c r="BW4">
        <v>0.31893023865000447</v>
      </c>
      <c r="BX4">
        <v>1.0006975457447136</v>
      </c>
      <c r="BY4" s="8">
        <v>1891</v>
      </c>
      <c r="BZ4" s="8">
        <v>193</v>
      </c>
      <c r="CA4">
        <v>0.32198052986594433</v>
      </c>
      <c r="CB4">
        <v>1.0003707443400056</v>
      </c>
      <c r="CC4" s="8">
        <v>1891</v>
      </c>
      <c r="CD4" s="8">
        <v>193</v>
      </c>
      <c r="CE4">
        <v>0.3230237326691805</v>
      </c>
      <c r="CF4">
        <v>0.99992348007991538</v>
      </c>
      <c r="CG4" s="8">
        <v>1891</v>
      </c>
      <c r="CH4" s="8">
        <v>193</v>
      </c>
      <c r="CI4">
        <v>0.33001415363019465</v>
      </c>
      <c r="CJ4">
        <v>0.99397380107018407</v>
      </c>
      <c r="CK4" s="8">
        <v>1891</v>
      </c>
      <c r="CL4" s="8">
        <v>193</v>
      </c>
      <c r="CM4">
        <v>0.33300057790310267</v>
      </c>
      <c r="CN4">
        <v>0.9903747835757909</v>
      </c>
      <c r="CO4" s="8">
        <v>1891</v>
      </c>
      <c r="CP4" s="8">
        <v>193</v>
      </c>
      <c r="CQ4">
        <v>0.32775686359856471</v>
      </c>
      <c r="CR4">
        <v>0.99609460939591843</v>
      </c>
      <c r="CS4" s="8">
        <v>1891</v>
      </c>
      <c r="CT4" s="8">
        <v>193</v>
      </c>
      <c r="CU4">
        <v>0.32773797517698433</v>
      </c>
      <c r="CV4">
        <v>0.99601113497970473</v>
      </c>
      <c r="CW4" s="8">
        <v>1891</v>
      </c>
      <c r="CX4" s="8">
        <v>193</v>
      </c>
      <c r="CY4">
        <v>0.32128301431930639</v>
      </c>
      <c r="CZ4">
        <v>0.97503477413923756</v>
      </c>
      <c r="DA4" s="8">
        <v>1891</v>
      </c>
      <c r="DB4" s="8">
        <v>193</v>
      </c>
      <c r="DC4">
        <v>0.31991457876980683</v>
      </c>
      <c r="DD4">
        <v>0.99997413753708031</v>
      </c>
      <c r="DE4" s="8">
        <v>1891</v>
      </c>
      <c r="DF4" s="8">
        <v>193</v>
      </c>
      <c r="DG4">
        <v>0.33724612296558032</v>
      </c>
      <c r="DH4">
        <v>0.93796614971756354</v>
      </c>
      <c r="DI4" s="8">
        <v>1891</v>
      </c>
      <c r="DJ4" s="8">
        <v>193</v>
      </c>
      <c r="DK4">
        <v>0.33574042744314614</v>
      </c>
      <c r="DL4">
        <v>0.94457262191188407</v>
      </c>
      <c r="DM4" s="8">
        <v>1891</v>
      </c>
      <c r="DN4" s="8">
        <v>193</v>
      </c>
      <c r="DO4">
        <v>0.33284567715031355</v>
      </c>
      <c r="DP4">
        <v>0.95485829197135741</v>
      </c>
      <c r="DQ4" s="8">
        <v>1891</v>
      </c>
      <c r="DR4" s="8">
        <v>193</v>
      </c>
      <c r="DS4">
        <v>0.32825078578553207</v>
      </c>
      <c r="DT4">
        <v>0.9935735770953591</v>
      </c>
      <c r="DU4" s="8">
        <v>1891</v>
      </c>
      <c r="DV4" s="8">
        <v>193</v>
      </c>
      <c r="DW4">
        <v>0.33194925919135793</v>
      </c>
      <c r="DX4">
        <v>0.98734025457144758</v>
      </c>
      <c r="DY4" s="8">
        <v>1891</v>
      </c>
      <c r="DZ4" s="8">
        <v>193</v>
      </c>
      <c r="EA4">
        <v>0.33230810004590045</v>
      </c>
      <c r="EB4">
        <v>0.9855390422509871</v>
      </c>
      <c r="EC4" s="8">
        <v>1891</v>
      </c>
      <c r="ED4" s="8">
        <v>193</v>
      </c>
      <c r="EE4">
        <v>0.32582893791402012</v>
      </c>
      <c r="EF4">
        <v>0.9960223688857619</v>
      </c>
      <c r="EG4" s="8">
        <v>1891</v>
      </c>
      <c r="EH4" s="8">
        <v>193</v>
      </c>
      <c r="EI4">
        <v>0.3260381659542792</v>
      </c>
      <c r="EJ4">
        <v>0.99498251891523981</v>
      </c>
      <c r="EK4" s="8">
        <v>1891</v>
      </c>
      <c r="EL4" s="8">
        <v>193</v>
      </c>
      <c r="EM4">
        <v>0.32662734689976258</v>
      </c>
      <c r="EN4">
        <v>0.99347164083917383</v>
      </c>
      <c r="EO4" s="8">
        <v>1891</v>
      </c>
      <c r="EP4" s="8">
        <v>193</v>
      </c>
      <c r="EQ4">
        <v>0.3252786149256629</v>
      </c>
      <c r="ER4">
        <v>0.99554303076383222</v>
      </c>
      <c r="ES4" s="8">
        <v>1891</v>
      </c>
      <c r="ET4" s="8">
        <v>193</v>
      </c>
      <c r="EU4">
        <v>0.32491360751618548</v>
      </c>
      <c r="EV4">
        <v>0.99581227630655145</v>
      </c>
      <c r="EW4" s="8">
        <v>1891</v>
      </c>
      <c r="EX4" s="8">
        <v>193</v>
      </c>
      <c r="EY4">
        <v>0.3240404558000628</v>
      </c>
      <c r="EZ4">
        <v>0.99714302008416422</v>
      </c>
      <c r="FA4" s="8">
        <v>1891</v>
      </c>
      <c r="FB4" s="8">
        <v>193</v>
      </c>
      <c r="FC4">
        <v>0.32694919243139531</v>
      </c>
      <c r="FD4">
        <v>0.99032902500181708</v>
      </c>
      <c r="FE4" s="8">
        <v>1891</v>
      </c>
      <c r="FF4" s="8">
        <v>193</v>
      </c>
      <c r="FG4">
        <v>0.32413888999494989</v>
      </c>
      <c r="FH4">
        <v>0.99597023591115419</v>
      </c>
      <c r="FI4" s="8">
        <v>1891</v>
      </c>
      <c r="FJ4" s="8">
        <v>193</v>
      </c>
      <c r="FK4">
        <v>0.32529882219504813</v>
      </c>
      <c r="FL4">
        <v>0.99256801608092904</v>
      </c>
      <c r="FM4" s="8">
        <v>1891</v>
      </c>
      <c r="FN4" s="8">
        <v>193</v>
      </c>
      <c r="FO4">
        <v>0.32583287023178603</v>
      </c>
      <c r="FP4">
        <v>0.99042898678118441</v>
      </c>
      <c r="FQ4" s="8">
        <v>1891</v>
      </c>
      <c r="FR4" s="8">
        <v>193</v>
      </c>
      <c r="FS4">
        <v>0.32539191789352906</v>
      </c>
      <c r="FT4">
        <v>0.99061214341854675</v>
      </c>
      <c r="FU4" s="8">
        <v>1891</v>
      </c>
      <c r="FV4" s="8">
        <v>193</v>
      </c>
      <c r="FW4">
        <v>0.32525349233037198</v>
      </c>
      <c r="FX4">
        <v>0.98997817733481208</v>
      </c>
      <c r="FY4" s="8">
        <v>1891</v>
      </c>
      <c r="FZ4" s="8">
        <v>193</v>
      </c>
      <c r="GA4">
        <v>0.32359409121856081</v>
      </c>
      <c r="GB4">
        <v>0.99365634581006645</v>
      </c>
      <c r="GC4" s="8">
        <v>1891</v>
      </c>
      <c r="GD4" s="8">
        <v>193</v>
      </c>
      <c r="GE4">
        <v>0.32360473679814217</v>
      </c>
      <c r="GF4">
        <v>0.99258275568277932</v>
      </c>
      <c r="GG4" s="8">
        <v>1891</v>
      </c>
      <c r="GH4" s="8">
        <v>193</v>
      </c>
      <c r="GI4">
        <v>0.34138175440999391</v>
      </c>
      <c r="GJ4">
        <v>0.97568691288143206</v>
      </c>
      <c r="GK4" s="8">
        <v>1891</v>
      </c>
      <c r="GL4" s="8">
        <v>193</v>
      </c>
      <c r="GM4">
        <v>0.33865201679620144</v>
      </c>
      <c r="GN4">
        <v>0.98107401226038149</v>
      </c>
      <c r="GO4" s="8">
        <v>1891</v>
      </c>
      <c r="GP4" s="8">
        <v>193</v>
      </c>
      <c r="GQ4">
        <v>0.32172042419909674</v>
      </c>
      <c r="GR4">
        <v>1.0005148065415785</v>
      </c>
      <c r="GS4" s="8">
        <v>1891</v>
      </c>
      <c r="GT4" s="8">
        <v>193</v>
      </c>
      <c r="GU4">
        <v>0.32191160199869467</v>
      </c>
      <c r="GV4">
        <v>1.0003737955882517</v>
      </c>
      <c r="GW4" s="8">
        <v>1891</v>
      </c>
      <c r="GX4" s="8">
        <v>193</v>
      </c>
      <c r="GY4">
        <v>0.32004057723481022</v>
      </c>
      <c r="GZ4">
        <v>1.0007686660706721</v>
      </c>
      <c r="HA4" s="8">
        <v>1891</v>
      </c>
      <c r="HB4" s="8">
        <v>193</v>
      </c>
      <c r="HC4">
        <v>0.33041641878111466</v>
      </c>
      <c r="HD4">
        <v>0.99426974855918737</v>
      </c>
      <c r="HE4" s="8">
        <v>1891</v>
      </c>
      <c r="HF4" s="8">
        <v>193</v>
      </c>
      <c r="HG4">
        <v>0.31925805001123764</v>
      </c>
      <c r="HH4">
        <v>1.0007746466772063</v>
      </c>
      <c r="HI4" s="8">
        <v>1891</v>
      </c>
      <c r="HJ4" s="8">
        <v>193</v>
      </c>
      <c r="HK4">
        <v>0.31927465841271757</v>
      </c>
      <c r="HL4">
        <v>1.0007316027376192</v>
      </c>
      <c r="HM4" s="8">
        <v>1891</v>
      </c>
      <c r="HN4" s="8">
        <v>193</v>
      </c>
      <c r="HO4">
        <v>0.32274389741933202</v>
      </c>
      <c r="HP4">
        <v>0.99962162777916808</v>
      </c>
      <c r="HQ4" s="8">
        <v>1891</v>
      </c>
      <c r="HR4" s="8">
        <v>193</v>
      </c>
      <c r="HS4">
        <v>0.33225177964682306</v>
      </c>
      <c r="HT4">
        <v>0.99308103589488672</v>
      </c>
      <c r="HU4" s="8">
        <v>1891</v>
      </c>
      <c r="HV4" s="8">
        <v>193</v>
      </c>
      <c r="HW4">
        <v>0.318865314112659</v>
      </c>
      <c r="HX4">
        <v>1.000600445764162</v>
      </c>
      <c r="HY4" s="8">
        <v>1891</v>
      </c>
      <c r="HZ4" s="8">
        <v>193</v>
      </c>
      <c r="IA4">
        <v>0.31493275652726826</v>
      </c>
      <c r="IB4">
        <v>1.0006552164957103</v>
      </c>
      <c r="IC4" s="8">
        <v>1891</v>
      </c>
      <c r="ID4" s="8">
        <v>193</v>
      </c>
      <c r="IE4">
        <v>0.31482818285639586</v>
      </c>
      <c r="IF4">
        <v>1.0007307388055791</v>
      </c>
      <c r="IG4" s="8">
        <v>1891</v>
      </c>
      <c r="IH4" s="8">
        <v>193</v>
      </c>
      <c r="II4">
        <v>0.31359084364611511</v>
      </c>
      <c r="IJ4">
        <v>1.0005847909553192</v>
      </c>
      <c r="IK4" s="8">
        <v>1891</v>
      </c>
      <c r="IL4" s="8">
        <v>193</v>
      </c>
      <c r="IM4">
        <v>0.31935643319703705</v>
      </c>
      <c r="IN4">
        <v>1.0002409950504612</v>
      </c>
      <c r="IO4" s="8">
        <v>1891</v>
      </c>
      <c r="IP4" s="8">
        <v>193</v>
      </c>
      <c r="IQ4">
        <v>0.31359571819383403</v>
      </c>
      <c r="IR4">
        <v>1.0007377227547838</v>
      </c>
      <c r="IS4" s="8">
        <v>1891</v>
      </c>
      <c r="IT4" s="8">
        <v>193</v>
      </c>
      <c r="IU4">
        <v>0.31356065747998635</v>
      </c>
      <c r="IV4">
        <v>1.0007632806743876</v>
      </c>
      <c r="IW4" s="8">
        <v>1891</v>
      </c>
      <c r="IX4" s="8">
        <v>193</v>
      </c>
      <c r="IY4">
        <v>0.31484022296919162</v>
      </c>
      <c r="IZ4">
        <v>1.0007437100144636</v>
      </c>
      <c r="JA4" s="8">
        <v>1891</v>
      </c>
      <c r="JB4" s="8">
        <v>193</v>
      </c>
      <c r="JC4">
        <v>0.31830199232982131</v>
      </c>
      <c r="JD4">
        <v>0.99972822386951332</v>
      </c>
      <c r="JE4" s="8">
        <v>1891</v>
      </c>
      <c r="JF4" s="8">
        <v>193</v>
      </c>
      <c r="JG4">
        <v>0.32004716542924749</v>
      </c>
      <c r="JH4">
        <v>0.99900230455978545</v>
      </c>
      <c r="JI4" s="8">
        <v>1891</v>
      </c>
      <c r="JJ4" s="8">
        <v>193</v>
      </c>
      <c r="JK4">
        <v>0.32027906705395204</v>
      </c>
      <c r="JL4">
        <v>0.99883193243821922</v>
      </c>
      <c r="JM4" s="8">
        <v>1891</v>
      </c>
      <c r="JN4" s="8">
        <v>193</v>
      </c>
      <c r="JO4">
        <v>0.30930109167861641</v>
      </c>
      <c r="JP4">
        <v>1.0007943371795172</v>
      </c>
    </row>
    <row r="5" spans="2:276" ht="16.5" thickTop="1" thickBot="1">
      <c r="B5">
        <v>2.0974720259657447E-2</v>
      </c>
      <c r="C5" s="38">
        <v>0.31503179981220575</v>
      </c>
      <c r="D5">
        <v>29.434994474858019</v>
      </c>
      <c r="E5" s="8">
        <v>1895</v>
      </c>
      <c r="F5" s="8">
        <v>405</v>
      </c>
      <c r="G5">
        <v>30.884268599030825</v>
      </c>
      <c r="H5">
        <v>65</v>
      </c>
      <c r="I5" s="8">
        <v>1896</v>
      </c>
      <c r="J5" s="8">
        <v>180</v>
      </c>
      <c r="K5" s="35">
        <v>26.837927912097591</v>
      </c>
      <c r="L5">
        <v>64</v>
      </c>
      <c r="M5" s="8">
        <v>1896</v>
      </c>
      <c r="N5" s="8">
        <v>180</v>
      </c>
      <c r="O5" s="35">
        <v>27.894415042027841</v>
      </c>
      <c r="P5">
        <v>64</v>
      </c>
      <c r="Q5" s="8">
        <v>1896</v>
      </c>
      <c r="R5" s="8">
        <v>180</v>
      </c>
      <c r="S5" s="35">
        <v>28.18236603284123</v>
      </c>
      <c r="T5">
        <v>64</v>
      </c>
      <c r="U5" s="8">
        <v>1896</v>
      </c>
      <c r="V5" s="8">
        <v>180</v>
      </c>
      <c r="W5" s="35">
        <v>29.434994474858019</v>
      </c>
      <c r="X5">
        <v>64</v>
      </c>
      <c r="Y5" s="8">
        <v>1895</v>
      </c>
      <c r="Z5" s="8">
        <v>405</v>
      </c>
      <c r="AA5" s="35">
        <v>28.35533255404874</v>
      </c>
      <c r="AB5">
        <v>64</v>
      </c>
      <c r="AC5" s="8">
        <v>1895</v>
      </c>
      <c r="AD5" s="8">
        <v>405</v>
      </c>
      <c r="AE5" s="35">
        <v>28.655018807656916</v>
      </c>
      <c r="AF5">
        <v>64</v>
      </c>
      <c r="AG5" s="8">
        <v>1895</v>
      </c>
      <c r="AH5" s="8">
        <v>405</v>
      </c>
      <c r="AI5" s="35">
        <v>28.701774147651658</v>
      </c>
      <c r="AJ5">
        <v>64</v>
      </c>
      <c r="AK5" s="8">
        <v>1895</v>
      </c>
      <c r="AL5" s="8">
        <v>405</v>
      </c>
      <c r="AM5" s="35">
        <v>29.428469991204285</v>
      </c>
      <c r="AN5">
        <v>64</v>
      </c>
      <c r="AO5" s="8">
        <v>1895</v>
      </c>
      <c r="AP5" s="8">
        <v>405</v>
      </c>
      <c r="AQ5" s="35">
        <v>29.441821526663727</v>
      </c>
      <c r="AR5">
        <v>64</v>
      </c>
      <c r="AS5" s="8">
        <v>1895</v>
      </c>
      <c r="AT5" s="8">
        <v>405</v>
      </c>
      <c r="AU5" s="35">
        <v>30.59304409004092</v>
      </c>
      <c r="AV5">
        <v>64</v>
      </c>
      <c r="AW5" s="8">
        <v>1895</v>
      </c>
      <c r="AX5" s="8">
        <v>405</v>
      </c>
      <c r="AY5" s="35">
        <v>30.863836489184223</v>
      </c>
      <c r="AZ5">
        <v>64</v>
      </c>
      <c r="BA5" s="8">
        <v>1895</v>
      </c>
      <c r="BB5" s="8">
        <v>405</v>
      </c>
      <c r="BC5" s="35">
        <v>31.237807952002118</v>
      </c>
      <c r="BD5">
        <v>64</v>
      </c>
      <c r="BE5" s="8">
        <v>1895</v>
      </c>
      <c r="BF5" s="8">
        <v>405</v>
      </c>
      <c r="BG5" s="35">
        <v>31.001689246092063</v>
      </c>
      <c r="BH5">
        <v>64</v>
      </c>
      <c r="BI5" s="8">
        <v>1895</v>
      </c>
      <c r="BJ5" s="8">
        <v>405</v>
      </c>
      <c r="BK5" s="35">
        <v>29.890557970701366</v>
      </c>
      <c r="BL5">
        <v>64</v>
      </c>
      <c r="BM5" s="8">
        <v>1895</v>
      </c>
      <c r="BN5" s="8">
        <v>405</v>
      </c>
      <c r="BO5" s="35">
        <v>32.455342011457908</v>
      </c>
      <c r="BP5">
        <v>64</v>
      </c>
      <c r="BQ5" s="8">
        <v>1895</v>
      </c>
      <c r="BR5" s="8">
        <v>405</v>
      </c>
      <c r="BS5" s="35">
        <v>29.739417250753284</v>
      </c>
      <c r="BT5">
        <v>64</v>
      </c>
      <c r="BU5" s="8">
        <v>1895</v>
      </c>
      <c r="BV5" s="8">
        <v>405</v>
      </c>
      <c r="BW5" s="35">
        <v>29.969815769152881</v>
      </c>
      <c r="BX5">
        <v>64</v>
      </c>
      <c r="BY5" s="8">
        <v>1895</v>
      </c>
      <c r="BZ5" s="8">
        <v>405</v>
      </c>
      <c r="CA5" s="35">
        <v>30.392569563446518</v>
      </c>
      <c r="CB5">
        <v>64</v>
      </c>
      <c r="CC5" s="8">
        <v>1895</v>
      </c>
      <c r="CD5" s="8">
        <v>405</v>
      </c>
      <c r="CE5" s="35">
        <v>30.538026055682952</v>
      </c>
      <c r="CF5">
        <v>64</v>
      </c>
      <c r="CG5" s="8">
        <v>1895</v>
      </c>
      <c r="CH5" s="8">
        <v>405</v>
      </c>
      <c r="CI5" s="35">
        <v>31.524405995697059</v>
      </c>
      <c r="CJ5">
        <v>64</v>
      </c>
      <c r="CK5" s="8">
        <v>1895</v>
      </c>
      <c r="CL5" s="8">
        <v>405</v>
      </c>
      <c r="CM5" s="35">
        <v>31.952107122969139</v>
      </c>
      <c r="CN5">
        <v>64</v>
      </c>
      <c r="CO5" s="8">
        <v>1895</v>
      </c>
      <c r="CP5" s="8">
        <v>405</v>
      </c>
      <c r="CQ5" s="35">
        <v>31.203649594098486</v>
      </c>
      <c r="CR5">
        <v>64</v>
      </c>
      <c r="CS5" s="8">
        <v>1895</v>
      </c>
      <c r="CT5" s="8">
        <v>405</v>
      </c>
      <c r="CU5" s="35">
        <v>31.200974674791542</v>
      </c>
      <c r="CV5">
        <v>64</v>
      </c>
      <c r="CW5" s="8">
        <v>1895</v>
      </c>
      <c r="CX5" s="8">
        <v>405</v>
      </c>
      <c r="CY5" s="35">
        <v>30.295562583885559</v>
      </c>
      <c r="CZ5">
        <v>64</v>
      </c>
      <c r="DA5" s="8">
        <v>1895</v>
      </c>
      <c r="DB5" s="8">
        <v>405</v>
      </c>
      <c r="DC5" s="35">
        <v>30.105825536197582</v>
      </c>
      <c r="DD5">
        <v>64</v>
      </c>
      <c r="DE5" s="8">
        <v>1895</v>
      </c>
      <c r="DF5" s="8">
        <v>405</v>
      </c>
      <c r="DG5" s="35">
        <v>32.566768173996216</v>
      </c>
      <c r="DH5">
        <v>64</v>
      </c>
      <c r="DI5" s="8">
        <v>1895</v>
      </c>
      <c r="DJ5" s="8">
        <v>405</v>
      </c>
      <c r="DK5" s="35">
        <v>32.347877613042982</v>
      </c>
      <c r="DL5">
        <v>64</v>
      </c>
      <c r="DM5" s="8">
        <v>1895</v>
      </c>
      <c r="DN5" s="8">
        <v>405</v>
      </c>
      <c r="DO5" s="35">
        <v>31.929828838746133</v>
      </c>
      <c r="DP5">
        <v>64</v>
      </c>
      <c r="DQ5" s="8">
        <v>1895</v>
      </c>
      <c r="DR5" s="8">
        <v>405</v>
      </c>
      <c r="DS5" s="35">
        <v>31.273650710318293</v>
      </c>
      <c r="DT5">
        <v>64</v>
      </c>
      <c r="DU5" s="8">
        <v>1895</v>
      </c>
      <c r="DV5" s="8">
        <v>405</v>
      </c>
      <c r="DW5" s="35">
        <v>31.801106249101966</v>
      </c>
      <c r="DX5">
        <v>64</v>
      </c>
      <c r="DY5" s="8">
        <v>1895</v>
      </c>
      <c r="DZ5" s="8">
        <v>405</v>
      </c>
      <c r="EA5" s="35">
        <v>31.852593096306361</v>
      </c>
      <c r="EB5">
        <v>64</v>
      </c>
      <c r="EC5" s="8">
        <v>1895</v>
      </c>
      <c r="ED5" s="8">
        <v>405</v>
      </c>
      <c r="EE5" s="35">
        <v>30.931395901175314</v>
      </c>
      <c r="EF5">
        <v>64</v>
      </c>
      <c r="EG5" s="8">
        <v>1895</v>
      </c>
      <c r="EH5" s="8">
        <v>405</v>
      </c>
      <c r="EI5" s="35">
        <v>30.960866872556931</v>
      </c>
      <c r="EJ5">
        <v>64</v>
      </c>
      <c r="EK5" s="8">
        <v>1895</v>
      </c>
      <c r="EL5" s="8">
        <v>405</v>
      </c>
      <c r="EM5" s="35">
        <v>31.043954792849359</v>
      </c>
      <c r="EN5">
        <v>64</v>
      </c>
      <c r="EO5" s="8">
        <v>1895</v>
      </c>
      <c r="EP5" s="8">
        <v>405</v>
      </c>
      <c r="EQ5" s="35">
        <v>30.853967008839998</v>
      </c>
      <c r="ER5">
        <v>64</v>
      </c>
      <c r="ES5" s="8">
        <v>1895</v>
      </c>
      <c r="ET5" s="8">
        <v>405</v>
      </c>
      <c r="EU5" s="35">
        <v>30.802681127266872</v>
      </c>
      <c r="EV5">
        <v>64</v>
      </c>
      <c r="EW5" s="8">
        <v>1895</v>
      </c>
      <c r="EX5" s="8">
        <v>405</v>
      </c>
      <c r="EY5" s="35">
        <v>30.680222432172513</v>
      </c>
      <c r="EZ5">
        <v>64</v>
      </c>
      <c r="FA5" s="8">
        <v>1895</v>
      </c>
      <c r="FB5" s="8">
        <v>405</v>
      </c>
      <c r="FC5" s="35">
        <v>31.089403772056873</v>
      </c>
      <c r="FD5">
        <v>64</v>
      </c>
      <c r="FE5" s="8">
        <v>1895</v>
      </c>
      <c r="FF5" s="8">
        <v>405</v>
      </c>
      <c r="FG5" s="35">
        <v>30.694011909520558</v>
      </c>
      <c r="FH5">
        <v>64</v>
      </c>
      <c r="FI5" s="8">
        <v>1895</v>
      </c>
      <c r="FJ5" s="8">
        <v>405</v>
      </c>
      <c r="FK5" s="35">
        <v>30.856807880809185</v>
      </c>
      <c r="FL5">
        <v>64</v>
      </c>
      <c r="FM5" s="8">
        <v>1895</v>
      </c>
      <c r="FN5" s="8">
        <v>405</v>
      </c>
      <c r="FO5" s="35">
        <v>30.931949622052766</v>
      </c>
      <c r="FP5">
        <v>64</v>
      </c>
      <c r="FQ5" s="8">
        <v>1895</v>
      </c>
      <c r="FR5" s="8">
        <v>405</v>
      </c>
      <c r="FS5" s="35">
        <v>30.869898089805439</v>
      </c>
      <c r="FT5">
        <v>64</v>
      </c>
      <c r="FU5" s="8">
        <v>1895</v>
      </c>
      <c r="FV5" s="8">
        <v>405</v>
      </c>
      <c r="FW5" s="35">
        <v>30.85043534502579</v>
      </c>
      <c r="FX5">
        <v>64</v>
      </c>
      <c r="FY5" s="8">
        <v>1895</v>
      </c>
      <c r="FZ5" s="8">
        <v>405</v>
      </c>
      <c r="GA5" s="35">
        <v>30.617742348374026</v>
      </c>
      <c r="GB5">
        <v>64</v>
      </c>
      <c r="GC5" s="8">
        <v>1895</v>
      </c>
      <c r="GD5" s="8">
        <v>405</v>
      </c>
      <c r="GE5" s="35">
        <v>30.619231508279157</v>
      </c>
      <c r="GF5">
        <v>64</v>
      </c>
      <c r="GG5" s="8">
        <v>1895</v>
      </c>
      <c r="GH5" s="8">
        <v>405</v>
      </c>
      <c r="GI5" s="35">
        <v>33.173135467371175</v>
      </c>
      <c r="GJ5">
        <v>64</v>
      </c>
      <c r="GK5" s="8">
        <v>1895</v>
      </c>
      <c r="GL5" s="8">
        <v>405</v>
      </c>
      <c r="GM5" s="35">
        <v>32.772049851822096</v>
      </c>
      <c r="GN5">
        <v>64</v>
      </c>
      <c r="GO5" s="8">
        <v>1895</v>
      </c>
      <c r="GP5" s="8">
        <v>405</v>
      </c>
      <c r="GQ5" s="35">
        <v>30.356372037930932</v>
      </c>
      <c r="GR5">
        <v>64</v>
      </c>
      <c r="GS5" s="8">
        <v>1895</v>
      </c>
      <c r="GT5" s="8">
        <v>405</v>
      </c>
      <c r="GU5" s="35">
        <v>30.382974533471966</v>
      </c>
      <c r="GV5">
        <v>64</v>
      </c>
      <c r="GW5" s="8">
        <v>1895</v>
      </c>
      <c r="GX5" s="8">
        <v>405</v>
      </c>
      <c r="GY5" s="35">
        <v>30.123263620248565</v>
      </c>
      <c r="GZ5">
        <v>64</v>
      </c>
      <c r="HA5" s="8">
        <v>1895</v>
      </c>
      <c r="HB5" s="8">
        <v>405</v>
      </c>
      <c r="HC5" s="35">
        <v>31.581794110746792</v>
      </c>
      <c r="HD5">
        <v>64</v>
      </c>
      <c r="HE5" s="8">
        <v>1895</v>
      </c>
      <c r="HF5" s="8">
        <v>405</v>
      </c>
      <c r="HG5" s="35">
        <v>30.015066944319369</v>
      </c>
      <c r="HH5">
        <v>64</v>
      </c>
      <c r="HI5" s="8">
        <v>1895</v>
      </c>
      <c r="HJ5" s="8">
        <v>405</v>
      </c>
      <c r="HK5" s="35">
        <v>30.017360732844018</v>
      </c>
      <c r="HL5">
        <v>64</v>
      </c>
      <c r="HM5" s="8">
        <v>1895</v>
      </c>
      <c r="HN5" s="8">
        <v>405</v>
      </c>
      <c r="HO5" s="35">
        <v>30.498963916500049</v>
      </c>
      <c r="HP5">
        <v>64</v>
      </c>
      <c r="HQ5" s="8">
        <v>1895</v>
      </c>
      <c r="HR5" s="8">
        <v>405</v>
      </c>
      <c r="HS5" s="35">
        <v>31.844508527705145</v>
      </c>
      <c r="HT5">
        <v>64</v>
      </c>
      <c r="HU5" s="8">
        <v>1895</v>
      </c>
      <c r="HV5" s="8">
        <v>405</v>
      </c>
      <c r="HW5" s="35">
        <v>29.960858734751817</v>
      </c>
      <c r="HX5">
        <v>64</v>
      </c>
      <c r="HY5" s="8">
        <v>1895</v>
      </c>
      <c r="HZ5" s="8">
        <v>405</v>
      </c>
      <c r="IA5" s="35">
        <v>29.421486153055923</v>
      </c>
      <c r="IB5">
        <v>64</v>
      </c>
      <c r="IC5" s="8">
        <v>1895</v>
      </c>
      <c r="ID5" s="8">
        <v>405</v>
      </c>
      <c r="IE5" s="35">
        <v>29.407227791137149</v>
      </c>
      <c r="IF5">
        <v>64</v>
      </c>
      <c r="IG5" s="8">
        <v>1895</v>
      </c>
      <c r="IH5" s="8">
        <v>405</v>
      </c>
      <c r="II5" s="35">
        <v>29.238849464012947</v>
      </c>
      <c r="IJ5">
        <v>64</v>
      </c>
      <c r="IK5" s="8">
        <v>1895</v>
      </c>
      <c r="IL5" s="8">
        <v>405</v>
      </c>
      <c r="IM5" s="35">
        <v>30.028656291593403</v>
      </c>
      <c r="IN5">
        <v>64</v>
      </c>
      <c r="IO5" s="8">
        <v>1895</v>
      </c>
      <c r="IP5" s="8">
        <v>405</v>
      </c>
      <c r="IQ5" s="35">
        <v>29.239511606183409</v>
      </c>
      <c r="IR5">
        <v>64</v>
      </c>
      <c r="IS5" s="8">
        <v>1895</v>
      </c>
      <c r="IT5" s="8">
        <v>405</v>
      </c>
      <c r="IU5" s="35">
        <v>29.234749286145462</v>
      </c>
      <c r="IV5">
        <v>64</v>
      </c>
      <c r="IW5" s="8">
        <v>1895</v>
      </c>
      <c r="IX5" s="8">
        <v>405</v>
      </c>
      <c r="IY5" s="35">
        <v>29.408869209089932</v>
      </c>
      <c r="IZ5">
        <v>64</v>
      </c>
      <c r="JA5" s="8">
        <v>1895</v>
      </c>
      <c r="JB5" s="8">
        <v>405</v>
      </c>
      <c r="JC5" s="35">
        <v>29.88321409172239</v>
      </c>
      <c r="JD5">
        <v>64</v>
      </c>
      <c r="JE5" s="8">
        <v>1895</v>
      </c>
      <c r="JF5" s="8">
        <v>405</v>
      </c>
      <c r="JG5" s="35">
        <v>30.124175598742177</v>
      </c>
      <c r="JH5">
        <v>64</v>
      </c>
      <c r="JI5" s="8">
        <v>1895</v>
      </c>
      <c r="JJ5" s="8">
        <v>405</v>
      </c>
      <c r="JK5" s="35">
        <v>30.156288114610593</v>
      </c>
      <c r="JL5">
        <v>64</v>
      </c>
      <c r="JM5" s="8">
        <v>1895</v>
      </c>
      <c r="JN5" s="8">
        <v>405</v>
      </c>
      <c r="JO5" s="35">
        <v>28.659767127097687</v>
      </c>
      <c r="JP5">
        <v>64</v>
      </c>
    </row>
    <row r="6" spans="2:276" ht="15.75" thickTop="1">
      <c r="B6">
        <v>2.0438466139208186E-2</v>
      </c>
      <c r="C6" s="38">
        <v>0.30702431326804502</v>
      </c>
      <c r="D6">
        <v>28.35533255404874</v>
      </c>
      <c r="E6" s="8">
        <v>1896</v>
      </c>
      <c r="F6" s="8">
        <v>180</v>
      </c>
      <c r="G6">
        <v>30.457599840575412</v>
      </c>
      <c r="H6">
        <v>64.102019553719586</v>
      </c>
      <c r="I6" s="8">
        <v>1898</v>
      </c>
      <c r="J6" s="8">
        <v>220</v>
      </c>
      <c r="K6">
        <v>24.673982976158079</v>
      </c>
      <c r="L6">
        <v>58.839673302881884</v>
      </c>
      <c r="M6" s="8">
        <v>1898</v>
      </c>
      <c r="N6" s="8">
        <v>220</v>
      </c>
      <c r="O6">
        <v>27.576504400484808</v>
      </c>
      <c r="P6">
        <v>63.270596604083693</v>
      </c>
      <c r="Q6" s="8">
        <v>1898</v>
      </c>
      <c r="R6" s="8">
        <v>220</v>
      </c>
      <c r="S6">
        <v>27.985816889394833</v>
      </c>
      <c r="T6">
        <v>63.553651912479218</v>
      </c>
      <c r="U6" s="8">
        <v>1898</v>
      </c>
      <c r="V6" s="8">
        <v>220</v>
      </c>
      <c r="W6">
        <v>29.479858412318023</v>
      </c>
      <c r="X6">
        <v>64.097546884199105</v>
      </c>
      <c r="Y6" s="8">
        <v>1898</v>
      </c>
      <c r="Z6" s="8">
        <v>220</v>
      </c>
      <c r="AA6">
        <v>28.028350827763759</v>
      </c>
      <c r="AB6">
        <v>63.261979014270082</v>
      </c>
      <c r="AC6" s="8">
        <v>1896</v>
      </c>
      <c r="AD6" s="8">
        <v>180</v>
      </c>
      <c r="AE6">
        <v>28.446444298481161</v>
      </c>
      <c r="AF6">
        <v>63.5341559997971</v>
      </c>
      <c r="AG6" s="8">
        <v>1896</v>
      </c>
      <c r="AH6" s="8">
        <v>180</v>
      </c>
      <c r="AI6">
        <v>28.478488572631925</v>
      </c>
      <c r="AJ6">
        <v>63.502111725646337</v>
      </c>
      <c r="AK6" s="8">
        <v>1896</v>
      </c>
      <c r="AL6" s="8">
        <v>180</v>
      </c>
      <c r="AM6">
        <v>29.456172654344826</v>
      </c>
      <c r="AN6">
        <v>64.060246776047975</v>
      </c>
      <c r="AO6" s="8">
        <v>1896</v>
      </c>
      <c r="AP6" s="8">
        <v>180</v>
      </c>
      <c r="AQ6">
        <v>29.465325971803722</v>
      </c>
      <c r="AR6">
        <v>64.051093458589079</v>
      </c>
      <c r="AS6" s="8">
        <v>1896</v>
      </c>
      <c r="AT6" s="8">
        <v>180</v>
      </c>
      <c r="AU6">
        <v>30.552107616038739</v>
      </c>
      <c r="AV6">
        <v>63.914361763790865</v>
      </c>
      <c r="AW6" s="8">
        <v>1896</v>
      </c>
      <c r="AX6" s="8">
        <v>180</v>
      </c>
      <c r="AY6">
        <v>30.757514982785892</v>
      </c>
      <c r="AZ6">
        <v>63.779529145319387</v>
      </c>
      <c r="BA6" s="8">
        <v>1896</v>
      </c>
      <c r="BB6" s="8">
        <v>180</v>
      </c>
      <c r="BC6">
        <v>31.013633190188962</v>
      </c>
      <c r="BD6">
        <v>63.540710898213895</v>
      </c>
      <c r="BE6" s="8">
        <v>1896</v>
      </c>
      <c r="BF6" s="8">
        <v>180</v>
      </c>
      <c r="BG6">
        <v>30.857276358970637</v>
      </c>
      <c r="BH6">
        <v>63.701873510749536</v>
      </c>
      <c r="BI6" s="8">
        <v>1896</v>
      </c>
      <c r="BJ6" s="8">
        <v>180</v>
      </c>
      <c r="BK6">
        <v>29.933199235987104</v>
      </c>
      <c r="BL6">
        <v>64.091301105217312</v>
      </c>
      <c r="BM6" s="8">
        <v>1896</v>
      </c>
      <c r="BN6" s="8">
        <v>180</v>
      </c>
      <c r="BO6">
        <v>31.664895412000732</v>
      </c>
      <c r="BP6">
        <v>62.441286419123244</v>
      </c>
      <c r="BQ6" s="8">
        <v>1896</v>
      </c>
      <c r="BR6" s="8">
        <v>180</v>
      </c>
      <c r="BS6">
        <v>29.73832209316776</v>
      </c>
      <c r="BT6">
        <v>63.997643192370496</v>
      </c>
      <c r="BU6" s="8">
        <v>1896</v>
      </c>
      <c r="BV6" s="8">
        <v>180</v>
      </c>
      <c r="BW6">
        <v>30.011640986487365</v>
      </c>
      <c r="BX6">
        <v>64.089316995807565</v>
      </c>
      <c r="BY6" s="8">
        <v>1896</v>
      </c>
      <c r="BZ6" s="8">
        <v>180</v>
      </c>
      <c r="CA6">
        <v>30.41510948723446</v>
      </c>
      <c r="CB6">
        <v>64.047464072408118</v>
      </c>
      <c r="CC6" s="8">
        <v>1896</v>
      </c>
      <c r="CD6" s="8">
        <v>180</v>
      </c>
      <c r="CE6">
        <v>30.533352699865553</v>
      </c>
      <c r="CF6">
        <v>63.99020582496825</v>
      </c>
      <c r="CG6" s="8">
        <v>1896</v>
      </c>
      <c r="CH6" s="8">
        <v>180</v>
      </c>
      <c r="CI6">
        <v>31.145606123470444</v>
      </c>
      <c r="CJ6">
        <v>63.230970701690225</v>
      </c>
      <c r="CK6" s="8">
        <v>1896</v>
      </c>
      <c r="CL6" s="8">
        <v>180</v>
      </c>
      <c r="CM6">
        <v>31.339975426726177</v>
      </c>
      <c r="CN6">
        <v>62.773901564338864</v>
      </c>
      <c r="CO6" s="8">
        <v>1896</v>
      </c>
      <c r="CP6" s="8">
        <v>180</v>
      </c>
      <c r="CQ6">
        <v>30.960400634650718</v>
      </c>
      <c r="CR6">
        <v>63.501086135526869</v>
      </c>
      <c r="CS6" s="8">
        <v>1896</v>
      </c>
      <c r="CT6" s="8">
        <v>180</v>
      </c>
      <c r="CU6">
        <v>30.952558161918333</v>
      </c>
      <c r="CV6">
        <v>63.490443584227819</v>
      </c>
      <c r="CW6" s="8">
        <v>1896</v>
      </c>
      <c r="CX6" s="8">
        <v>180</v>
      </c>
      <c r="CY6">
        <v>28.801773547058403</v>
      </c>
      <c r="CZ6">
        <v>60.844339889968253</v>
      </c>
      <c r="DA6" s="8">
        <v>1896</v>
      </c>
      <c r="DB6" s="8">
        <v>180</v>
      </c>
      <c r="DC6">
        <v>30.104268334741185</v>
      </c>
      <c r="DD6">
        <v>63.996689647553772</v>
      </c>
      <c r="DE6" s="8">
        <v>1896</v>
      </c>
      <c r="DF6" s="8">
        <v>180</v>
      </c>
      <c r="DG6">
        <v>28.651607522889712</v>
      </c>
      <c r="DH6">
        <v>56.30595187302341</v>
      </c>
      <c r="DI6" s="8">
        <v>1896</v>
      </c>
      <c r="DJ6" s="8">
        <v>180</v>
      </c>
      <c r="DK6">
        <v>28.861340490765265</v>
      </c>
      <c r="DL6">
        <v>57.101916036191433</v>
      </c>
      <c r="DM6" s="8">
        <v>1896</v>
      </c>
      <c r="DN6" s="8">
        <v>180</v>
      </c>
      <c r="DO6">
        <v>29.112160585825315</v>
      </c>
      <c r="DP6">
        <v>58.352278895773317</v>
      </c>
      <c r="DQ6" s="8">
        <v>1896</v>
      </c>
      <c r="DR6" s="8">
        <v>180</v>
      </c>
      <c r="DS6">
        <v>30.872986867573488</v>
      </c>
      <c r="DT6">
        <v>63.180060998532312</v>
      </c>
      <c r="DU6" s="8">
        <v>1896</v>
      </c>
      <c r="DV6" s="8">
        <v>180</v>
      </c>
      <c r="DW6">
        <v>31.001015166586861</v>
      </c>
      <c r="DX6">
        <v>62.3898098110215</v>
      </c>
      <c r="DY6" s="8">
        <v>1896</v>
      </c>
      <c r="DZ6" s="8">
        <v>180</v>
      </c>
      <c r="EA6">
        <v>30.938016082322214</v>
      </c>
      <c r="EB6">
        <v>62.162381043263544</v>
      </c>
      <c r="EC6" s="8">
        <v>1896</v>
      </c>
      <c r="ED6" s="8">
        <v>180</v>
      </c>
      <c r="EE6">
        <v>30.685817918293232</v>
      </c>
      <c r="EF6">
        <v>63.491875796531509</v>
      </c>
      <c r="EG6" s="8">
        <v>1896</v>
      </c>
      <c r="EH6" s="8">
        <v>180</v>
      </c>
      <c r="EI6">
        <v>30.650955188183737</v>
      </c>
      <c r="EJ6">
        <v>63.35937362860259</v>
      </c>
      <c r="EK6" s="8">
        <v>1896</v>
      </c>
      <c r="EL6" s="8">
        <v>180</v>
      </c>
      <c r="EM6">
        <v>30.63994569653245</v>
      </c>
      <c r="EN6">
        <v>63.167097673707545</v>
      </c>
      <c r="EO6" s="8">
        <v>1896</v>
      </c>
      <c r="EP6" s="8">
        <v>180</v>
      </c>
      <c r="EQ6">
        <v>30.579549546230389</v>
      </c>
      <c r="ER6">
        <v>63.430779270555938</v>
      </c>
      <c r="ES6" s="8">
        <v>1896</v>
      </c>
      <c r="ET6" s="8">
        <v>180</v>
      </c>
      <c r="EU6">
        <v>30.545235079644854</v>
      </c>
      <c r="EV6">
        <v>63.465093737141473</v>
      </c>
      <c r="EW6" s="8">
        <v>1896</v>
      </c>
      <c r="EX6" s="8">
        <v>180</v>
      </c>
      <c r="EY6">
        <v>30.505167295798366</v>
      </c>
      <c r="EZ6">
        <v>63.634828960164349</v>
      </c>
      <c r="FA6" s="8">
        <v>1896</v>
      </c>
      <c r="FB6" s="8">
        <v>180</v>
      </c>
      <c r="FC6">
        <v>30.490981801095103</v>
      </c>
      <c r="FD6">
        <v>62.768100976707174</v>
      </c>
      <c r="FE6" s="8">
        <v>1896</v>
      </c>
      <c r="FF6" s="8">
        <v>180</v>
      </c>
      <c r="FG6">
        <v>30.447131095666165</v>
      </c>
      <c r="FH6">
        <v>63.485229492538892</v>
      </c>
      <c r="FI6" s="8">
        <v>1896</v>
      </c>
      <c r="FJ6" s="8">
        <v>180</v>
      </c>
      <c r="FK6">
        <v>30.399857637686651</v>
      </c>
      <c r="FL6">
        <v>63.052241058997211</v>
      </c>
      <c r="FM6" s="8">
        <v>1896</v>
      </c>
      <c r="FN6" s="8">
        <v>180</v>
      </c>
      <c r="FO6">
        <v>30.342682924028203</v>
      </c>
      <c r="FP6">
        <v>62.780772982809829</v>
      </c>
      <c r="FQ6" s="8">
        <v>1896</v>
      </c>
      <c r="FR6" s="8">
        <v>180</v>
      </c>
      <c r="FS6">
        <v>30.29301435916792</v>
      </c>
      <c r="FT6">
        <v>62.803994796050397</v>
      </c>
      <c r="FU6" s="8">
        <v>1896</v>
      </c>
      <c r="FV6" s="8">
        <v>180</v>
      </c>
      <c r="FW6">
        <v>30.235178683683195</v>
      </c>
      <c r="FX6">
        <v>62.723634662346022</v>
      </c>
      <c r="FY6" s="8">
        <v>1896</v>
      </c>
      <c r="FZ6" s="8">
        <v>180</v>
      </c>
      <c r="GA6">
        <v>30.230517726915089</v>
      </c>
      <c r="GB6">
        <v>63.190587748391316</v>
      </c>
      <c r="GC6" s="8">
        <v>1896</v>
      </c>
      <c r="GD6" s="8">
        <v>180</v>
      </c>
      <c r="GE6">
        <v>30.166695399211356</v>
      </c>
      <c r="GF6">
        <v>63.05411372024448</v>
      </c>
      <c r="GG6" s="8">
        <v>1896</v>
      </c>
      <c r="GH6" s="8">
        <v>180</v>
      </c>
      <c r="GI6">
        <v>31.579662311827249</v>
      </c>
      <c r="GJ6">
        <v>60.925756925958353</v>
      </c>
      <c r="GK6" s="8">
        <v>1896</v>
      </c>
      <c r="GL6" s="8">
        <v>180</v>
      </c>
      <c r="GM6">
        <v>31.543301743669815</v>
      </c>
      <c r="GN6">
        <v>61.600397922091716</v>
      </c>
      <c r="GO6" s="8">
        <v>1896</v>
      </c>
      <c r="GP6" s="8">
        <v>180</v>
      </c>
      <c r="GQ6">
        <v>30.387635400959397</v>
      </c>
      <c r="GR6">
        <v>64.06591219897166</v>
      </c>
      <c r="GS6" s="8">
        <v>1896</v>
      </c>
      <c r="GT6" s="8">
        <v>180</v>
      </c>
      <c r="GU6">
        <v>30.405692822353771</v>
      </c>
      <c r="GV6">
        <v>64.047854777577285</v>
      </c>
      <c r="GW6" s="8">
        <v>1896</v>
      </c>
      <c r="GX6" s="8">
        <v>180</v>
      </c>
      <c r="GY6">
        <v>30.16959087987</v>
      </c>
      <c r="GZ6">
        <v>64.098427071287816</v>
      </c>
      <c r="HA6" s="8">
        <v>1896</v>
      </c>
      <c r="HB6" s="8">
        <v>180</v>
      </c>
      <c r="HC6">
        <v>31.220887881226844</v>
      </c>
      <c r="HD6">
        <v>63.268629305596775</v>
      </c>
      <c r="HE6" s="8">
        <v>1896</v>
      </c>
      <c r="HF6" s="8">
        <v>180</v>
      </c>
      <c r="HG6">
        <v>30.061587099434021</v>
      </c>
      <c r="HH6">
        <v>64.099193179640778</v>
      </c>
      <c r="HI6" s="8">
        <v>1896</v>
      </c>
      <c r="HJ6" s="8">
        <v>180</v>
      </c>
      <c r="HK6">
        <v>30.0612983659897</v>
      </c>
      <c r="HL6">
        <v>64.093679405939469</v>
      </c>
      <c r="HM6" s="8">
        <v>1896</v>
      </c>
      <c r="HN6" s="8">
        <v>180</v>
      </c>
      <c r="HO6">
        <v>30.475888361480294</v>
      </c>
      <c r="HP6">
        <v>63.951577518327916</v>
      </c>
      <c r="HQ6" s="8">
        <v>1896</v>
      </c>
      <c r="HR6" s="8">
        <v>180</v>
      </c>
      <c r="HS6">
        <v>31.405370967168267</v>
      </c>
      <c r="HT6">
        <v>63.11743640665992</v>
      </c>
      <c r="HU6" s="8">
        <v>1896</v>
      </c>
      <c r="HV6" s="8">
        <v>180</v>
      </c>
      <c r="HW6">
        <v>29.996849278129361</v>
      </c>
      <c r="HX6">
        <v>64.07688013206014</v>
      </c>
      <c r="HY6" s="8">
        <v>1896</v>
      </c>
      <c r="HZ6" s="8">
        <v>180</v>
      </c>
      <c r="IA6">
        <v>29.460053670066202</v>
      </c>
      <c r="IB6">
        <v>64.083895187204931</v>
      </c>
      <c r="IC6" s="8">
        <v>1896</v>
      </c>
      <c r="ID6" s="8">
        <v>180</v>
      </c>
      <c r="IE6">
        <v>29.450221499008151</v>
      </c>
      <c r="IF6">
        <v>64.093568741783045</v>
      </c>
      <c r="IG6" s="8">
        <v>1896</v>
      </c>
      <c r="IH6" s="8">
        <v>180</v>
      </c>
      <c r="II6">
        <v>29.273056692549162</v>
      </c>
      <c r="IJ6">
        <v>64.074875129030374</v>
      </c>
      <c r="IK6" s="8">
        <v>1896</v>
      </c>
      <c r="IL6" s="8">
        <v>180</v>
      </c>
      <c r="IM6">
        <v>30.043131550692692</v>
      </c>
      <c r="IN6">
        <v>64.030851083490333</v>
      </c>
      <c r="IO6" s="8">
        <v>1896</v>
      </c>
      <c r="IP6" s="8">
        <v>180</v>
      </c>
      <c r="IQ6">
        <v>29.282668825446294</v>
      </c>
      <c r="IR6">
        <v>64.094463343643554</v>
      </c>
      <c r="IS6" s="8">
        <v>1896</v>
      </c>
      <c r="IT6" s="8">
        <v>180</v>
      </c>
      <c r="IU6">
        <v>29.279394956535398</v>
      </c>
      <c r="IV6">
        <v>64.097737212554449</v>
      </c>
      <c r="IW6" s="8">
        <v>1896</v>
      </c>
      <c r="IX6" s="8">
        <v>180</v>
      </c>
      <c r="IY6">
        <v>29.452628816360047</v>
      </c>
      <c r="IZ6">
        <v>64.095230280544811</v>
      </c>
      <c r="JA6" s="8">
        <v>1896</v>
      </c>
      <c r="JB6" s="8">
        <v>180</v>
      </c>
      <c r="JC6">
        <v>29.86697321037957</v>
      </c>
      <c r="JD6">
        <v>63.965217382482678</v>
      </c>
      <c r="JE6" s="8">
        <v>1896</v>
      </c>
      <c r="JF6" s="8">
        <v>180</v>
      </c>
      <c r="JG6">
        <v>30.064096078961661</v>
      </c>
      <c r="JH6">
        <v>63.872358689008784</v>
      </c>
      <c r="JI6" s="8">
        <v>1896</v>
      </c>
      <c r="JJ6" s="8">
        <v>180</v>
      </c>
      <c r="JK6">
        <v>30.08588009544134</v>
      </c>
      <c r="JL6">
        <v>63.850574672529106</v>
      </c>
      <c r="JM6" s="8">
        <v>1896</v>
      </c>
      <c r="JN6" s="8">
        <v>180</v>
      </c>
      <c r="JO6">
        <v>28.70531624776622</v>
      </c>
      <c r="JP6">
        <v>64.101715541157688</v>
      </c>
    </row>
    <row r="7" spans="2:276">
      <c r="B7">
        <v>2.0564416376148469E-2</v>
      </c>
      <c r="C7" s="38">
        <v>0.30926569522523151</v>
      </c>
      <c r="D7">
        <v>28.655018807656916</v>
      </c>
      <c r="E7" s="8">
        <v>1898</v>
      </c>
      <c r="F7" s="8">
        <v>220</v>
      </c>
      <c r="G7" t="s">
        <v>28</v>
      </c>
      <c r="H7">
        <f>TINV(0.0455,H5)</f>
        <v>2.0391994609337543</v>
      </c>
      <c r="I7" s="8">
        <v>1899</v>
      </c>
      <c r="J7" s="8">
        <v>220</v>
      </c>
      <c r="K7" t="s">
        <v>28</v>
      </c>
      <c r="L7">
        <f>TINV(0.0455,L5)</f>
        <v>2.0398237560781425</v>
      </c>
      <c r="M7" s="8">
        <v>1899</v>
      </c>
      <c r="N7" s="8">
        <v>220</v>
      </c>
      <c r="O7" t="s">
        <v>28</v>
      </c>
      <c r="P7">
        <f>TINV(0.0455,P5)</f>
        <v>2.0398237560781425</v>
      </c>
      <c r="Q7" s="8">
        <v>1899</v>
      </c>
      <c r="R7" s="8">
        <v>220</v>
      </c>
      <c r="S7" t="s">
        <v>28</v>
      </c>
      <c r="T7">
        <f>TINV(0.0455,T5)</f>
        <v>2.0398237560781425</v>
      </c>
      <c r="U7" s="8">
        <v>1899</v>
      </c>
      <c r="V7" s="8">
        <v>220</v>
      </c>
      <c r="W7" t="s">
        <v>28</v>
      </c>
      <c r="X7">
        <f>TINV(0.0455,X5)</f>
        <v>2.0398237560781425</v>
      </c>
      <c r="Y7" s="8">
        <v>1899</v>
      </c>
      <c r="Z7" s="8">
        <v>220</v>
      </c>
      <c r="AA7" t="s">
        <v>28</v>
      </c>
      <c r="AB7">
        <f>TINV(0.0455,AB5)</f>
        <v>2.0398237560781425</v>
      </c>
      <c r="AC7" s="8">
        <v>1899</v>
      </c>
      <c r="AD7" s="8">
        <v>220</v>
      </c>
      <c r="AE7" t="s">
        <v>28</v>
      </c>
      <c r="AF7">
        <f>TINV(0.0455,AF5)</f>
        <v>2.0398237560781425</v>
      </c>
      <c r="AG7" s="8">
        <v>1898</v>
      </c>
      <c r="AH7" s="8">
        <v>220</v>
      </c>
      <c r="AI7" t="s">
        <v>28</v>
      </c>
      <c r="AJ7">
        <f>TINV(0.0455,AJ5)</f>
        <v>2.0398237560781425</v>
      </c>
      <c r="AK7" s="8">
        <v>1898</v>
      </c>
      <c r="AL7" s="8">
        <v>220</v>
      </c>
      <c r="AM7" t="s">
        <v>28</v>
      </c>
      <c r="AN7">
        <f>TINV(0.0455,AN5)</f>
        <v>2.0398237560781425</v>
      </c>
      <c r="AO7" s="8">
        <v>1898</v>
      </c>
      <c r="AP7" s="8">
        <v>220</v>
      </c>
      <c r="AQ7" t="s">
        <v>28</v>
      </c>
      <c r="AR7">
        <f>TINV(0.0455,AR5)</f>
        <v>2.0398237560781425</v>
      </c>
      <c r="AS7" s="8">
        <v>1898</v>
      </c>
      <c r="AT7" s="8">
        <v>220</v>
      </c>
      <c r="AU7" t="s">
        <v>28</v>
      </c>
      <c r="AV7">
        <f>TINV(0.0455,AV5)</f>
        <v>2.0398237560781425</v>
      </c>
      <c r="AW7" s="8">
        <v>1898</v>
      </c>
      <c r="AX7" s="8">
        <v>220</v>
      </c>
      <c r="AY7" t="s">
        <v>28</v>
      </c>
      <c r="AZ7">
        <f>TINV(0.0455,AZ5)</f>
        <v>2.0398237560781425</v>
      </c>
      <c r="BA7" s="8">
        <v>1898</v>
      </c>
      <c r="BB7" s="8">
        <v>220</v>
      </c>
      <c r="BC7" t="s">
        <v>28</v>
      </c>
      <c r="BD7">
        <f>TINV(0.0455,BD5)</f>
        <v>2.0398237560781425</v>
      </c>
      <c r="BE7" s="8">
        <v>1898</v>
      </c>
      <c r="BF7" s="8">
        <v>220</v>
      </c>
      <c r="BG7" t="s">
        <v>28</v>
      </c>
      <c r="BH7">
        <f>TINV(0.0455,BH5)</f>
        <v>2.0398237560781425</v>
      </c>
      <c r="BI7" s="8">
        <v>1898</v>
      </c>
      <c r="BJ7" s="8">
        <v>220</v>
      </c>
      <c r="BK7" t="s">
        <v>28</v>
      </c>
      <c r="BL7">
        <f>TINV(0.0455,BL5)</f>
        <v>2.0398237560781425</v>
      </c>
      <c r="BM7" s="8">
        <v>1898</v>
      </c>
      <c r="BN7" s="8">
        <v>220</v>
      </c>
      <c r="BO7" t="s">
        <v>28</v>
      </c>
      <c r="BP7">
        <f>TINV(0.0455,BP5)</f>
        <v>2.0398237560781425</v>
      </c>
      <c r="BQ7" s="8">
        <v>1898</v>
      </c>
      <c r="BR7" s="8">
        <v>220</v>
      </c>
      <c r="BS7" t="s">
        <v>28</v>
      </c>
      <c r="BT7">
        <f>TINV(0.0455,BT5)</f>
        <v>2.0398237560781425</v>
      </c>
      <c r="BU7" s="8">
        <v>1898</v>
      </c>
      <c r="BV7" s="8">
        <v>220</v>
      </c>
      <c r="BW7" t="s">
        <v>28</v>
      </c>
      <c r="BX7">
        <f>TINV(0.0455,BX5)</f>
        <v>2.0398237560781425</v>
      </c>
      <c r="BY7" s="8">
        <v>1898</v>
      </c>
      <c r="BZ7" s="8">
        <v>220</v>
      </c>
      <c r="CA7" t="s">
        <v>28</v>
      </c>
      <c r="CB7">
        <f>TINV(0.0455,CB5)</f>
        <v>2.0398237560781425</v>
      </c>
      <c r="CC7" s="8">
        <v>1898</v>
      </c>
      <c r="CD7" s="8">
        <v>220</v>
      </c>
      <c r="CE7" t="s">
        <v>28</v>
      </c>
      <c r="CF7">
        <f>TINV(0.0455,CF5)</f>
        <v>2.0398237560781425</v>
      </c>
      <c r="CG7" s="8">
        <v>1898</v>
      </c>
      <c r="CH7" s="8">
        <v>220</v>
      </c>
      <c r="CI7" t="s">
        <v>28</v>
      </c>
      <c r="CJ7">
        <f>TINV(0.0455,CJ5)</f>
        <v>2.0398237560781425</v>
      </c>
      <c r="CK7" s="8">
        <v>1898</v>
      </c>
      <c r="CL7" s="8">
        <v>220</v>
      </c>
      <c r="CM7" t="s">
        <v>28</v>
      </c>
      <c r="CN7">
        <f>TINV(0.0455,CN5)</f>
        <v>2.0398237560781425</v>
      </c>
      <c r="CO7" s="8">
        <v>1898</v>
      </c>
      <c r="CP7" s="8">
        <v>220</v>
      </c>
      <c r="CQ7" t="s">
        <v>28</v>
      </c>
      <c r="CR7">
        <f>TINV(0.0455,CR5)</f>
        <v>2.0398237560781425</v>
      </c>
      <c r="CS7" s="8">
        <v>1898</v>
      </c>
      <c r="CT7" s="8">
        <v>220</v>
      </c>
      <c r="CU7" t="s">
        <v>28</v>
      </c>
      <c r="CV7">
        <f>TINV(0.0455,CV5)</f>
        <v>2.0398237560781425</v>
      </c>
      <c r="CW7" s="8">
        <v>1898</v>
      </c>
      <c r="CX7" s="8">
        <v>220</v>
      </c>
      <c r="CY7" t="s">
        <v>28</v>
      </c>
      <c r="CZ7">
        <f>TINV(0.0455,CZ5)</f>
        <v>2.0398237560781425</v>
      </c>
      <c r="DA7" s="8">
        <v>1898</v>
      </c>
      <c r="DB7" s="8">
        <v>220</v>
      </c>
      <c r="DC7" t="s">
        <v>28</v>
      </c>
      <c r="DD7">
        <f>TINV(0.0455,DD5)</f>
        <v>2.0398237560781425</v>
      </c>
      <c r="DE7" s="8">
        <v>1898</v>
      </c>
      <c r="DF7" s="8">
        <v>220</v>
      </c>
      <c r="DG7" t="s">
        <v>28</v>
      </c>
      <c r="DH7">
        <f>TINV(0.0455,DH5)</f>
        <v>2.0398237560781425</v>
      </c>
      <c r="DI7" s="8">
        <v>1898</v>
      </c>
      <c r="DJ7" s="8">
        <v>220</v>
      </c>
      <c r="DK7" t="s">
        <v>28</v>
      </c>
      <c r="DL7">
        <f>TINV(0.0455,DL5)</f>
        <v>2.0398237560781425</v>
      </c>
      <c r="DM7" s="8">
        <v>1898</v>
      </c>
      <c r="DN7" s="8">
        <v>220</v>
      </c>
      <c r="DO7" t="s">
        <v>28</v>
      </c>
      <c r="DP7">
        <f>TINV(0.0455,DP5)</f>
        <v>2.0398237560781425</v>
      </c>
      <c r="DQ7" s="8">
        <v>1898</v>
      </c>
      <c r="DR7" s="8">
        <v>220</v>
      </c>
      <c r="DS7" t="s">
        <v>28</v>
      </c>
      <c r="DT7">
        <f>TINV(0.0455,DT5)</f>
        <v>2.0398237560781425</v>
      </c>
      <c r="DU7" s="8">
        <v>1898</v>
      </c>
      <c r="DV7" s="8">
        <v>220</v>
      </c>
      <c r="DW7" t="s">
        <v>28</v>
      </c>
      <c r="DX7">
        <f>TINV(0.0455,DX5)</f>
        <v>2.0398237560781425</v>
      </c>
      <c r="DY7" s="8">
        <v>1898</v>
      </c>
      <c r="DZ7" s="8">
        <v>220</v>
      </c>
      <c r="EA7" t="s">
        <v>28</v>
      </c>
      <c r="EB7">
        <f>TINV(0.0455,EB5)</f>
        <v>2.0398237560781425</v>
      </c>
      <c r="EC7" s="8">
        <v>1898</v>
      </c>
      <c r="ED7" s="8">
        <v>220</v>
      </c>
      <c r="EE7" t="s">
        <v>28</v>
      </c>
      <c r="EF7">
        <f>TINV(0.0455,EF5)</f>
        <v>2.0398237560781425</v>
      </c>
      <c r="EG7" s="8">
        <v>1898</v>
      </c>
      <c r="EH7" s="8">
        <v>220</v>
      </c>
      <c r="EI7" t="s">
        <v>28</v>
      </c>
      <c r="EJ7">
        <f>TINV(0.0455,EJ5)</f>
        <v>2.0398237560781425</v>
      </c>
      <c r="EK7" s="8">
        <v>1898</v>
      </c>
      <c r="EL7" s="8">
        <v>220</v>
      </c>
      <c r="EM7" t="s">
        <v>28</v>
      </c>
      <c r="EN7">
        <f>TINV(0.0455,EN5)</f>
        <v>2.0398237560781425</v>
      </c>
      <c r="EO7" s="8">
        <v>1898</v>
      </c>
      <c r="EP7" s="8">
        <v>220</v>
      </c>
      <c r="EQ7" t="s">
        <v>28</v>
      </c>
      <c r="ER7">
        <f>TINV(0.0455,ER5)</f>
        <v>2.0398237560781425</v>
      </c>
      <c r="ES7" s="8">
        <v>1898</v>
      </c>
      <c r="ET7" s="8">
        <v>220</v>
      </c>
      <c r="EU7" t="s">
        <v>28</v>
      </c>
      <c r="EV7">
        <f>TINV(0.0455,EV5)</f>
        <v>2.0398237560781425</v>
      </c>
      <c r="EW7" s="8">
        <v>1898</v>
      </c>
      <c r="EX7" s="8">
        <v>220</v>
      </c>
      <c r="EY7" t="s">
        <v>28</v>
      </c>
      <c r="EZ7">
        <f>TINV(0.0455,EZ5)</f>
        <v>2.0398237560781425</v>
      </c>
      <c r="FA7" s="8">
        <v>1898</v>
      </c>
      <c r="FB7" s="8">
        <v>220</v>
      </c>
      <c r="FC7" t="s">
        <v>28</v>
      </c>
      <c r="FD7">
        <f>TINV(0.0455,FD5)</f>
        <v>2.0398237560781425</v>
      </c>
      <c r="FE7" s="8">
        <v>1898</v>
      </c>
      <c r="FF7" s="8">
        <v>220</v>
      </c>
      <c r="FG7" t="s">
        <v>28</v>
      </c>
      <c r="FH7">
        <f>TINV(0.0455,FH5)</f>
        <v>2.0398237560781425</v>
      </c>
      <c r="FI7" s="8">
        <v>1898</v>
      </c>
      <c r="FJ7" s="8">
        <v>220</v>
      </c>
      <c r="FK7" t="s">
        <v>28</v>
      </c>
      <c r="FL7">
        <f>TINV(0.0455,FL5)</f>
        <v>2.0398237560781425</v>
      </c>
      <c r="FM7" s="8">
        <v>1898</v>
      </c>
      <c r="FN7" s="8">
        <v>220</v>
      </c>
      <c r="FO7" t="s">
        <v>28</v>
      </c>
      <c r="FP7">
        <f>TINV(0.0455,FP5)</f>
        <v>2.0398237560781425</v>
      </c>
      <c r="FQ7" s="8">
        <v>1898</v>
      </c>
      <c r="FR7" s="8">
        <v>220</v>
      </c>
      <c r="FS7" t="s">
        <v>28</v>
      </c>
      <c r="FT7">
        <f>TINV(0.0455,FT5)</f>
        <v>2.0398237560781425</v>
      </c>
      <c r="FU7" s="8">
        <v>1898</v>
      </c>
      <c r="FV7" s="8">
        <v>220</v>
      </c>
      <c r="FW7" t="s">
        <v>28</v>
      </c>
      <c r="FX7">
        <f>TINV(0.0455,FX5)</f>
        <v>2.0398237560781425</v>
      </c>
      <c r="FY7" s="8">
        <v>1898</v>
      </c>
      <c r="FZ7" s="8">
        <v>220</v>
      </c>
      <c r="GA7" t="s">
        <v>28</v>
      </c>
      <c r="GB7">
        <f>TINV(0.0455,GB5)</f>
        <v>2.0398237560781425</v>
      </c>
      <c r="GC7" s="8">
        <v>1898</v>
      </c>
      <c r="GD7" s="8">
        <v>220</v>
      </c>
      <c r="GE7" t="s">
        <v>28</v>
      </c>
      <c r="GF7">
        <f>TINV(0.0455,GF5)</f>
        <v>2.0398237560781425</v>
      </c>
      <c r="GG7" s="8">
        <v>1898</v>
      </c>
      <c r="GH7" s="8">
        <v>220</v>
      </c>
      <c r="GI7" t="s">
        <v>28</v>
      </c>
      <c r="GJ7">
        <f>TINV(0.0455,GJ5)</f>
        <v>2.0398237560781425</v>
      </c>
      <c r="GK7" s="8">
        <v>1898</v>
      </c>
      <c r="GL7" s="8">
        <v>220</v>
      </c>
      <c r="GM7" t="s">
        <v>28</v>
      </c>
      <c r="GN7">
        <f>TINV(0.0455,GN5)</f>
        <v>2.0398237560781425</v>
      </c>
      <c r="GO7" s="8">
        <v>1898</v>
      </c>
      <c r="GP7" s="8">
        <v>220</v>
      </c>
      <c r="GQ7" t="s">
        <v>28</v>
      </c>
      <c r="GR7">
        <f>TINV(0.0455,GR5)</f>
        <v>2.0398237560781425</v>
      </c>
      <c r="GS7" s="8">
        <v>1898</v>
      </c>
      <c r="GT7" s="8">
        <v>220</v>
      </c>
      <c r="GU7" t="s">
        <v>28</v>
      </c>
      <c r="GV7">
        <f>TINV(0.0455,GV5)</f>
        <v>2.0398237560781425</v>
      </c>
      <c r="GW7" s="8">
        <v>1898</v>
      </c>
      <c r="GX7" s="8">
        <v>220</v>
      </c>
      <c r="GY7" t="s">
        <v>28</v>
      </c>
      <c r="GZ7">
        <f>TINV(0.0455,GZ5)</f>
        <v>2.0398237560781425</v>
      </c>
      <c r="HA7" s="8">
        <v>1898</v>
      </c>
      <c r="HB7" s="8">
        <v>220</v>
      </c>
      <c r="HC7" t="s">
        <v>28</v>
      </c>
      <c r="HD7">
        <f>TINV(0.0455,HD5)</f>
        <v>2.0398237560781425</v>
      </c>
      <c r="HE7" s="8">
        <v>1898</v>
      </c>
      <c r="HF7" s="8">
        <v>220</v>
      </c>
      <c r="HG7" t="s">
        <v>28</v>
      </c>
      <c r="HH7">
        <f>TINV(0.0455,HH5)</f>
        <v>2.0398237560781425</v>
      </c>
      <c r="HI7" s="8">
        <v>1898</v>
      </c>
      <c r="HJ7" s="8">
        <v>220</v>
      </c>
      <c r="HK7" t="s">
        <v>28</v>
      </c>
      <c r="HL7">
        <f>TINV(0.0455,HL5)</f>
        <v>2.0398237560781425</v>
      </c>
      <c r="HM7" s="8">
        <v>1898</v>
      </c>
      <c r="HN7" s="8">
        <v>220</v>
      </c>
      <c r="HO7" t="s">
        <v>28</v>
      </c>
      <c r="HP7">
        <f>TINV(0.0455,HP5)</f>
        <v>2.0398237560781425</v>
      </c>
      <c r="HQ7" s="8">
        <v>1898</v>
      </c>
      <c r="HR7" s="8">
        <v>220</v>
      </c>
      <c r="HS7" t="s">
        <v>28</v>
      </c>
      <c r="HT7">
        <f>TINV(0.0455,HT5)</f>
        <v>2.0398237560781425</v>
      </c>
      <c r="HU7" s="8">
        <v>1898</v>
      </c>
      <c r="HV7" s="8">
        <v>220</v>
      </c>
      <c r="HW7" t="s">
        <v>28</v>
      </c>
      <c r="HX7">
        <f>TINV(0.0455,HX5)</f>
        <v>2.0398237560781425</v>
      </c>
      <c r="HY7" s="8">
        <v>1898</v>
      </c>
      <c r="HZ7" s="8">
        <v>220</v>
      </c>
      <c r="IA7" t="s">
        <v>28</v>
      </c>
      <c r="IB7">
        <f>TINV(0.0455,IB5)</f>
        <v>2.0398237560781425</v>
      </c>
      <c r="IC7" s="8">
        <v>1898</v>
      </c>
      <c r="ID7" s="8">
        <v>220</v>
      </c>
      <c r="IE7" t="s">
        <v>28</v>
      </c>
      <c r="IF7">
        <f>TINV(0.0455,IF5)</f>
        <v>2.0398237560781425</v>
      </c>
      <c r="IG7" s="8">
        <v>1898</v>
      </c>
      <c r="IH7" s="8">
        <v>220</v>
      </c>
      <c r="II7" t="s">
        <v>28</v>
      </c>
      <c r="IJ7">
        <f>TINV(0.0455,IJ5)</f>
        <v>2.0398237560781425</v>
      </c>
      <c r="IK7" s="8">
        <v>1898</v>
      </c>
      <c r="IL7" s="8">
        <v>220</v>
      </c>
      <c r="IM7" t="s">
        <v>28</v>
      </c>
      <c r="IN7">
        <f>TINV(0.0455,IN5)</f>
        <v>2.0398237560781425</v>
      </c>
      <c r="IO7" s="8">
        <v>1898</v>
      </c>
      <c r="IP7" s="8">
        <v>220</v>
      </c>
      <c r="IQ7" t="s">
        <v>28</v>
      </c>
      <c r="IR7">
        <f>TINV(0.0455,IR5)</f>
        <v>2.0398237560781425</v>
      </c>
      <c r="IS7" s="8">
        <v>1898</v>
      </c>
      <c r="IT7" s="8">
        <v>220</v>
      </c>
      <c r="IU7" t="s">
        <v>28</v>
      </c>
      <c r="IV7">
        <f>TINV(0.0455,IV5)</f>
        <v>2.0398237560781425</v>
      </c>
      <c r="IW7" s="8">
        <v>1898</v>
      </c>
      <c r="IX7" s="8">
        <v>220</v>
      </c>
      <c r="IY7" t="s">
        <v>28</v>
      </c>
      <c r="IZ7">
        <f>TINV(0.0455,IZ5)</f>
        <v>2.0398237560781425</v>
      </c>
      <c r="JA7" s="8">
        <v>1898</v>
      </c>
      <c r="JB7" s="8">
        <v>220</v>
      </c>
      <c r="JC7" t="s">
        <v>28</v>
      </c>
      <c r="JD7">
        <f>TINV(0.0455,JD5)</f>
        <v>2.0398237560781425</v>
      </c>
      <c r="JE7" s="8">
        <v>1898</v>
      </c>
      <c r="JF7" s="8">
        <v>220</v>
      </c>
      <c r="JG7" t="s">
        <v>28</v>
      </c>
      <c r="JH7">
        <f>TINV(0.0455,JH5)</f>
        <v>2.0398237560781425</v>
      </c>
      <c r="JI7" s="8">
        <v>1898</v>
      </c>
      <c r="JJ7" s="8">
        <v>220</v>
      </c>
      <c r="JK7" t="s">
        <v>28</v>
      </c>
      <c r="JL7">
        <f>TINV(0.0455,JL5)</f>
        <v>2.0398237560781425</v>
      </c>
      <c r="JM7" s="8">
        <v>1898</v>
      </c>
      <c r="JN7" s="8">
        <v>220</v>
      </c>
    </row>
    <row r="8" spans="2:276">
      <c r="B8">
        <v>2.0563528198950898E-2</v>
      </c>
      <c r="C8" s="38">
        <v>0.30961407601473329</v>
      </c>
      <c r="D8">
        <v>28.701774147651658</v>
      </c>
      <c r="E8" s="8">
        <v>1899</v>
      </c>
      <c r="F8" s="8">
        <v>220</v>
      </c>
      <c r="G8" t="s">
        <v>29</v>
      </c>
      <c r="H8">
        <f>H7*G3</f>
        <v>7.7122843187339583E-3</v>
      </c>
      <c r="I8" s="8">
        <v>1900</v>
      </c>
      <c r="J8" s="8">
        <v>393</v>
      </c>
      <c r="K8" t="s">
        <v>29</v>
      </c>
      <c r="L8">
        <f>L7*K3</f>
        <v>7.5937344751874532E-3</v>
      </c>
      <c r="M8" s="8">
        <v>1900</v>
      </c>
      <c r="N8" s="8">
        <v>393</v>
      </c>
      <c r="O8" t="s">
        <v>29</v>
      </c>
      <c r="P8">
        <f>P7*O3</f>
        <v>7.8625211974671285E-3</v>
      </c>
      <c r="Q8" s="8">
        <v>1900</v>
      </c>
      <c r="R8" s="8">
        <v>393</v>
      </c>
      <c r="S8" t="s">
        <v>29</v>
      </c>
      <c r="T8">
        <f>T7*S3</f>
        <v>7.8743023223086933E-3</v>
      </c>
      <c r="U8" s="8">
        <v>1900</v>
      </c>
      <c r="V8" s="8">
        <v>393</v>
      </c>
      <c r="W8" t="s">
        <v>29</v>
      </c>
      <c r="X8">
        <f>X7*W3</f>
        <v>7.886001282427493E-3</v>
      </c>
      <c r="Y8" s="8">
        <v>1900</v>
      </c>
      <c r="Z8" s="8">
        <v>393</v>
      </c>
      <c r="AA8" t="s">
        <v>29</v>
      </c>
      <c r="AB8">
        <f>AB7*AA3</f>
        <v>7.8293115041807582E-3</v>
      </c>
      <c r="AC8" s="8">
        <v>1900</v>
      </c>
      <c r="AD8" s="8">
        <v>393</v>
      </c>
      <c r="AE8" t="s">
        <v>29</v>
      </c>
      <c r="AF8">
        <f>AF7*AE3</f>
        <v>7.8362572569188622E-3</v>
      </c>
      <c r="AG8" s="8">
        <v>1900</v>
      </c>
      <c r="AH8" s="8">
        <v>393</v>
      </c>
      <c r="AI8" t="s">
        <v>29</v>
      </c>
      <c r="AJ8">
        <f>AJ7*AI3</f>
        <v>7.8295338312636496E-3</v>
      </c>
      <c r="AK8" s="8">
        <v>1899</v>
      </c>
      <c r="AL8" s="8">
        <v>220</v>
      </c>
      <c r="AM8" t="s">
        <v>29</v>
      </c>
      <c r="AN8">
        <f>AN7*AM3</f>
        <v>7.8592255131103694E-3</v>
      </c>
      <c r="AO8" s="8">
        <v>1899</v>
      </c>
      <c r="AP8" s="8">
        <v>220</v>
      </c>
      <c r="AQ8" t="s">
        <v>29</v>
      </c>
      <c r="AR8">
        <f>AR7*AQ3</f>
        <v>7.8541497992515863E-3</v>
      </c>
      <c r="AS8" s="8">
        <v>1899</v>
      </c>
      <c r="AT8" s="8">
        <v>220</v>
      </c>
      <c r="AU8" t="s">
        <v>29</v>
      </c>
      <c r="AV8">
        <f>AV7*AU3</f>
        <v>7.8329847781270622E-3</v>
      </c>
      <c r="AW8" s="8">
        <v>1899</v>
      </c>
      <c r="AX8" s="8">
        <v>220</v>
      </c>
      <c r="AY8" t="s">
        <v>29</v>
      </c>
      <c r="AZ8">
        <f>AZ7*AY3</f>
        <v>7.8207116872832279E-3</v>
      </c>
      <c r="BA8" s="8">
        <v>1899</v>
      </c>
      <c r="BB8" s="8">
        <v>220</v>
      </c>
      <c r="BC8" t="s">
        <v>29</v>
      </c>
      <c r="BD8">
        <f>BD7*BC3</f>
        <v>7.798425777897142E-3</v>
      </c>
      <c r="BE8" s="8">
        <v>1899</v>
      </c>
      <c r="BF8" s="8">
        <v>220</v>
      </c>
      <c r="BG8" t="s">
        <v>29</v>
      </c>
      <c r="BH8">
        <f>BH7*BG3</f>
        <v>7.8046726445123058E-3</v>
      </c>
      <c r="BI8" s="8">
        <v>1899</v>
      </c>
      <c r="BJ8" s="8">
        <v>220</v>
      </c>
      <c r="BK8" t="s">
        <v>29</v>
      </c>
      <c r="BL8">
        <f>BL7*BK3</f>
        <v>7.824966392743847E-3</v>
      </c>
      <c r="BM8" s="8">
        <v>1899</v>
      </c>
      <c r="BN8" s="8">
        <v>220</v>
      </c>
      <c r="BO8" t="s">
        <v>29</v>
      </c>
      <c r="BP8">
        <f>BP7*BO3</f>
        <v>7.7202231628487232E-3</v>
      </c>
      <c r="BQ8" s="8">
        <v>1899</v>
      </c>
      <c r="BR8" s="8">
        <v>220</v>
      </c>
      <c r="BS8" t="s">
        <v>29</v>
      </c>
      <c r="BT8">
        <f>BT7*BS3</f>
        <v>7.8125633521589945E-3</v>
      </c>
      <c r="BU8" s="8">
        <v>1899</v>
      </c>
      <c r="BV8" s="8">
        <v>220</v>
      </c>
      <c r="BW8" t="s">
        <v>29</v>
      </c>
      <c r="BX8">
        <f>BX7*BW3</f>
        <v>7.814993601285106E-3</v>
      </c>
      <c r="BY8" s="8">
        <v>1899</v>
      </c>
      <c r="BZ8" s="8">
        <v>220</v>
      </c>
      <c r="CA8" t="s">
        <v>29</v>
      </c>
      <c r="CB8">
        <f>CB7*CA3</f>
        <v>7.8093990835557316E-3</v>
      </c>
      <c r="CC8" s="8">
        <v>1899</v>
      </c>
      <c r="CD8" s="8">
        <v>220</v>
      </c>
      <c r="CE8" t="s">
        <v>29</v>
      </c>
      <c r="CF8">
        <f>CF7*CE3</f>
        <v>7.8029860030595193E-3</v>
      </c>
      <c r="CG8" s="8">
        <v>1899</v>
      </c>
      <c r="CH8" s="8">
        <v>220</v>
      </c>
      <c r="CI8" t="s">
        <v>29</v>
      </c>
      <c r="CJ8">
        <f>CJ7*CI3</f>
        <v>7.7537714333029148E-3</v>
      </c>
      <c r="CK8" s="8">
        <v>1899</v>
      </c>
      <c r="CL8" s="8">
        <v>220</v>
      </c>
      <c r="CM8" t="s">
        <v>29</v>
      </c>
      <c r="CN8">
        <f>CN7*CM3</f>
        <v>7.7230381861325016E-3</v>
      </c>
      <c r="CO8" s="8">
        <v>1899</v>
      </c>
      <c r="CP8" s="8">
        <v>220</v>
      </c>
      <c r="CQ8" t="s">
        <v>29</v>
      </c>
      <c r="CR8">
        <f>CR7*CQ3</f>
        <v>7.765086370418256E-3</v>
      </c>
      <c r="CS8" s="8">
        <v>1899</v>
      </c>
      <c r="CT8" s="8">
        <v>220</v>
      </c>
      <c r="CU8" t="s">
        <v>29</v>
      </c>
      <c r="CV8">
        <f>CV7*CU3</f>
        <v>7.7619978159581271E-3</v>
      </c>
      <c r="CW8" s="8">
        <v>1899</v>
      </c>
      <c r="CX8" s="8">
        <v>220</v>
      </c>
      <c r="CY8" t="s">
        <v>29</v>
      </c>
      <c r="CZ8">
        <f>CZ7*CY3</f>
        <v>7.5962555329422525E-3</v>
      </c>
      <c r="DA8" s="8">
        <v>1899</v>
      </c>
      <c r="DB8" s="8">
        <v>220</v>
      </c>
      <c r="DC8" t="s">
        <v>29</v>
      </c>
      <c r="DD8">
        <f>DD7*DC3</f>
        <v>7.7842653217210078E-3</v>
      </c>
      <c r="DE8" s="8">
        <v>1899</v>
      </c>
      <c r="DF8" s="8">
        <v>220</v>
      </c>
      <c r="DG8" t="s">
        <v>29</v>
      </c>
      <c r="DH8">
        <f>DH7*DG3</f>
        <v>7.2981818591794237E-3</v>
      </c>
      <c r="DI8" s="8">
        <v>1899</v>
      </c>
      <c r="DJ8" s="8">
        <v>220</v>
      </c>
      <c r="DK8" t="s">
        <v>29</v>
      </c>
      <c r="DL8">
        <f>DL7*DK3</f>
        <v>7.3480462970158724E-3</v>
      </c>
      <c r="DM8" s="8">
        <v>1899</v>
      </c>
      <c r="DN8" s="8">
        <v>220</v>
      </c>
      <c r="DO8" t="s">
        <v>29</v>
      </c>
      <c r="DP8">
        <f>DP7*DO3</f>
        <v>7.4266151056610807E-3</v>
      </c>
      <c r="DQ8" s="8">
        <v>1899</v>
      </c>
      <c r="DR8" s="8">
        <v>220</v>
      </c>
      <c r="DS8" t="s">
        <v>29</v>
      </c>
      <c r="DT8">
        <f>DT7*DS3</f>
        <v>7.726342013732037E-3</v>
      </c>
      <c r="DU8" s="8">
        <v>1899</v>
      </c>
      <c r="DV8" s="8">
        <v>220</v>
      </c>
      <c r="DW8" t="s">
        <v>29</v>
      </c>
      <c r="DX8">
        <f>DX7*DW3</f>
        <v>7.676602883741019E-3</v>
      </c>
      <c r="DY8" s="8">
        <v>1899</v>
      </c>
      <c r="DZ8" s="8">
        <v>220</v>
      </c>
      <c r="EA8" t="s">
        <v>29</v>
      </c>
      <c r="EB8">
        <f>EB7*EA3</f>
        <v>7.6604099323112108E-3</v>
      </c>
      <c r="EC8" s="8">
        <v>1899</v>
      </c>
      <c r="ED8" s="8">
        <v>220</v>
      </c>
      <c r="EE8" t="s">
        <v>29</v>
      </c>
      <c r="EF8">
        <f>EF7*EE3</f>
        <v>7.7409608069595485E-3</v>
      </c>
      <c r="EG8" s="8">
        <v>1899</v>
      </c>
      <c r="EH8" s="8">
        <v>220</v>
      </c>
      <c r="EI8" t="s">
        <v>29</v>
      </c>
      <c r="EJ8">
        <f>EJ7*EI3</f>
        <v>7.7313557209183099E-3</v>
      </c>
      <c r="EK8" s="8">
        <v>1899</v>
      </c>
      <c r="EL8" s="8">
        <v>220</v>
      </c>
      <c r="EM8" t="s">
        <v>29</v>
      </c>
      <c r="EN8">
        <f>EN7*EM3</f>
        <v>7.7190259514143432E-3</v>
      </c>
      <c r="EO8" s="8">
        <v>1899</v>
      </c>
      <c r="EP8" s="8">
        <v>220</v>
      </c>
      <c r="EQ8" t="s">
        <v>29</v>
      </c>
      <c r="ER8">
        <f>ER7*EQ3</f>
        <v>7.7346432136329952E-3</v>
      </c>
      <c r="ES8" s="8">
        <v>1899</v>
      </c>
      <c r="ET8" s="8">
        <v>220</v>
      </c>
      <c r="EU8" t="s">
        <v>29</v>
      </c>
      <c r="EV8">
        <f>EV7*EU3</f>
        <v>7.7363720135883024E-3</v>
      </c>
      <c r="EW8" s="8">
        <v>1899</v>
      </c>
      <c r="EX8" s="8">
        <v>220</v>
      </c>
      <c r="EY8" t="s">
        <v>29</v>
      </c>
      <c r="EZ8">
        <f>EZ7*EY3</f>
        <v>7.7464610208664644E-3</v>
      </c>
      <c r="FA8" s="8">
        <v>1899</v>
      </c>
      <c r="FB8" s="8">
        <v>220</v>
      </c>
      <c r="FC8" t="s">
        <v>29</v>
      </c>
      <c r="FD8">
        <f>FD7*FC3</f>
        <v>7.693391023919716E-3</v>
      </c>
      <c r="FE8" s="8">
        <v>1899</v>
      </c>
      <c r="FF8" s="8">
        <v>220</v>
      </c>
      <c r="FG8" t="s">
        <v>29</v>
      </c>
      <c r="FH8">
        <f>FH7*FG3</f>
        <v>7.7371936307768178E-3</v>
      </c>
      <c r="FI8" s="8">
        <v>1899</v>
      </c>
      <c r="FJ8" s="8">
        <v>220</v>
      </c>
      <c r="FK8" t="s">
        <v>29</v>
      </c>
      <c r="FL8">
        <f>FL7*FK3</f>
        <v>7.7108558420215479E-3</v>
      </c>
      <c r="FM8" s="8">
        <v>1899</v>
      </c>
      <c r="FN8" s="8">
        <v>220</v>
      </c>
      <c r="FO8" t="s">
        <v>29</v>
      </c>
      <c r="FP8">
        <f>FP7*FO3</f>
        <v>7.6944440503985039E-3</v>
      </c>
      <c r="FQ8" s="8">
        <v>1899</v>
      </c>
      <c r="FR8" s="8">
        <v>220</v>
      </c>
      <c r="FS8" t="s">
        <v>29</v>
      </c>
      <c r="FT8">
        <f>FT7*FS3</f>
        <v>7.6961857987903276E-3</v>
      </c>
      <c r="FU8" s="8">
        <v>1899</v>
      </c>
      <c r="FV8" s="8">
        <v>220</v>
      </c>
      <c r="FW8" t="s">
        <v>29</v>
      </c>
      <c r="FX8">
        <f>FX7*FW3</f>
        <v>7.6916923955149073E-3</v>
      </c>
      <c r="FY8" s="8">
        <v>1899</v>
      </c>
      <c r="FZ8" s="8">
        <v>220</v>
      </c>
      <c r="GA8" t="s">
        <v>29</v>
      </c>
      <c r="GB8">
        <f>GB7*GA3</f>
        <v>7.7208174954125396E-3</v>
      </c>
      <c r="GC8" s="8">
        <v>1899</v>
      </c>
      <c r="GD8" s="8">
        <v>220</v>
      </c>
      <c r="GE8" t="s">
        <v>29</v>
      </c>
      <c r="GF8">
        <f>GF7*GE3</f>
        <v>7.7131360976984229E-3</v>
      </c>
      <c r="GG8" s="8">
        <v>1899</v>
      </c>
      <c r="GH8" s="8">
        <v>220</v>
      </c>
      <c r="GI8" t="s">
        <v>29</v>
      </c>
      <c r="GJ8">
        <f>GJ7*GI3</f>
        <v>7.5945109856421708E-3</v>
      </c>
      <c r="GK8" s="8">
        <v>1899</v>
      </c>
      <c r="GL8" s="8">
        <v>220</v>
      </c>
      <c r="GM8" t="s">
        <v>29</v>
      </c>
      <c r="GN8">
        <f>GN7*GM3</f>
        <v>7.6403545337491727E-3</v>
      </c>
      <c r="GO8" s="8">
        <v>1899</v>
      </c>
      <c r="GP8" s="8">
        <v>220</v>
      </c>
      <c r="GQ8" t="s">
        <v>29</v>
      </c>
      <c r="GR8">
        <f>GR7*GQ3</f>
        <v>7.8065402528746551E-3</v>
      </c>
      <c r="GS8" s="8">
        <v>1899</v>
      </c>
      <c r="GT8" s="8">
        <v>220</v>
      </c>
      <c r="GU8" t="s">
        <v>29</v>
      </c>
      <c r="GV8">
        <f>GV7*GU3</f>
        <v>7.811316046585773E-3</v>
      </c>
      <c r="GW8" s="8">
        <v>1899</v>
      </c>
      <c r="GX8" s="8">
        <v>220</v>
      </c>
      <c r="GY8" t="s">
        <v>29</v>
      </c>
      <c r="GZ8">
        <f>GZ7*GY3</f>
        <v>7.8207570666934938E-3</v>
      </c>
      <c r="HA8" s="8">
        <v>1899</v>
      </c>
      <c r="HB8" s="8">
        <v>220</v>
      </c>
      <c r="HC8" t="s">
        <v>29</v>
      </c>
      <c r="HD8">
        <f>HD7*HC3</f>
        <v>7.7767657738468457E-3</v>
      </c>
      <c r="HE8" s="8">
        <v>1899</v>
      </c>
      <c r="HF8" s="8">
        <v>220</v>
      </c>
      <c r="HG8" t="s">
        <v>29</v>
      </c>
      <c r="HH8">
        <f>HH7*HG3</f>
        <v>7.8349715621274536E-3</v>
      </c>
      <c r="HI8" s="8">
        <v>1899</v>
      </c>
      <c r="HJ8" s="8">
        <v>220</v>
      </c>
      <c r="HK8" t="s">
        <v>29</v>
      </c>
      <c r="HL8">
        <f>HL7*HK3</f>
        <v>7.8424520339100759E-3</v>
      </c>
      <c r="HM8" s="8">
        <v>1899</v>
      </c>
      <c r="HN8" s="8">
        <v>220</v>
      </c>
      <c r="HO8" t="s">
        <v>29</v>
      </c>
      <c r="HP8">
        <f>HP7*HO3</f>
        <v>7.8378429780744836E-3</v>
      </c>
      <c r="HQ8" s="8">
        <v>1899</v>
      </c>
      <c r="HR8" s="8">
        <v>220</v>
      </c>
      <c r="HS8" t="s">
        <v>29</v>
      </c>
      <c r="HT8">
        <f>HT7*HS3</f>
        <v>7.7950555621548222E-3</v>
      </c>
      <c r="HU8" s="8">
        <v>1899</v>
      </c>
      <c r="HV8" s="8">
        <v>220</v>
      </c>
      <c r="HW8" t="s">
        <v>29</v>
      </c>
      <c r="HX8">
        <f>HX7*HW3</f>
        <v>7.8678615190554552E-3</v>
      </c>
      <c r="HY8" s="8">
        <v>1899</v>
      </c>
      <c r="HZ8" s="8">
        <v>220</v>
      </c>
      <c r="IA8" t="s">
        <v>29</v>
      </c>
      <c r="IB8">
        <f>IB7*IA3</f>
        <v>7.873140857620765E-3</v>
      </c>
      <c r="IC8" s="8">
        <v>1899</v>
      </c>
      <c r="ID8" s="8">
        <v>220</v>
      </c>
      <c r="IE8" t="s">
        <v>29</v>
      </c>
      <c r="IF8">
        <f>IF7*IE3</f>
        <v>7.8838181959513965E-3</v>
      </c>
      <c r="IG8" s="8">
        <v>1899</v>
      </c>
      <c r="IH8" s="8">
        <v>220</v>
      </c>
      <c r="II8" t="s">
        <v>29</v>
      </c>
      <c r="IJ8">
        <f>IJ7*II3</f>
        <v>7.8879031759553526E-3</v>
      </c>
      <c r="IK8" s="8">
        <v>1899</v>
      </c>
      <c r="IL8" s="8">
        <v>220</v>
      </c>
      <c r="IM8" t="s">
        <v>29</v>
      </c>
      <c r="IN8">
        <f>IN7*IM3</f>
        <v>7.890556136746673E-3</v>
      </c>
      <c r="IO8" s="8">
        <v>1899</v>
      </c>
      <c r="IP8" s="8">
        <v>220</v>
      </c>
      <c r="IQ8" t="s">
        <v>29</v>
      </c>
      <c r="IR8">
        <f>IR7*IQ3</f>
        <v>7.9056003935242605E-3</v>
      </c>
      <c r="IS8" s="8">
        <v>1899</v>
      </c>
      <c r="IT8" s="8">
        <v>220</v>
      </c>
      <c r="IU8" t="s">
        <v>29</v>
      </c>
      <c r="IV8">
        <f>IV7*IU3</f>
        <v>7.911563922888382E-3</v>
      </c>
      <c r="IW8" s="8">
        <v>1899</v>
      </c>
      <c r="IX8" s="8">
        <v>220</v>
      </c>
      <c r="IY8" t="s">
        <v>29</v>
      </c>
      <c r="IZ8">
        <f>IZ7*IY3</f>
        <v>7.9294982922624106E-3</v>
      </c>
      <c r="JA8" s="8">
        <v>1899</v>
      </c>
      <c r="JB8" s="8">
        <v>220</v>
      </c>
      <c r="JC8" t="s">
        <v>29</v>
      </c>
      <c r="JD8">
        <f>JD7*JC3</f>
        <v>7.9612921652527698E-3</v>
      </c>
      <c r="JE8" s="8">
        <v>1899</v>
      </c>
      <c r="JF8" s="8">
        <v>220</v>
      </c>
      <c r="JG8" t="s">
        <v>29</v>
      </c>
      <c r="JH8">
        <f>JH7*JG3</f>
        <v>7.9699057179150115E-3</v>
      </c>
      <c r="JI8" s="8">
        <v>1899</v>
      </c>
      <c r="JJ8" s="8">
        <v>220</v>
      </c>
      <c r="JK8" t="s">
        <v>29</v>
      </c>
      <c r="JL8">
        <f>JL7*JK3</f>
        <v>7.9759579482676958E-3</v>
      </c>
      <c r="JM8" s="8">
        <v>1899</v>
      </c>
      <c r="JN8" s="8">
        <v>220</v>
      </c>
    </row>
    <row r="9" spans="2:276">
      <c r="B9">
        <v>2.0901186814214729E-2</v>
      </c>
      <c r="C9" s="38">
        <v>0.31498396574379089</v>
      </c>
      <c r="D9">
        <v>29.428469991204285</v>
      </c>
      <c r="E9" s="8">
        <v>1900</v>
      </c>
      <c r="F9" s="8">
        <v>393</v>
      </c>
      <c r="G9" t="s">
        <v>30</v>
      </c>
      <c r="H9">
        <f>G2+H8</f>
        <v>1.0289527476157556</v>
      </c>
      <c r="I9" s="8">
        <v>1901</v>
      </c>
      <c r="J9" s="8">
        <v>393</v>
      </c>
      <c r="K9" t="s">
        <v>30</v>
      </c>
      <c r="L9">
        <f>K2+L8</f>
        <v>1.0270666884737309</v>
      </c>
      <c r="M9" s="8">
        <v>1901</v>
      </c>
      <c r="N9" s="8">
        <v>393</v>
      </c>
      <c r="O9" t="s">
        <v>30</v>
      </c>
      <c r="P9">
        <f>O2+P8</f>
        <v>1.0284288096118757</v>
      </c>
      <c r="Q9" s="8">
        <v>1901</v>
      </c>
      <c r="R9" s="8">
        <v>393</v>
      </c>
      <c r="S9" t="s">
        <v>30</v>
      </c>
      <c r="T9">
        <f>S2+T8</f>
        <v>1.02857885204484</v>
      </c>
      <c r="U9" s="8">
        <v>1901</v>
      </c>
      <c r="V9" s="8">
        <v>393</v>
      </c>
      <c r="W9" t="s">
        <v>30</v>
      </c>
      <c r="X9">
        <f>W2+X8</f>
        <v>1.0290822370179697</v>
      </c>
      <c r="Y9" s="8">
        <v>1901</v>
      </c>
      <c r="Z9" s="8">
        <v>393</v>
      </c>
      <c r="AA9" t="s">
        <v>30</v>
      </c>
      <c r="AB9">
        <f>AA2+AB8</f>
        <v>1.0284780733562051</v>
      </c>
      <c r="AC9" s="8">
        <v>1901</v>
      </c>
      <c r="AD9" s="8">
        <v>393</v>
      </c>
      <c r="AE9" t="s">
        <v>30</v>
      </c>
      <c r="AF9">
        <f>AE2+AF8</f>
        <v>1.0286135781581827</v>
      </c>
      <c r="AG9" s="8">
        <v>1901</v>
      </c>
      <c r="AH9" s="8">
        <v>393</v>
      </c>
      <c r="AI9" t="s">
        <v>30</v>
      </c>
      <c r="AJ9">
        <f>AI2+AJ8</f>
        <v>1.02860594810179</v>
      </c>
      <c r="AK9" s="8">
        <v>1901</v>
      </c>
      <c r="AL9" s="8">
        <v>393</v>
      </c>
      <c r="AM9" t="s">
        <v>30</v>
      </c>
      <c r="AN9">
        <f>AM2+AN8</f>
        <v>1.0289803719317878</v>
      </c>
      <c r="AO9" s="8">
        <v>1900</v>
      </c>
      <c r="AP9" s="8">
        <v>393</v>
      </c>
      <c r="AQ9" t="s">
        <v>30</v>
      </c>
      <c r="AR9">
        <f>AQ2+AR8</f>
        <v>1.0289663504087132</v>
      </c>
      <c r="AS9" s="8">
        <v>1900</v>
      </c>
      <c r="AT9" s="8">
        <v>393</v>
      </c>
      <c r="AU9" t="s">
        <v>30</v>
      </c>
      <c r="AV9">
        <f>AU2+AV8</f>
        <v>1.0292997330510889</v>
      </c>
      <c r="AW9" s="8">
        <v>1900</v>
      </c>
      <c r="AX9" s="8">
        <v>393</v>
      </c>
      <c r="AY9" t="s">
        <v>30</v>
      </c>
      <c r="AZ9">
        <f>AY2+AZ8</f>
        <v>1.0293491248857705</v>
      </c>
      <c r="BA9" s="8">
        <v>1900</v>
      </c>
      <c r="BB9" s="8">
        <v>393</v>
      </c>
      <c r="BC9" t="s">
        <v>30</v>
      </c>
      <c r="BD9">
        <f>BC2+BD8</f>
        <v>1.0293958887353167</v>
      </c>
      <c r="BE9" s="8">
        <v>1900</v>
      </c>
      <c r="BF9" s="8">
        <v>393</v>
      </c>
      <c r="BG9" t="s">
        <v>30</v>
      </c>
      <c r="BH9">
        <f>BG2+BH8</f>
        <v>1.029336900896888</v>
      </c>
      <c r="BI9" s="8">
        <v>1900</v>
      </c>
      <c r="BJ9" s="8">
        <v>393</v>
      </c>
      <c r="BK9" t="s">
        <v>30</v>
      </c>
      <c r="BL9">
        <f>BK2+BL8</f>
        <v>1.0290192624405383</v>
      </c>
      <c r="BM9" s="8">
        <v>1900</v>
      </c>
      <c r="BN9" s="8">
        <v>393</v>
      </c>
      <c r="BO9" t="s">
        <v>30</v>
      </c>
      <c r="BP9">
        <f>BO2+BP8</f>
        <v>1.0295159196357415</v>
      </c>
      <c r="BQ9" s="8">
        <v>1900</v>
      </c>
      <c r="BR9" s="8">
        <v>393</v>
      </c>
      <c r="BS9" t="s">
        <v>30</v>
      </c>
      <c r="BT9">
        <f>BS2+BT8</f>
        <v>1.0289187847340384</v>
      </c>
      <c r="BU9" s="8">
        <v>1900</v>
      </c>
      <c r="BV9" s="8">
        <v>393</v>
      </c>
      <c r="BW9" t="s">
        <v>30</v>
      </c>
      <c r="BX9">
        <f>BW2+BX8</f>
        <v>1.0290103337441816</v>
      </c>
      <c r="BY9" s="8">
        <v>1900</v>
      </c>
      <c r="BZ9" s="8">
        <v>393</v>
      </c>
      <c r="CA9" t="s">
        <v>30</v>
      </c>
      <c r="CB9">
        <f>CA2+CB8</f>
        <v>1.0291398423784397</v>
      </c>
      <c r="CC9" s="8">
        <v>1900</v>
      </c>
      <c r="CD9" s="8">
        <v>393</v>
      </c>
      <c r="CE9" t="s">
        <v>30</v>
      </c>
      <c r="CF9">
        <f>CE2+CF8</f>
        <v>1.0291672073880622</v>
      </c>
      <c r="CG9" s="8">
        <v>1900</v>
      </c>
      <c r="CH9" s="8">
        <v>393</v>
      </c>
      <c r="CI9" t="s">
        <v>30</v>
      </c>
      <c r="CJ9">
        <f>CI2+CJ8</f>
        <v>1.0293255769903153</v>
      </c>
      <c r="CK9" s="8">
        <v>1900</v>
      </c>
      <c r="CL9" s="8">
        <v>393</v>
      </c>
      <c r="CM9" t="s">
        <v>30</v>
      </c>
      <c r="CN9">
        <f>CM2+CN8</f>
        <v>1.0293552469281022</v>
      </c>
      <c r="CO9" s="8">
        <v>1900</v>
      </c>
      <c r="CP9" s="8">
        <v>393</v>
      </c>
      <c r="CQ9" t="s">
        <v>30</v>
      </c>
      <c r="CR9">
        <f>CQ2+CR8</f>
        <v>1.0292573452884477</v>
      </c>
      <c r="CS9" s="8">
        <v>1900</v>
      </c>
      <c r="CT9" s="8">
        <v>393</v>
      </c>
      <c r="CU9" t="s">
        <v>30</v>
      </c>
      <c r="CV9">
        <f>CU2+CV8</f>
        <v>1.029244686358219</v>
      </c>
      <c r="CW9" s="8">
        <v>1900</v>
      </c>
      <c r="CX9" s="8">
        <v>393</v>
      </c>
      <c r="CY9" t="s">
        <v>30</v>
      </c>
      <c r="CZ9">
        <f>CY2+CZ8</f>
        <v>1.0283050569553358</v>
      </c>
      <c r="DA9" s="8">
        <v>1900</v>
      </c>
      <c r="DB9" s="8">
        <v>393</v>
      </c>
      <c r="DC9" t="s">
        <v>30</v>
      </c>
      <c r="DD9">
        <f>DC2+DD8</f>
        <v>1.0289437445784475</v>
      </c>
      <c r="DE9" s="8">
        <v>1900</v>
      </c>
      <c r="DF9" s="8">
        <v>393</v>
      </c>
      <c r="DG9" t="s">
        <v>30</v>
      </c>
      <c r="DH9">
        <f>DG2+DH8</f>
        <v>1.0279258712928454</v>
      </c>
      <c r="DI9" s="8">
        <v>1900</v>
      </c>
      <c r="DJ9" s="8">
        <v>393</v>
      </c>
      <c r="DK9" t="s">
        <v>30</v>
      </c>
      <c r="DL9">
        <f>DK2+DL8</f>
        <v>1.028047489768348</v>
      </c>
      <c r="DM9" s="8">
        <v>1900</v>
      </c>
      <c r="DN9" s="8">
        <v>393</v>
      </c>
      <c r="DO9" t="s">
        <v>30</v>
      </c>
      <c r="DP9">
        <f>DO2+DP8</f>
        <v>1.0282126467767323</v>
      </c>
      <c r="DQ9" s="8">
        <v>1900</v>
      </c>
      <c r="DR9" s="8">
        <v>393</v>
      </c>
      <c r="DS9" t="s">
        <v>30</v>
      </c>
      <c r="DT9">
        <f>DS2+DT8</f>
        <v>1.0291344528360356</v>
      </c>
      <c r="DU9" s="8">
        <v>1900</v>
      </c>
      <c r="DV9" s="8">
        <v>393</v>
      </c>
      <c r="DW9" t="s">
        <v>30</v>
      </c>
      <c r="DX9">
        <f>DW2+DX8</f>
        <v>1.0291259516801252</v>
      </c>
      <c r="DY9" s="8">
        <v>1900</v>
      </c>
      <c r="DZ9" s="8">
        <v>393</v>
      </c>
      <c r="EA9" t="s">
        <v>30</v>
      </c>
      <c r="EB9">
        <f>EA2+EB8</f>
        <v>1.0290815366040542</v>
      </c>
      <c r="EC9" s="8">
        <v>1900</v>
      </c>
      <c r="ED9" s="8">
        <v>393</v>
      </c>
      <c r="EE9" t="s">
        <v>30</v>
      </c>
      <c r="EF9">
        <f>EE2+EF8</f>
        <v>1.0290710716278579</v>
      </c>
      <c r="EG9" s="8">
        <v>1900</v>
      </c>
      <c r="EH9" s="8">
        <v>393</v>
      </c>
      <c r="EI9" t="s">
        <v>30</v>
      </c>
      <c r="EJ9">
        <f>EI2+EJ8</f>
        <v>1.0290449736419005</v>
      </c>
      <c r="EK9" s="8">
        <v>1900</v>
      </c>
      <c r="EL9" s="8">
        <v>393</v>
      </c>
      <c r="EM9" t="s">
        <v>30</v>
      </c>
      <c r="EN9">
        <f>EM2+EN8</f>
        <v>1.029027130068523</v>
      </c>
      <c r="EO9" s="8">
        <v>1900</v>
      </c>
      <c r="EP9" s="8">
        <v>393</v>
      </c>
      <c r="EQ9" t="s">
        <v>30</v>
      </c>
      <c r="ER9">
        <f>EQ2+ER8</f>
        <v>1.0290201877595861</v>
      </c>
      <c r="ES9" s="8">
        <v>1900</v>
      </c>
      <c r="ET9" s="8">
        <v>393</v>
      </c>
      <c r="EU9" t="s">
        <v>30</v>
      </c>
      <c r="EV9">
        <f>EU2+EV8</f>
        <v>1.0290088355885616</v>
      </c>
      <c r="EW9" s="8">
        <v>1900</v>
      </c>
      <c r="EX9" s="8">
        <v>393</v>
      </c>
      <c r="EY9" t="s">
        <v>30</v>
      </c>
      <c r="EZ9">
        <f>EY2+EZ8</f>
        <v>1.029004128941615</v>
      </c>
      <c r="FA9" s="8">
        <v>1900</v>
      </c>
      <c r="FB9" s="8">
        <v>393</v>
      </c>
      <c r="FC9" t="s">
        <v>30</v>
      </c>
      <c r="FD9">
        <f>FC2+FD8</f>
        <v>1.0289456883723849</v>
      </c>
      <c r="FE9" s="8">
        <v>1900</v>
      </c>
      <c r="FF9" s="8">
        <v>393</v>
      </c>
      <c r="FG9" t="s">
        <v>30</v>
      </c>
      <c r="FH9">
        <f>FG2+FH8</f>
        <v>1.0289739833059561</v>
      </c>
      <c r="FI9" s="8">
        <v>1900</v>
      </c>
      <c r="FJ9" s="8">
        <v>393</v>
      </c>
      <c r="FK9" t="s">
        <v>30</v>
      </c>
      <c r="FL9">
        <f>FK2+FL8</f>
        <v>1.0289312356256319</v>
      </c>
      <c r="FM9" s="8">
        <v>1900</v>
      </c>
      <c r="FN9" s="8">
        <v>393</v>
      </c>
      <c r="FO9" t="s">
        <v>30</v>
      </c>
      <c r="FP9">
        <f>FO2+FP8</f>
        <v>1.0288952211721896</v>
      </c>
      <c r="FQ9" s="8">
        <v>1900</v>
      </c>
      <c r="FR9" s="8">
        <v>393</v>
      </c>
      <c r="FS9" t="s">
        <v>30</v>
      </c>
      <c r="FT9">
        <f>FS2+FT8</f>
        <v>1.0288803080992694</v>
      </c>
      <c r="FU9" s="8">
        <v>1900</v>
      </c>
      <c r="FV9" s="8">
        <v>393</v>
      </c>
      <c r="FW9" t="s">
        <v>30</v>
      </c>
      <c r="FX9">
        <f>FW2+FX8</f>
        <v>1.0288565710689044</v>
      </c>
      <c r="FY9" s="8">
        <v>1900</v>
      </c>
      <c r="FZ9" s="8">
        <v>393</v>
      </c>
      <c r="GA9" t="s">
        <v>30</v>
      </c>
      <c r="GB9">
        <f>GA2+GB8</f>
        <v>1.02888556382534</v>
      </c>
      <c r="GC9" s="8">
        <v>1900</v>
      </c>
      <c r="GD9" s="8">
        <v>393</v>
      </c>
      <c r="GE9" t="s">
        <v>30</v>
      </c>
      <c r="GF9">
        <f>GE2+GF8</f>
        <v>1.028857124259396</v>
      </c>
      <c r="GG9" s="8">
        <v>1900</v>
      </c>
      <c r="GH9" s="8">
        <v>393</v>
      </c>
      <c r="GI9" t="s">
        <v>30</v>
      </c>
      <c r="GJ9">
        <f>GI2+GJ8</f>
        <v>1.029269815085766</v>
      </c>
      <c r="GK9" s="8">
        <v>1900</v>
      </c>
      <c r="GL9" s="8">
        <v>393</v>
      </c>
      <c r="GM9" t="s">
        <v>30</v>
      </c>
      <c r="GN9">
        <f>GM2+GN8</f>
        <v>1.0293142582487955</v>
      </c>
      <c r="GO9" s="8">
        <v>1900</v>
      </c>
      <c r="GP9" s="8">
        <v>393</v>
      </c>
      <c r="GQ9" t="s">
        <v>30</v>
      </c>
      <c r="GR9">
        <f>GQ2+GR8</f>
        <v>1.0291162565950547</v>
      </c>
      <c r="GS9" s="8">
        <v>1900</v>
      </c>
      <c r="GT9" s="8">
        <v>393</v>
      </c>
      <c r="GU9" t="s">
        <v>30</v>
      </c>
      <c r="GV9">
        <f>GU2+GV8</f>
        <v>1.0291436469434978</v>
      </c>
      <c r="GW9" s="8">
        <v>1900</v>
      </c>
      <c r="GX9" s="8">
        <v>393</v>
      </c>
      <c r="GY9" t="s">
        <v>30</v>
      </c>
      <c r="GZ9">
        <f>GY2+GZ8</f>
        <v>1.0290866977761122</v>
      </c>
      <c r="HA9" s="8">
        <v>1900</v>
      </c>
      <c r="HB9" s="8">
        <v>393</v>
      </c>
      <c r="HC9" t="s">
        <v>30</v>
      </c>
      <c r="HD9">
        <f>HC2+HD8</f>
        <v>1.029433127698312</v>
      </c>
      <c r="HE9" s="8">
        <v>1900</v>
      </c>
      <c r="HF9" s="8">
        <v>393</v>
      </c>
      <c r="HG9" t="s">
        <v>30</v>
      </c>
      <c r="HH9">
        <f>HG2+HH8</f>
        <v>1.0291012722997328</v>
      </c>
      <c r="HI9" s="8">
        <v>1900</v>
      </c>
      <c r="HJ9" s="8">
        <v>393</v>
      </c>
      <c r="HK9" t="s">
        <v>30</v>
      </c>
      <c r="HL9">
        <f>HK2+HL8</f>
        <v>1.0291300934125802</v>
      </c>
      <c r="HM9" s="8">
        <v>1900</v>
      </c>
      <c r="HN9" s="8">
        <v>393</v>
      </c>
      <c r="HO9" t="s">
        <v>30</v>
      </c>
      <c r="HP9">
        <f>HO2+HP8</f>
        <v>1.0292846419252148</v>
      </c>
      <c r="HQ9" s="8">
        <v>1900</v>
      </c>
      <c r="HR9" s="8">
        <v>393</v>
      </c>
      <c r="HS9" t="s">
        <v>30</v>
      </c>
      <c r="HT9">
        <f>HS2+HT8</f>
        <v>1.0295939756778614</v>
      </c>
      <c r="HU9" s="8">
        <v>1900</v>
      </c>
      <c r="HV9" s="8">
        <v>393</v>
      </c>
      <c r="HW9" t="s">
        <v>30</v>
      </c>
      <c r="HX9">
        <f>HW2+HX8</f>
        <v>1.0292048829617644</v>
      </c>
      <c r="HY9" s="8">
        <v>1900</v>
      </c>
      <c r="HZ9" s="8">
        <v>393</v>
      </c>
      <c r="IA9" t="s">
        <v>30</v>
      </c>
      <c r="IB9">
        <f>IA2+IB8</f>
        <v>1.0290295395195916</v>
      </c>
      <c r="IC9" s="8">
        <v>1900</v>
      </c>
      <c r="ID9" s="8">
        <v>393</v>
      </c>
      <c r="IE9" t="s">
        <v>30</v>
      </c>
      <c r="IF9">
        <f>IE2+IF8</f>
        <v>1.029064022298769</v>
      </c>
      <c r="IG9" s="8">
        <v>1900</v>
      </c>
      <c r="IH9" s="8">
        <v>393</v>
      </c>
      <c r="II9" t="s">
        <v>30</v>
      </c>
      <c r="IJ9">
        <f>II2+IJ8</f>
        <v>1.0290178047423899</v>
      </c>
      <c r="IK9" s="8">
        <v>1900</v>
      </c>
      <c r="IL9" s="8">
        <v>393</v>
      </c>
      <c r="IM9" t="s">
        <v>30</v>
      </c>
      <c r="IN9">
        <f>IM2+IN8</f>
        <v>1.0293142330074883</v>
      </c>
      <c r="IO9" s="8">
        <v>1900</v>
      </c>
      <c r="IP9" s="8">
        <v>393</v>
      </c>
      <c r="IQ9" t="s">
        <v>30</v>
      </c>
      <c r="IR9">
        <f>IQ2+IR8</f>
        <v>1.029083649587212</v>
      </c>
      <c r="IS9" s="8">
        <v>1900</v>
      </c>
      <c r="IT9" s="8">
        <v>393</v>
      </c>
      <c r="IU9" t="s">
        <v>30</v>
      </c>
      <c r="IV9">
        <f>IU2+IV8</f>
        <v>1.0291040125169291</v>
      </c>
      <c r="IW9" s="8">
        <v>1900</v>
      </c>
      <c r="IX9" s="8">
        <v>393</v>
      </c>
      <c r="IY9" t="s">
        <v>30</v>
      </c>
      <c r="IZ9">
        <f>IY2+IZ8</f>
        <v>1.0292343227970839</v>
      </c>
      <c r="JA9" s="8">
        <v>1900</v>
      </c>
      <c r="JB9" s="8">
        <v>393</v>
      </c>
      <c r="JC9" t="s">
        <v>30</v>
      </c>
      <c r="JD9">
        <f>JC2+JD8</f>
        <v>1.0295261088457901</v>
      </c>
      <c r="JE9" s="8">
        <v>1900</v>
      </c>
      <c r="JF9" s="8">
        <v>393</v>
      </c>
      <c r="JG9" t="s">
        <v>30</v>
      </c>
      <c r="JH9">
        <f>JG2+JH8</f>
        <v>1.0296461023979984</v>
      </c>
      <c r="JI9" s="8">
        <v>1900</v>
      </c>
      <c r="JJ9" s="8">
        <v>393</v>
      </c>
      <c r="JK9" t="s">
        <v>30</v>
      </c>
      <c r="JL9">
        <f>JK2+JL8</f>
        <v>1.029680476277766</v>
      </c>
      <c r="JM9" s="8">
        <v>1900</v>
      </c>
      <c r="JN9" s="8">
        <v>393</v>
      </c>
    </row>
    <row r="10" spans="2:276">
      <c r="B10">
        <v>2.0892426004164379E-2</v>
      </c>
      <c r="C10" s="38">
        <v>0.31508184499873509</v>
      </c>
      <c r="D10">
        <v>29.441821526663727</v>
      </c>
      <c r="E10" s="8">
        <v>1901</v>
      </c>
      <c r="F10" s="8">
        <v>393</v>
      </c>
      <c r="G10" t="s">
        <v>31</v>
      </c>
      <c r="H10">
        <f>G2-H8</f>
        <v>1.0135281789782875</v>
      </c>
      <c r="I10" s="8">
        <v>1904</v>
      </c>
      <c r="J10" s="8">
        <v>800</v>
      </c>
      <c r="K10" t="s">
        <v>31</v>
      </c>
      <c r="L10">
        <f>K2-L8</f>
        <v>1.0118792195233559</v>
      </c>
      <c r="M10" s="8">
        <v>1904</v>
      </c>
      <c r="N10" s="8">
        <v>800</v>
      </c>
      <c r="O10" t="s">
        <v>31</v>
      </c>
      <c r="P10">
        <f>O2-P8</f>
        <v>1.0127037672169412</v>
      </c>
      <c r="Q10" s="8">
        <v>1904</v>
      </c>
      <c r="R10" s="8">
        <v>800</v>
      </c>
      <c r="S10" t="s">
        <v>31</v>
      </c>
      <c r="T10">
        <f>S2-T8</f>
        <v>1.0128302474002226</v>
      </c>
      <c r="U10" s="8">
        <v>1904</v>
      </c>
      <c r="V10" s="8">
        <v>800</v>
      </c>
      <c r="W10" t="s">
        <v>31</v>
      </c>
      <c r="X10">
        <f>W2-X8</f>
        <v>1.0133102344531146</v>
      </c>
      <c r="Y10" s="8">
        <v>1904</v>
      </c>
      <c r="Z10" s="8">
        <v>800</v>
      </c>
      <c r="AA10" t="s">
        <v>31</v>
      </c>
      <c r="AB10">
        <f>AA2-AB8</f>
        <v>1.0128194503478436</v>
      </c>
      <c r="AC10" s="8">
        <v>1904</v>
      </c>
      <c r="AD10" s="8">
        <v>800</v>
      </c>
      <c r="AE10" t="s">
        <v>31</v>
      </c>
      <c r="AF10">
        <f>AE2-AF8</f>
        <v>1.012941063644345</v>
      </c>
      <c r="AG10" s="8">
        <v>1904</v>
      </c>
      <c r="AH10" s="8">
        <v>800</v>
      </c>
      <c r="AI10" t="s">
        <v>31</v>
      </c>
      <c r="AJ10">
        <f>AI2-AJ8</f>
        <v>1.0129468804392625</v>
      </c>
      <c r="AK10" s="8">
        <v>1904</v>
      </c>
      <c r="AL10" s="8">
        <v>800</v>
      </c>
      <c r="AM10" t="s">
        <v>31</v>
      </c>
      <c r="AN10">
        <f>AM2-AN8</f>
        <v>1.0132619209055669</v>
      </c>
      <c r="AO10" s="8">
        <v>1904</v>
      </c>
      <c r="AP10" s="8">
        <v>800</v>
      </c>
      <c r="AQ10" t="s">
        <v>31</v>
      </c>
      <c r="AR10">
        <f>AQ2-AR8</f>
        <v>1.0132580508102098</v>
      </c>
      <c r="AS10" s="8">
        <v>1901</v>
      </c>
      <c r="AT10" s="8">
        <v>393</v>
      </c>
      <c r="AU10" t="s">
        <v>31</v>
      </c>
      <c r="AV10">
        <f>AU2-AV8</f>
        <v>1.0136337634948347</v>
      </c>
      <c r="AW10" s="8">
        <v>1901</v>
      </c>
      <c r="AX10" s="8">
        <v>393</v>
      </c>
      <c r="AY10" t="s">
        <v>31</v>
      </c>
      <c r="AZ10">
        <f>AY2-AZ8</f>
        <v>1.0137077015112039</v>
      </c>
      <c r="BA10" s="8">
        <v>1901</v>
      </c>
      <c r="BB10" s="8">
        <v>393</v>
      </c>
      <c r="BC10" t="s">
        <v>31</v>
      </c>
      <c r="BD10">
        <f>BC2-BD8</f>
        <v>1.0137990371795225</v>
      </c>
      <c r="BE10" s="8">
        <v>1901</v>
      </c>
      <c r="BF10" s="8">
        <v>393</v>
      </c>
      <c r="BG10" t="s">
        <v>31</v>
      </c>
      <c r="BH10">
        <f>BG2-BH8</f>
        <v>1.0137275556078635</v>
      </c>
      <c r="BI10" s="8">
        <v>1901</v>
      </c>
      <c r="BJ10" s="8">
        <v>393</v>
      </c>
      <c r="BK10" t="s">
        <v>31</v>
      </c>
      <c r="BL10">
        <f>BK2-BL8</f>
        <v>1.0133693296550506</v>
      </c>
      <c r="BM10" s="8">
        <v>1901</v>
      </c>
      <c r="BN10" s="8">
        <v>393</v>
      </c>
      <c r="BO10" t="s">
        <v>31</v>
      </c>
      <c r="BP10">
        <f>BO2-BP8</f>
        <v>1.0140754733100439</v>
      </c>
      <c r="BQ10" s="8">
        <v>1901</v>
      </c>
      <c r="BR10" s="8">
        <v>393</v>
      </c>
      <c r="BS10" t="s">
        <v>31</v>
      </c>
      <c r="BT10">
        <f>BS2-BT8</f>
        <v>1.0132936580297203</v>
      </c>
      <c r="BU10" s="8">
        <v>1901</v>
      </c>
      <c r="BV10" s="8">
        <v>393</v>
      </c>
      <c r="BW10" t="s">
        <v>31</v>
      </c>
      <c r="BX10">
        <f>BW2-BX8</f>
        <v>1.0133803465416116</v>
      </c>
      <c r="BY10" s="8">
        <v>1901</v>
      </c>
      <c r="BZ10" s="8">
        <v>393</v>
      </c>
      <c r="CA10" t="s">
        <v>31</v>
      </c>
      <c r="CB10">
        <f>CA2-CB8</f>
        <v>1.0135210442113283</v>
      </c>
      <c r="CC10" s="8">
        <v>1901</v>
      </c>
      <c r="CD10" s="8">
        <v>393</v>
      </c>
      <c r="CE10" t="s">
        <v>31</v>
      </c>
      <c r="CF10">
        <f>CE2-CF8</f>
        <v>1.0135612353819432</v>
      </c>
      <c r="CG10" s="8">
        <v>1901</v>
      </c>
      <c r="CH10" s="8">
        <v>393</v>
      </c>
      <c r="CI10" t="s">
        <v>31</v>
      </c>
      <c r="CJ10">
        <f>CI2-CJ8</f>
        <v>1.0138180341237095</v>
      </c>
      <c r="CK10" s="8">
        <v>1901</v>
      </c>
      <c r="CL10" s="8">
        <v>393</v>
      </c>
      <c r="CM10" t="s">
        <v>31</v>
      </c>
      <c r="CN10">
        <f>CM2-CN8</f>
        <v>1.0139091705558374</v>
      </c>
      <c r="CO10" s="8">
        <v>1901</v>
      </c>
      <c r="CP10" s="8">
        <v>393</v>
      </c>
      <c r="CQ10" t="s">
        <v>31</v>
      </c>
      <c r="CR10">
        <f>CQ2-CR8</f>
        <v>1.0137271725476114</v>
      </c>
      <c r="CS10" s="8">
        <v>1901</v>
      </c>
      <c r="CT10" s="8">
        <v>393</v>
      </c>
      <c r="CU10" t="s">
        <v>31</v>
      </c>
      <c r="CV10">
        <f>CU2-CV8</f>
        <v>1.0137206907263026</v>
      </c>
      <c r="CW10" s="8">
        <v>1901</v>
      </c>
      <c r="CX10" s="8">
        <v>393</v>
      </c>
      <c r="CY10" t="s">
        <v>31</v>
      </c>
      <c r="CZ10">
        <f>CY2-CZ8</f>
        <v>1.0131125458894512</v>
      </c>
      <c r="DA10" s="8">
        <v>1901</v>
      </c>
      <c r="DB10" s="8">
        <v>393</v>
      </c>
      <c r="DC10" t="s">
        <v>31</v>
      </c>
      <c r="DD10">
        <f>DC2-DD8</f>
        <v>1.0133752139350054</v>
      </c>
      <c r="DE10" s="8">
        <v>1901</v>
      </c>
      <c r="DF10" s="8">
        <v>393</v>
      </c>
      <c r="DG10" t="s">
        <v>31</v>
      </c>
      <c r="DH10">
        <f>DG2-DH8</f>
        <v>1.0133295075744864</v>
      </c>
      <c r="DI10" s="8">
        <v>1901</v>
      </c>
      <c r="DJ10" s="8">
        <v>393</v>
      </c>
      <c r="DK10" t="s">
        <v>31</v>
      </c>
      <c r="DL10">
        <f>DK2-DL8</f>
        <v>1.0133513971743162</v>
      </c>
      <c r="DM10" s="8">
        <v>1901</v>
      </c>
      <c r="DN10" s="8">
        <v>393</v>
      </c>
      <c r="DO10" t="s">
        <v>31</v>
      </c>
      <c r="DP10">
        <f>DO2-DP8</f>
        <v>1.0133594165654103</v>
      </c>
      <c r="DQ10" s="8">
        <v>1901</v>
      </c>
      <c r="DR10" s="8">
        <v>393</v>
      </c>
      <c r="DS10" t="s">
        <v>31</v>
      </c>
      <c r="DT10">
        <f>DS2-DT8</f>
        <v>1.0136817688085713</v>
      </c>
      <c r="DU10" s="8">
        <v>1901</v>
      </c>
      <c r="DV10" s="8">
        <v>393</v>
      </c>
      <c r="DW10" t="s">
        <v>31</v>
      </c>
      <c r="DX10">
        <f>DW2-DX8</f>
        <v>1.0137727459126433</v>
      </c>
      <c r="DY10" s="8">
        <v>1901</v>
      </c>
      <c r="DZ10" s="8">
        <v>393</v>
      </c>
      <c r="EA10" t="s">
        <v>31</v>
      </c>
      <c r="EB10">
        <f>EA2-EB8</f>
        <v>1.0137607167394318</v>
      </c>
      <c r="EC10" s="8">
        <v>1901</v>
      </c>
      <c r="ED10" s="8">
        <v>393</v>
      </c>
      <c r="EE10" t="s">
        <v>31</v>
      </c>
      <c r="EF10">
        <f>EE2-EF8</f>
        <v>1.0135891500139387</v>
      </c>
      <c r="EG10" s="8">
        <v>1901</v>
      </c>
      <c r="EH10" s="8">
        <v>393</v>
      </c>
      <c r="EI10" t="s">
        <v>31</v>
      </c>
      <c r="EJ10">
        <f>EI2-EJ8</f>
        <v>1.0135822622000641</v>
      </c>
      <c r="EK10" s="8">
        <v>1901</v>
      </c>
      <c r="EL10" s="8">
        <v>393</v>
      </c>
      <c r="EM10" t="s">
        <v>31</v>
      </c>
      <c r="EN10">
        <f>EM2-EN8</f>
        <v>1.0135890781656942</v>
      </c>
      <c r="EO10" s="8">
        <v>1901</v>
      </c>
      <c r="EP10" s="8">
        <v>393</v>
      </c>
      <c r="EQ10" t="s">
        <v>31</v>
      </c>
      <c r="ER10">
        <f>EQ2-ER8</f>
        <v>1.0135509013323203</v>
      </c>
      <c r="ES10" s="8">
        <v>1901</v>
      </c>
      <c r="ET10" s="8">
        <v>393</v>
      </c>
      <c r="EU10" t="s">
        <v>31</v>
      </c>
      <c r="EV10">
        <f>EU2-EV8</f>
        <v>1.0135360915613849</v>
      </c>
      <c r="EW10" s="8">
        <v>1901</v>
      </c>
      <c r="EX10" s="8">
        <v>393</v>
      </c>
      <c r="EY10" t="s">
        <v>31</v>
      </c>
      <c r="EZ10">
        <f>EY2-EZ8</f>
        <v>1.0135112068998822</v>
      </c>
      <c r="FA10" s="8">
        <v>1901</v>
      </c>
      <c r="FB10" s="8">
        <v>393</v>
      </c>
      <c r="FC10" t="s">
        <v>31</v>
      </c>
      <c r="FD10">
        <f>FC2-FD8</f>
        <v>1.0135589063245456</v>
      </c>
      <c r="FE10" s="8">
        <v>1901</v>
      </c>
      <c r="FF10" s="8">
        <v>393</v>
      </c>
      <c r="FG10" t="s">
        <v>31</v>
      </c>
      <c r="FH10">
        <f>FG2-FH8</f>
        <v>1.0134995960444024</v>
      </c>
      <c r="FI10" s="8">
        <v>1901</v>
      </c>
      <c r="FJ10" s="8">
        <v>393</v>
      </c>
      <c r="FK10" t="s">
        <v>31</v>
      </c>
      <c r="FL10">
        <f>FK2-FL8</f>
        <v>1.0135095239415888</v>
      </c>
      <c r="FM10" s="8">
        <v>1901</v>
      </c>
      <c r="FN10" s="8">
        <v>393</v>
      </c>
      <c r="FO10" t="s">
        <v>31</v>
      </c>
      <c r="FP10">
        <f>FO2-FP8</f>
        <v>1.0135063330713925</v>
      </c>
      <c r="FQ10" s="8">
        <v>1901</v>
      </c>
      <c r="FR10" s="8">
        <v>393</v>
      </c>
      <c r="FS10" t="s">
        <v>31</v>
      </c>
      <c r="FT10">
        <f>FS2-FT8</f>
        <v>1.0134879365016889</v>
      </c>
      <c r="FU10" s="8">
        <v>1901</v>
      </c>
      <c r="FV10" s="8">
        <v>393</v>
      </c>
      <c r="FW10" t="s">
        <v>31</v>
      </c>
      <c r="FX10">
        <f>FW2-FX8</f>
        <v>1.0134731862778747</v>
      </c>
      <c r="FY10" s="8">
        <v>1901</v>
      </c>
      <c r="FZ10" s="8">
        <v>393</v>
      </c>
      <c r="GA10" t="s">
        <v>31</v>
      </c>
      <c r="GB10">
        <f>GA2-GB8</f>
        <v>1.0134439288345147</v>
      </c>
      <c r="GC10" s="8">
        <v>1901</v>
      </c>
      <c r="GD10" s="8">
        <v>393</v>
      </c>
      <c r="GE10" t="s">
        <v>31</v>
      </c>
      <c r="GF10">
        <f>GE2-GF8</f>
        <v>1.013430852063999</v>
      </c>
      <c r="GG10" s="8">
        <v>1901</v>
      </c>
      <c r="GH10" s="8">
        <v>393</v>
      </c>
      <c r="GI10" t="s">
        <v>31</v>
      </c>
      <c r="GJ10">
        <f>GI2-GJ8</f>
        <v>1.0140807931144817</v>
      </c>
      <c r="GK10" s="8">
        <v>1901</v>
      </c>
      <c r="GL10" s="8">
        <v>393</v>
      </c>
      <c r="GM10" t="s">
        <v>31</v>
      </c>
      <c r="GN10">
        <f>GM2-GN8</f>
        <v>1.0140335491812973</v>
      </c>
      <c r="GO10" s="8">
        <v>1901</v>
      </c>
      <c r="GP10" s="8">
        <v>393</v>
      </c>
      <c r="GQ10" t="s">
        <v>31</v>
      </c>
      <c r="GR10">
        <f>GQ2-GR8</f>
        <v>1.0135031760893054</v>
      </c>
      <c r="GS10" s="8">
        <v>1901</v>
      </c>
      <c r="GT10" s="8">
        <v>393</v>
      </c>
      <c r="GU10" t="s">
        <v>31</v>
      </c>
      <c r="GV10">
        <f>GU2-GV8</f>
        <v>1.0135210148503262</v>
      </c>
      <c r="GW10" s="8">
        <v>1901</v>
      </c>
      <c r="GX10" s="8">
        <v>393</v>
      </c>
      <c r="GY10" t="s">
        <v>31</v>
      </c>
      <c r="GZ10">
        <f>GY2-GZ8</f>
        <v>1.0134451836427252</v>
      </c>
      <c r="HA10" s="8">
        <v>1901</v>
      </c>
      <c r="HB10" s="8">
        <v>393</v>
      </c>
      <c r="HC10" t="s">
        <v>31</v>
      </c>
      <c r="HD10">
        <f>HC2-HD8</f>
        <v>1.0138795961506184</v>
      </c>
      <c r="HE10" s="8">
        <v>1901</v>
      </c>
      <c r="HF10" s="8">
        <v>393</v>
      </c>
      <c r="HG10" t="s">
        <v>31</v>
      </c>
      <c r="HH10">
        <f>HG2-HH8</f>
        <v>1.0134313291754777</v>
      </c>
      <c r="HI10" s="8">
        <v>1901</v>
      </c>
      <c r="HJ10" s="8">
        <v>393</v>
      </c>
      <c r="HK10" t="s">
        <v>31</v>
      </c>
      <c r="HL10">
        <f>HK2-HL8</f>
        <v>1.0134451893447602</v>
      </c>
      <c r="HM10" s="8">
        <v>1901</v>
      </c>
      <c r="HN10" s="8">
        <v>393</v>
      </c>
      <c r="HO10" t="s">
        <v>31</v>
      </c>
      <c r="HP10">
        <f>HO2-HP8</f>
        <v>1.0136089559690658</v>
      </c>
      <c r="HQ10" s="8">
        <v>1901</v>
      </c>
      <c r="HR10" s="8">
        <v>393</v>
      </c>
      <c r="HS10" t="s">
        <v>31</v>
      </c>
      <c r="HT10">
        <f>HS2-HT8</f>
        <v>1.0140038645535516</v>
      </c>
      <c r="HU10" s="8">
        <v>1901</v>
      </c>
      <c r="HV10" s="8">
        <v>393</v>
      </c>
      <c r="HW10" t="s">
        <v>31</v>
      </c>
      <c r="HX10">
        <f>HW2-HX8</f>
        <v>1.0134691599236534</v>
      </c>
      <c r="HY10" s="8">
        <v>1901</v>
      </c>
      <c r="HZ10" s="8">
        <v>393</v>
      </c>
      <c r="IA10" t="s">
        <v>31</v>
      </c>
      <c r="IB10">
        <f>IA2-IB8</f>
        <v>1.0132832578043502</v>
      </c>
      <c r="IC10" s="8">
        <v>1901</v>
      </c>
      <c r="ID10" s="8">
        <v>393</v>
      </c>
      <c r="IE10" t="s">
        <v>31</v>
      </c>
      <c r="IF10">
        <f>IE2-IF8</f>
        <v>1.0132963859068664</v>
      </c>
      <c r="IG10" s="8">
        <v>1901</v>
      </c>
      <c r="IH10" s="8">
        <v>393</v>
      </c>
      <c r="II10" t="s">
        <v>31</v>
      </c>
      <c r="IJ10">
        <f>II2-IJ8</f>
        <v>1.0132419983904792</v>
      </c>
      <c r="IK10" s="8">
        <v>1901</v>
      </c>
      <c r="IL10" s="8">
        <v>393</v>
      </c>
      <c r="IM10" t="s">
        <v>31</v>
      </c>
      <c r="IN10">
        <f>IM2-IN8</f>
        <v>1.013533120733995</v>
      </c>
      <c r="IO10" s="8">
        <v>1901</v>
      </c>
      <c r="IP10" s="8">
        <v>393</v>
      </c>
      <c r="IQ10" t="s">
        <v>31</v>
      </c>
      <c r="IR10">
        <f>IQ2-IR8</f>
        <v>1.0132724488001634</v>
      </c>
      <c r="IS10" s="8">
        <v>1901</v>
      </c>
      <c r="IT10" s="8">
        <v>393</v>
      </c>
      <c r="IU10" t="s">
        <v>31</v>
      </c>
      <c r="IV10">
        <f>IU2-IV8</f>
        <v>1.0132808846711523</v>
      </c>
      <c r="IW10" s="8">
        <v>1901</v>
      </c>
      <c r="IX10" s="8">
        <v>393</v>
      </c>
      <c r="IY10" t="s">
        <v>31</v>
      </c>
      <c r="IZ10">
        <f>IY2-IZ8</f>
        <v>1.0133753262125591</v>
      </c>
      <c r="JA10" s="8">
        <v>1901</v>
      </c>
      <c r="JB10" s="8">
        <v>393</v>
      </c>
      <c r="JC10" t="s">
        <v>31</v>
      </c>
      <c r="JD10">
        <f>JC2-JD8</f>
        <v>1.0136035245152846</v>
      </c>
      <c r="JE10" s="8">
        <v>1901</v>
      </c>
      <c r="JF10" s="8">
        <v>393</v>
      </c>
      <c r="JG10" t="s">
        <v>31</v>
      </c>
      <c r="JH10">
        <f>JG2-JH8</f>
        <v>1.0137062909621684</v>
      </c>
      <c r="JI10" s="8">
        <v>1901</v>
      </c>
      <c r="JJ10" s="8">
        <v>393</v>
      </c>
      <c r="JK10" t="s">
        <v>31</v>
      </c>
      <c r="JL10">
        <f>JK2-JL8</f>
        <v>1.0137285603812307</v>
      </c>
      <c r="JM10" s="8">
        <v>1901</v>
      </c>
      <c r="JN10" s="8">
        <v>393</v>
      </c>
    </row>
    <row r="11" spans="2:276">
      <c r="B11">
        <v>2.1239582883711246E-2</v>
      </c>
      <c r="C11" s="38">
        <v>0.32341748153194128</v>
      </c>
      <c r="D11">
        <v>30.59304409004092</v>
      </c>
      <c r="E11" s="8">
        <v>1904</v>
      </c>
      <c r="F11" s="8">
        <v>800</v>
      </c>
      <c r="G11" t="s">
        <v>32</v>
      </c>
      <c r="H11" s="39">
        <f>LN(G2)</f>
        <v>2.1018028883623353E-2</v>
      </c>
      <c r="I11" s="8">
        <v>1905</v>
      </c>
      <c r="J11" s="8">
        <v>933</v>
      </c>
      <c r="K11" t="s">
        <v>32</v>
      </c>
      <c r="L11" s="39">
        <f>LN(K2)</f>
        <v>1.9285781988517554E-2</v>
      </c>
      <c r="M11" s="8">
        <v>1905</v>
      </c>
      <c r="N11" s="8">
        <v>933</v>
      </c>
      <c r="O11" t="s">
        <v>32</v>
      </c>
      <c r="P11" s="39">
        <f>LN(O2)</f>
        <v>2.0357657958169125E-2</v>
      </c>
      <c r="Q11" s="8">
        <v>1905</v>
      </c>
      <c r="R11" s="8">
        <v>933</v>
      </c>
      <c r="S11" t="s">
        <v>32</v>
      </c>
      <c r="T11" s="39">
        <f>LN(S2)</f>
        <v>2.049312387063032E-2</v>
      </c>
      <c r="U11" s="8">
        <v>1905</v>
      </c>
      <c r="V11" s="8">
        <v>933</v>
      </c>
      <c r="W11" t="s">
        <v>32</v>
      </c>
      <c r="X11" s="39">
        <f>LN(W2)</f>
        <v>2.0974720259657447E-2</v>
      </c>
      <c r="Y11" s="8">
        <v>1905</v>
      </c>
      <c r="Z11" s="8">
        <v>933</v>
      </c>
      <c r="AA11" t="s">
        <v>32</v>
      </c>
      <c r="AB11" s="39">
        <f>LN(AA2)</f>
        <v>2.0438466139208186E-2</v>
      </c>
      <c r="AC11" s="8">
        <v>1905</v>
      </c>
      <c r="AD11" s="8">
        <v>933</v>
      </c>
      <c r="AE11" t="s">
        <v>32</v>
      </c>
      <c r="AF11" s="39">
        <f>LN(AE2)</f>
        <v>2.0564416376148469E-2</v>
      </c>
      <c r="AG11" s="8">
        <v>1905</v>
      </c>
      <c r="AH11" s="8">
        <v>933</v>
      </c>
      <c r="AI11" t="s">
        <v>32</v>
      </c>
      <c r="AJ11" s="39">
        <f>LN(AI2)</f>
        <v>2.0563528198950898E-2</v>
      </c>
      <c r="AK11" s="8">
        <v>1905</v>
      </c>
      <c r="AL11" s="8">
        <v>933</v>
      </c>
      <c r="AM11" t="s">
        <v>32</v>
      </c>
      <c r="AN11" s="39">
        <f>LN(AM2)</f>
        <v>2.0901186814214729E-2</v>
      </c>
      <c r="AO11" s="8">
        <v>1905</v>
      </c>
      <c r="AP11" s="8">
        <v>933</v>
      </c>
      <c r="AQ11" t="s">
        <v>32</v>
      </c>
      <c r="AR11" s="39">
        <f>LN(AQ2)</f>
        <v>2.0892426004164379E-2</v>
      </c>
      <c r="AS11" s="8">
        <v>1905</v>
      </c>
      <c r="AT11" s="8">
        <v>933</v>
      </c>
      <c r="AU11" t="s">
        <v>32</v>
      </c>
      <c r="AV11" s="39">
        <f>LN(AU2)</f>
        <v>2.1239582883711246E-2</v>
      </c>
      <c r="AW11" s="8">
        <v>1904</v>
      </c>
      <c r="AX11" s="8">
        <v>800</v>
      </c>
      <c r="AY11" t="s">
        <v>32</v>
      </c>
      <c r="AZ11" s="39">
        <f>LN(AY2)</f>
        <v>2.1299950060988074E-2</v>
      </c>
      <c r="BA11" s="8">
        <v>1904</v>
      </c>
      <c r="BB11" s="8">
        <v>800</v>
      </c>
      <c r="BC11" t="s">
        <v>32</v>
      </c>
      <c r="BD11" s="39">
        <f>LN(BC2)</f>
        <v>2.1367542331992548E-2</v>
      </c>
      <c r="BE11" s="8">
        <v>1904</v>
      </c>
      <c r="BF11" s="8">
        <v>800</v>
      </c>
      <c r="BG11" t="s">
        <v>32</v>
      </c>
      <c r="BH11" s="39">
        <f>LN(BG2)</f>
        <v>2.1303684706755487E-2</v>
      </c>
      <c r="BI11" s="8">
        <v>1904</v>
      </c>
      <c r="BJ11" s="8">
        <v>800</v>
      </c>
      <c r="BK11" t="s">
        <v>32</v>
      </c>
      <c r="BL11" s="39">
        <f>LN(BK2)</f>
        <v>2.0972820830809175E-2</v>
      </c>
      <c r="BM11" s="8">
        <v>1904</v>
      </c>
      <c r="BN11" s="8">
        <v>800</v>
      </c>
      <c r="BO11" t="s">
        <v>32</v>
      </c>
      <c r="BP11" s="39">
        <f>LN(BO2)</f>
        <v>2.156156619390099E-2</v>
      </c>
      <c r="BQ11" s="8">
        <v>1904</v>
      </c>
      <c r="BR11" s="8">
        <v>800</v>
      </c>
      <c r="BS11" t="s">
        <v>32</v>
      </c>
      <c r="BT11" s="39">
        <f>LN(BS2)</f>
        <v>2.0886570384101615E-2</v>
      </c>
      <c r="BU11" s="8">
        <v>1904</v>
      </c>
      <c r="BV11" s="8">
        <v>800</v>
      </c>
      <c r="BW11" t="s">
        <v>32</v>
      </c>
      <c r="BX11" s="39">
        <f>LN(BW2)</f>
        <v>2.0973843255799637E-2</v>
      </c>
      <c r="BY11" s="8">
        <v>1904</v>
      </c>
      <c r="BZ11" s="8">
        <v>800</v>
      </c>
      <c r="CA11" t="s">
        <v>32</v>
      </c>
      <c r="CB11" s="39">
        <f>LN(CA2)</f>
        <v>2.1106133534120664E-2</v>
      </c>
      <c r="CC11" s="8">
        <v>1904</v>
      </c>
      <c r="CD11" s="8">
        <v>800</v>
      </c>
      <c r="CE11" t="s">
        <v>32</v>
      </c>
      <c r="CF11" s="39">
        <f>LN(CE2)</f>
        <v>2.1139205623362255E-2</v>
      </c>
      <c r="CG11" s="8">
        <v>1904</v>
      </c>
      <c r="CH11" s="8">
        <v>800</v>
      </c>
      <c r="CI11" t="s">
        <v>32</v>
      </c>
      <c r="CJ11" s="39">
        <f>LN(CI2)</f>
        <v>2.1342427036060981E-2</v>
      </c>
      <c r="CK11" s="8">
        <v>1904</v>
      </c>
      <c r="CL11" s="8">
        <v>800</v>
      </c>
      <c r="CM11" t="s">
        <v>32</v>
      </c>
      <c r="CN11" s="39">
        <f>LN(CM2)</f>
        <v>2.1401552981930552E-2</v>
      </c>
      <c r="CO11" s="8">
        <v>1904</v>
      </c>
      <c r="CP11" s="8">
        <v>800</v>
      </c>
      <c r="CQ11" t="s">
        <v>32</v>
      </c>
      <c r="CR11" s="39">
        <f>LN(CQ2)</f>
        <v>2.1264557095116626E-2</v>
      </c>
      <c r="CS11" s="8">
        <v>1904</v>
      </c>
      <c r="CT11" s="8">
        <v>800</v>
      </c>
      <c r="CU11" t="s">
        <v>32</v>
      </c>
      <c r="CV11" s="39">
        <f>LN(CU2)</f>
        <v>2.125518803674346E-2</v>
      </c>
      <c r="CW11" s="8">
        <v>1904</v>
      </c>
      <c r="CX11" s="8">
        <v>800</v>
      </c>
      <c r="CY11" t="s">
        <v>32</v>
      </c>
      <c r="CZ11" s="39">
        <f>LN(CY2)</f>
        <v>2.0497289317926725E-2</v>
      </c>
      <c r="DA11" s="8">
        <v>1904</v>
      </c>
      <c r="DB11" s="8">
        <v>800</v>
      </c>
      <c r="DC11" t="s">
        <v>32</v>
      </c>
      <c r="DD11" s="39">
        <f>LN(DC2)</f>
        <v>2.0938726060850756E-2</v>
      </c>
      <c r="DE11" s="8">
        <v>1904</v>
      </c>
      <c r="DF11" s="8">
        <v>800</v>
      </c>
      <c r="DG11" t="s">
        <v>32</v>
      </c>
      <c r="DH11" s="39">
        <f>LN(DG2)</f>
        <v>2.0417819824157673E-2</v>
      </c>
      <c r="DI11" s="8">
        <v>1904</v>
      </c>
      <c r="DJ11" s="8">
        <v>800</v>
      </c>
      <c r="DK11" t="s">
        <v>32</v>
      </c>
      <c r="DL11" s="39">
        <f>LN(DK2)</f>
        <v>2.0488121185011754E-2</v>
      </c>
      <c r="DM11" s="8">
        <v>1904</v>
      </c>
      <c r="DN11" s="8">
        <v>800</v>
      </c>
      <c r="DO11" t="s">
        <v>32</v>
      </c>
      <c r="DP11" s="39">
        <f>LN(DO2)</f>
        <v>2.0572949806959263E-2</v>
      </c>
      <c r="DQ11" s="8">
        <v>1904</v>
      </c>
      <c r="DR11" s="8">
        <v>800</v>
      </c>
      <c r="DS11" t="s">
        <v>32</v>
      </c>
      <c r="DT11" s="39">
        <f>LN(DS2)</f>
        <v>2.1182176087192695E-2</v>
      </c>
      <c r="DU11" s="8">
        <v>1904</v>
      </c>
      <c r="DV11" s="8">
        <v>800</v>
      </c>
      <c r="DW11" t="s">
        <v>32</v>
      </c>
      <c r="DX11" s="39">
        <f>LN(DW2)</f>
        <v>2.1222548922695511E-2</v>
      </c>
      <c r="DY11" s="8">
        <v>1904</v>
      </c>
      <c r="DZ11" s="8">
        <v>800</v>
      </c>
      <c r="EA11" t="s">
        <v>32</v>
      </c>
      <c r="EB11" s="39">
        <f>LN(EA2)</f>
        <v>2.1194919050922471E-2</v>
      </c>
      <c r="EC11" s="8">
        <v>1904</v>
      </c>
      <c r="ED11" s="8">
        <v>800</v>
      </c>
      <c r="EE11" t="s">
        <v>32</v>
      </c>
      <c r="EF11" s="39">
        <f>LN(EE2)</f>
        <v>2.110580800378719E-2</v>
      </c>
      <c r="EG11" s="8">
        <v>1904</v>
      </c>
      <c r="EH11" s="8">
        <v>800</v>
      </c>
      <c r="EI11" t="s">
        <v>32</v>
      </c>
      <c r="EJ11" s="39">
        <f>LN(EI2)</f>
        <v>2.108965942174687E-2</v>
      </c>
      <c r="EK11" s="8">
        <v>1904</v>
      </c>
      <c r="EL11" s="8">
        <v>800</v>
      </c>
      <c r="EM11" t="s">
        <v>32</v>
      </c>
      <c r="EN11" s="39">
        <f>LN(EM2)</f>
        <v>2.1084260669922947E-2</v>
      </c>
      <c r="EO11" s="8">
        <v>1904</v>
      </c>
      <c r="EP11" s="8">
        <v>800</v>
      </c>
      <c r="EQ11" t="s">
        <v>32</v>
      </c>
      <c r="ER11" s="39">
        <f>LN(EQ2)</f>
        <v>2.1062171527355546E-2</v>
      </c>
      <c r="ES11" s="8">
        <v>1904</v>
      </c>
      <c r="ET11" s="8">
        <v>800</v>
      </c>
      <c r="EU11" t="s">
        <v>32</v>
      </c>
      <c r="EV11" s="39">
        <f>LN(EU2)</f>
        <v>2.1049363106808241E-2</v>
      </c>
      <c r="EW11" s="8">
        <v>1904</v>
      </c>
      <c r="EX11" s="8">
        <v>800</v>
      </c>
      <c r="EY11" t="s">
        <v>32</v>
      </c>
      <c r="EZ11" s="39">
        <f>LN(EY2)</f>
        <v>2.103487553181799E-2</v>
      </c>
      <c r="FA11" s="8">
        <v>1904</v>
      </c>
      <c r="FB11" s="8">
        <v>800</v>
      </c>
      <c r="FC11" t="s">
        <v>32</v>
      </c>
      <c r="FD11" s="39">
        <f>LN(FC2)</f>
        <v>2.1029616735166155E-2</v>
      </c>
      <c r="FE11" s="8">
        <v>1904</v>
      </c>
      <c r="FF11" s="8">
        <v>800</v>
      </c>
      <c r="FG11" t="s">
        <v>32</v>
      </c>
      <c r="FH11" s="39">
        <f>LN(FG2)</f>
        <v>2.10144316618311E-2</v>
      </c>
      <c r="FI11" s="8">
        <v>1904</v>
      </c>
      <c r="FJ11" s="8">
        <v>800</v>
      </c>
      <c r="FK11" t="s">
        <v>32</v>
      </c>
      <c r="FL11" s="39">
        <f>LN(FK2)</f>
        <v>2.0998362887597145E-2</v>
      </c>
      <c r="FM11" s="8">
        <v>1904</v>
      </c>
      <c r="FN11" s="8">
        <v>800</v>
      </c>
      <c r="FO11" t="s">
        <v>32</v>
      </c>
      <c r="FP11" s="39">
        <f>LN(FO2)</f>
        <v>2.0979167373730033E-2</v>
      </c>
      <c r="FQ11" s="8">
        <v>1904</v>
      </c>
      <c r="FR11" s="8">
        <v>800</v>
      </c>
      <c r="FS11" t="s">
        <v>32</v>
      </c>
      <c r="FT11" s="39">
        <f>LN(FS2)</f>
        <v>2.0962858184098893E-2</v>
      </c>
      <c r="FU11" s="8">
        <v>1904</v>
      </c>
      <c r="FV11" s="8">
        <v>800</v>
      </c>
      <c r="FW11" t="s">
        <v>32</v>
      </c>
      <c r="FX11" s="39">
        <f>LN(FW2)</f>
        <v>2.0944013582044105E-2</v>
      </c>
      <c r="FY11" s="8">
        <v>1904</v>
      </c>
      <c r="FZ11" s="8">
        <v>800</v>
      </c>
      <c r="GA11" t="s">
        <v>32</v>
      </c>
      <c r="GB11" s="39">
        <f>LN(GA2)</f>
        <v>2.0943883981552031E-2</v>
      </c>
      <c r="GC11" s="8">
        <v>1904</v>
      </c>
      <c r="GD11" s="8">
        <v>800</v>
      </c>
      <c r="GE11" t="s">
        <v>32</v>
      </c>
      <c r="GF11" s="39">
        <f>LN(GE2)</f>
        <v>2.0923555842245742E-2</v>
      </c>
      <c r="GG11" s="8">
        <v>1904</v>
      </c>
      <c r="GH11" s="8">
        <v>800</v>
      </c>
      <c r="GI11" t="s">
        <v>32</v>
      </c>
      <c r="GJ11" s="39">
        <f>LN(GI2)</f>
        <v>2.1443734942198003E-2</v>
      </c>
      <c r="GK11" s="8">
        <v>1904</v>
      </c>
      <c r="GL11" s="8">
        <v>800</v>
      </c>
      <c r="GM11" t="s">
        <v>32</v>
      </c>
      <c r="GN11" s="39">
        <f>LN(GM2)</f>
        <v>2.1442364265984559E-2</v>
      </c>
      <c r="GO11" s="8">
        <v>1904</v>
      </c>
      <c r="GP11" s="8">
        <v>800</v>
      </c>
      <c r="GQ11" t="s">
        <v>32</v>
      </c>
      <c r="GR11" s="39">
        <f>LN(GQ2)</f>
        <v>2.1085839257023578E-2</v>
      </c>
      <c r="GS11" s="8">
        <v>1904</v>
      </c>
      <c r="GT11" s="8">
        <v>800</v>
      </c>
      <c r="GU11" t="s">
        <v>32</v>
      </c>
      <c r="GV11" s="39">
        <f>LN(GU2)</f>
        <v>2.110798171195194E-2</v>
      </c>
      <c r="GW11" s="8">
        <v>1904</v>
      </c>
      <c r="GX11" s="8">
        <v>800</v>
      </c>
      <c r="GY11" t="s">
        <v>32</v>
      </c>
      <c r="GZ11" s="39">
        <f>LN(GY2)</f>
        <v>2.1042976088046759E-2</v>
      </c>
      <c r="HA11" s="8">
        <v>1904</v>
      </c>
      <c r="HB11" s="8">
        <v>800</v>
      </c>
      <c r="HC11" t="s">
        <v>32</v>
      </c>
      <c r="HD11" s="39">
        <f>LN(HC2)</f>
        <v>2.1425194461497609E-2</v>
      </c>
      <c r="HE11" s="8">
        <v>1904</v>
      </c>
      <c r="HF11" s="8">
        <v>800</v>
      </c>
      <c r="HG11" t="s">
        <v>32</v>
      </c>
      <c r="HH11" s="39">
        <f>LN(HG2)</f>
        <v>2.1043328619261975E-2</v>
      </c>
      <c r="HI11" s="8">
        <v>1904</v>
      </c>
      <c r="HJ11" s="8">
        <v>800</v>
      </c>
      <c r="HK11" t="s">
        <v>32</v>
      </c>
      <c r="HL11" s="39">
        <f>LN(HK2)</f>
        <v>2.1064224655959665E-2</v>
      </c>
      <c r="HM11" s="8">
        <v>1904</v>
      </c>
      <c r="HN11" s="8">
        <v>800</v>
      </c>
      <c r="HO11" t="s">
        <v>32</v>
      </c>
      <c r="HP11" s="39">
        <f>LN(HO2)</f>
        <v>2.1220052614455087E-2</v>
      </c>
      <c r="HQ11" s="8">
        <v>1904</v>
      </c>
      <c r="HR11" s="8">
        <v>800</v>
      </c>
      <c r="HS11" t="s">
        <v>32</v>
      </c>
      <c r="HT11" s="39">
        <f>LN(HS2)</f>
        <v>2.156472106893113E-2</v>
      </c>
      <c r="HU11" s="8">
        <v>1904</v>
      </c>
      <c r="HV11" s="8">
        <v>800</v>
      </c>
      <c r="HW11" t="s">
        <v>32</v>
      </c>
      <c r="HX11" s="39">
        <f>LN(HW2)</f>
        <v>2.1112574276863649E-2</v>
      </c>
      <c r="HY11" s="8">
        <v>1904</v>
      </c>
      <c r="HZ11" s="8">
        <v>800</v>
      </c>
      <c r="IA11" t="s">
        <v>32</v>
      </c>
      <c r="IB11" s="39">
        <f>LN(IA2)</f>
        <v>2.0935709294650367E-2</v>
      </c>
      <c r="IC11" s="8">
        <v>1904</v>
      </c>
      <c r="ID11" s="8">
        <v>800</v>
      </c>
      <c r="IE11" t="s">
        <v>32</v>
      </c>
      <c r="IF11" s="39">
        <f>LN(IE2)</f>
        <v>2.0959021260773526E-2</v>
      </c>
      <c r="IG11" s="8">
        <v>1904</v>
      </c>
      <c r="IH11" s="8">
        <v>800</v>
      </c>
      <c r="II11" t="s">
        <v>32</v>
      </c>
      <c r="IJ11" s="39">
        <f>LN(II2)</f>
        <v>2.0909760831366943E-2</v>
      </c>
      <c r="IK11" s="8">
        <v>1904</v>
      </c>
      <c r="IL11" s="8">
        <v>800</v>
      </c>
      <c r="IM11" t="s">
        <v>32</v>
      </c>
      <c r="IN11" s="39">
        <f>LN(IM2)</f>
        <v>2.1197415764323525E-2</v>
      </c>
      <c r="IO11" s="8">
        <v>1904</v>
      </c>
      <c r="IP11" s="8">
        <v>800</v>
      </c>
      <c r="IQ11" t="s">
        <v>32</v>
      </c>
      <c r="IR11" s="39">
        <f>LN(IQ2)</f>
        <v>2.0956911044187822E-2</v>
      </c>
      <c r="IS11" s="8">
        <v>1904</v>
      </c>
      <c r="IT11" s="8">
        <v>800</v>
      </c>
      <c r="IU11" t="s">
        <v>32</v>
      </c>
      <c r="IV11" s="39">
        <f>LN(IU2)</f>
        <v>2.0971011718251425E-2</v>
      </c>
      <c r="IW11" s="8">
        <v>1904</v>
      </c>
      <c r="IX11" s="8">
        <v>800</v>
      </c>
      <c r="IY11" t="s">
        <v>32</v>
      </c>
      <c r="IZ11" s="39">
        <f>LN(IY2)</f>
        <v>2.1081049476807383E-2</v>
      </c>
      <c r="JA11" s="8">
        <v>1904</v>
      </c>
      <c r="JB11" s="8">
        <v>800</v>
      </c>
      <c r="JC11" t="s">
        <v>32</v>
      </c>
      <c r="JD11" s="39">
        <f>LN(JC2)</f>
        <v>2.1335585715320057E-2</v>
      </c>
      <c r="JE11" s="8">
        <v>1904</v>
      </c>
      <c r="JF11" s="8">
        <v>800</v>
      </c>
      <c r="JG11" t="s">
        <v>32</v>
      </c>
      <c r="JH11" s="39">
        <f>LN(JG2)</f>
        <v>2.1444608585287954E-2</v>
      </c>
      <c r="JI11" s="8">
        <v>1904</v>
      </c>
      <c r="JJ11" s="8">
        <v>800</v>
      </c>
      <c r="JK11" t="s">
        <v>32</v>
      </c>
      <c r="JL11" s="39">
        <f>LN(JK2)</f>
        <v>2.1472328969657641E-2</v>
      </c>
      <c r="JM11" s="8">
        <v>1904</v>
      </c>
      <c r="JN11" s="8">
        <v>800</v>
      </c>
    </row>
    <row r="12" spans="2:276">
      <c r="B12">
        <v>2.1299950060988074E-2</v>
      </c>
      <c r="C12" s="38">
        <v>0.32534881184889802</v>
      </c>
      <c r="D12">
        <v>30.863836489184223</v>
      </c>
      <c r="E12" s="8">
        <v>1905</v>
      </c>
      <c r="F12" s="8">
        <v>933</v>
      </c>
      <c r="G12" t="s">
        <v>33</v>
      </c>
      <c r="H12" s="39">
        <f>LN(H9)</f>
        <v>2.854153511312877E-2</v>
      </c>
      <c r="I12" s="8">
        <v>1907</v>
      </c>
      <c r="J12" s="8">
        <v>1164</v>
      </c>
      <c r="K12" t="s">
        <v>33</v>
      </c>
      <c r="L12" s="39">
        <f>LN(L9)</f>
        <v>2.6706864060938442E-2</v>
      </c>
      <c r="M12" s="8">
        <v>1907</v>
      </c>
      <c r="N12" s="8">
        <v>1164</v>
      </c>
      <c r="O12" t="s">
        <v>33</v>
      </c>
      <c r="P12" s="39">
        <f>LN(P9)</f>
        <v>2.8032210031093633E-2</v>
      </c>
      <c r="Q12" s="8">
        <v>1907</v>
      </c>
      <c r="R12" s="8">
        <v>1164</v>
      </c>
      <c r="S12" t="s">
        <v>33</v>
      </c>
      <c r="T12" s="39">
        <f>LN(T9)</f>
        <v>2.8178094206468659E-2</v>
      </c>
      <c r="U12" s="8">
        <v>1907</v>
      </c>
      <c r="V12" s="8">
        <v>1164</v>
      </c>
      <c r="W12" t="s">
        <v>33</v>
      </c>
      <c r="X12" s="39">
        <f>LN(X9)</f>
        <v>2.8667373015158461E-2</v>
      </c>
      <c r="Y12" s="8">
        <v>1907</v>
      </c>
      <c r="Z12" s="8">
        <v>1164</v>
      </c>
      <c r="AA12" t="s">
        <v>33</v>
      </c>
      <c r="AB12" s="39">
        <f>LN(AB9)</f>
        <v>2.808011083277483E-2</v>
      </c>
      <c r="AC12" s="8">
        <v>1907</v>
      </c>
      <c r="AD12" s="8">
        <v>1164</v>
      </c>
      <c r="AE12" t="s">
        <v>33</v>
      </c>
      <c r="AF12" s="39">
        <f>LN(AF9)</f>
        <v>2.8211854891989484E-2</v>
      </c>
      <c r="AG12" s="8">
        <v>1907</v>
      </c>
      <c r="AH12" s="8">
        <v>1164</v>
      </c>
      <c r="AI12" t="s">
        <v>33</v>
      </c>
      <c r="AJ12" s="39">
        <f>LN(AJ9)</f>
        <v>2.8204437058068171E-2</v>
      </c>
      <c r="AK12" s="8">
        <v>1907</v>
      </c>
      <c r="AL12" s="8">
        <v>1164</v>
      </c>
      <c r="AM12" t="s">
        <v>33</v>
      </c>
      <c r="AN12" s="39">
        <f>LN(AN9)</f>
        <v>2.8568381773762658E-2</v>
      </c>
      <c r="AO12" s="8">
        <v>1907</v>
      </c>
      <c r="AP12" s="8">
        <v>1164</v>
      </c>
      <c r="AQ12" t="s">
        <v>33</v>
      </c>
      <c r="AR12" s="39">
        <f>LN(AR9)</f>
        <v>2.8554755062320015E-2</v>
      </c>
      <c r="AS12" s="8">
        <v>1907</v>
      </c>
      <c r="AT12" s="8">
        <v>1164</v>
      </c>
      <c r="AU12" t="s">
        <v>33</v>
      </c>
      <c r="AV12" s="39">
        <f>LN(AV9)</f>
        <v>2.8878700200385694E-2</v>
      </c>
      <c r="AW12" s="8">
        <v>1907</v>
      </c>
      <c r="AX12" s="8">
        <v>1164</v>
      </c>
      <c r="AY12" t="s">
        <v>33</v>
      </c>
      <c r="AZ12" s="39">
        <f>LN(AZ9)</f>
        <v>2.8926684910843343E-2</v>
      </c>
      <c r="BA12" s="8">
        <v>1905</v>
      </c>
      <c r="BB12" s="8">
        <v>933</v>
      </c>
      <c r="BC12" t="s">
        <v>33</v>
      </c>
      <c r="BD12" s="39">
        <f>LN(BD9)</f>
        <v>2.8972114382919696E-2</v>
      </c>
      <c r="BE12" s="8">
        <v>1905</v>
      </c>
      <c r="BF12" s="8">
        <v>933</v>
      </c>
      <c r="BG12" t="s">
        <v>33</v>
      </c>
      <c r="BH12" s="39">
        <f>LN(BH9)</f>
        <v>2.8914809385649595E-2</v>
      </c>
      <c r="BI12" s="8">
        <v>1905</v>
      </c>
      <c r="BJ12" s="8">
        <v>933</v>
      </c>
      <c r="BK12" t="s">
        <v>33</v>
      </c>
      <c r="BL12" s="39">
        <f>LN(BL9)</f>
        <v>2.8606176249627073E-2</v>
      </c>
      <c r="BM12" s="8">
        <v>1905</v>
      </c>
      <c r="BN12" s="8">
        <v>933</v>
      </c>
      <c r="BO12" t="s">
        <v>33</v>
      </c>
      <c r="BP12" s="39">
        <f>LN(BP9)</f>
        <v>2.9088710829715276E-2</v>
      </c>
      <c r="BQ12" s="8">
        <v>1905</v>
      </c>
      <c r="BR12" s="8">
        <v>933</v>
      </c>
      <c r="BS12" t="s">
        <v>33</v>
      </c>
      <c r="BT12" s="39">
        <f>LN(BT9)</f>
        <v>2.8508527336708927E-2</v>
      </c>
      <c r="BU12" s="8">
        <v>1905</v>
      </c>
      <c r="BV12" s="8">
        <v>933</v>
      </c>
      <c r="BW12" t="s">
        <v>33</v>
      </c>
      <c r="BX12" s="39">
        <f>LN(BX9)</f>
        <v>2.859749931283926E-2</v>
      </c>
      <c r="BY12" s="8">
        <v>1905</v>
      </c>
      <c r="BZ12" s="8">
        <v>933</v>
      </c>
      <c r="CA12" t="s">
        <v>33</v>
      </c>
      <c r="CB12" s="39">
        <f>LN(CB9)</f>
        <v>2.8723348860585095E-2</v>
      </c>
      <c r="CC12" s="8">
        <v>1905</v>
      </c>
      <c r="CD12" s="8">
        <v>933</v>
      </c>
      <c r="CE12" t="s">
        <v>33</v>
      </c>
      <c r="CF12" s="39">
        <f>LN(CF9)</f>
        <v>2.8749938683155292E-2</v>
      </c>
      <c r="CG12" s="8">
        <v>1905</v>
      </c>
      <c r="CH12" s="8">
        <v>933</v>
      </c>
      <c r="CI12" t="s">
        <v>33</v>
      </c>
      <c r="CJ12" s="39">
        <f>LN(CJ9)</f>
        <v>2.890380815869335E-2</v>
      </c>
      <c r="CK12" s="8">
        <v>1905</v>
      </c>
      <c r="CL12" s="8">
        <v>933</v>
      </c>
      <c r="CM12" t="s">
        <v>33</v>
      </c>
      <c r="CN12" s="39">
        <f>LN(CN9)</f>
        <v>2.8932632381899005E-2</v>
      </c>
      <c r="CO12" s="8">
        <v>1905</v>
      </c>
      <c r="CP12" s="8">
        <v>933</v>
      </c>
      <c r="CQ12" t="s">
        <v>33</v>
      </c>
      <c r="CR12" s="39">
        <f>LN(CR9)</f>
        <v>2.8837518186932479E-2</v>
      </c>
      <c r="CS12" s="8">
        <v>1905</v>
      </c>
      <c r="CT12" s="8">
        <v>933</v>
      </c>
      <c r="CU12" t="s">
        <v>33</v>
      </c>
      <c r="CV12" s="39">
        <f>LN(CV9)</f>
        <v>2.8825219019834977E-2</v>
      </c>
      <c r="CW12" s="8">
        <v>1905</v>
      </c>
      <c r="CX12" s="8">
        <v>933</v>
      </c>
      <c r="CY12" t="s">
        <v>33</v>
      </c>
      <c r="CZ12" s="39">
        <f>LN(CZ9)</f>
        <v>2.7911871023017933E-2</v>
      </c>
      <c r="DA12" s="8">
        <v>1905</v>
      </c>
      <c r="DB12" s="8">
        <v>933</v>
      </c>
      <c r="DC12" t="s">
        <v>33</v>
      </c>
      <c r="DD12" s="39">
        <f>LN(DD9)</f>
        <v>2.8532785365663518E-2</v>
      </c>
      <c r="DE12" s="8">
        <v>1905</v>
      </c>
      <c r="DF12" s="8">
        <v>933</v>
      </c>
      <c r="DG12" t="s">
        <v>33</v>
      </c>
      <c r="DH12" s="39">
        <f>LN(DH9)</f>
        <v>2.7543054795638559E-2</v>
      </c>
      <c r="DI12" s="8">
        <v>1905</v>
      </c>
      <c r="DJ12" s="8">
        <v>933</v>
      </c>
      <c r="DK12" t="s">
        <v>33</v>
      </c>
      <c r="DL12" s="39">
        <f>LN(DL9)</f>
        <v>2.7661362238670516E-2</v>
      </c>
      <c r="DM12" s="8">
        <v>1905</v>
      </c>
      <c r="DN12" s="8">
        <v>933</v>
      </c>
      <c r="DO12" t="s">
        <v>33</v>
      </c>
      <c r="DP12" s="39">
        <f>LN(DP9)</f>
        <v>2.7822000482639889E-2</v>
      </c>
      <c r="DQ12" s="8">
        <v>1905</v>
      </c>
      <c r="DR12" s="8">
        <v>933</v>
      </c>
      <c r="DS12" t="s">
        <v>33</v>
      </c>
      <c r="DT12" s="39">
        <f>LN(DT9)</f>
        <v>2.8718111908040252E-2</v>
      </c>
      <c r="DU12" s="8">
        <v>1905</v>
      </c>
      <c r="DV12" s="8">
        <v>933</v>
      </c>
      <c r="DW12" t="s">
        <v>33</v>
      </c>
      <c r="DX12" s="39">
        <f>LN(DX9)</f>
        <v>2.870985138289802E-2</v>
      </c>
      <c r="DY12" s="8">
        <v>1905</v>
      </c>
      <c r="DZ12" s="8">
        <v>933</v>
      </c>
      <c r="EA12" t="s">
        <v>33</v>
      </c>
      <c r="EB12" s="39">
        <f>LN(EB9)</f>
        <v>2.8666692394962431E-2</v>
      </c>
      <c r="EC12" s="8">
        <v>1905</v>
      </c>
      <c r="ED12" s="8">
        <v>933</v>
      </c>
      <c r="EE12" t="s">
        <v>33</v>
      </c>
      <c r="EF12" s="39">
        <f>LN(EF9)</f>
        <v>2.8656523104158133E-2</v>
      </c>
      <c r="EG12" s="8">
        <v>1905</v>
      </c>
      <c r="EH12" s="8">
        <v>933</v>
      </c>
      <c r="EI12" t="s">
        <v>33</v>
      </c>
      <c r="EJ12" s="39">
        <f>LN(EJ9)</f>
        <v>2.863116205999465E-2</v>
      </c>
      <c r="EK12" s="8">
        <v>1905</v>
      </c>
      <c r="EL12" s="8">
        <v>933</v>
      </c>
      <c r="EM12" t="s">
        <v>33</v>
      </c>
      <c r="EN12" s="39">
        <f>LN(EN9)</f>
        <v>2.8613821974245654E-2</v>
      </c>
      <c r="EO12" s="8">
        <v>1905</v>
      </c>
      <c r="EP12" s="8">
        <v>933</v>
      </c>
      <c r="EQ12" t="s">
        <v>33</v>
      </c>
      <c r="ER12" s="39">
        <f>LN(ER9)</f>
        <v>2.8607075473446847E-2</v>
      </c>
      <c r="ES12" s="8">
        <v>1905</v>
      </c>
      <c r="ET12" s="8">
        <v>933</v>
      </c>
      <c r="EU12" t="s">
        <v>33</v>
      </c>
      <c r="EV12" s="39">
        <f>LN(EV9)</f>
        <v>2.8596043392853352E-2</v>
      </c>
      <c r="EW12" s="8">
        <v>1905</v>
      </c>
      <c r="EX12" s="8">
        <v>933</v>
      </c>
      <c r="EY12" t="s">
        <v>33</v>
      </c>
      <c r="EZ12" s="39">
        <f>LN(EZ9)</f>
        <v>2.8591469420747487E-2</v>
      </c>
      <c r="FA12" s="8">
        <v>1905</v>
      </c>
      <c r="FB12" s="8">
        <v>933</v>
      </c>
      <c r="FC12" t="s">
        <v>33</v>
      </c>
      <c r="FD12" s="39">
        <f>LN(FD9)</f>
        <v>2.8534674479729842E-2</v>
      </c>
      <c r="FE12" s="8">
        <v>1905</v>
      </c>
      <c r="FF12" s="8">
        <v>933</v>
      </c>
      <c r="FG12" t="s">
        <v>33</v>
      </c>
      <c r="FH12" s="39">
        <f>LN(FH9)</f>
        <v>2.8562173058962498E-2</v>
      </c>
      <c r="FI12" s="8">
        <v>1905</v>
      </c>
      <c r="FJ12" s="8">
        <v>933</v>
      </c>
      <c r="FK12" t="s">
        <v>33</v>
      </c>
      <c r="FL12" s="39">
        <f>LN(FL9)</f>
        <v>2.8520628210407677E-2</v>
      </c>
      <c r="FM12" s="8">
        <v>1905</v>
      </c>
      <c r="FN12" s="8">
        <v>933</v>
      </c>
      <c r="FO12" t="s">
        <v>33</v>
      </c>
      <c r="FP12" s="39">
        <f>LN(FP9)</f>
        <v>2.8485625789939153E-2</v>
      </c>
      <c r="FQ12" s="8">
        <v>1905</v>
      </c>
      <c r="FR12" s="8">
        <v>933</v>
      </c>
      <c r="FS12" t="s">
        <v>33</v>
      </c>
      <c r="FT12" s="39">
        <f>LN(FT9)</f>
        <v>2.8471131426770532E-2</v>
      </c>
      <c r="FU12" s="8">
        <v>1905</v>
      </c>
      <c r="FV12" s="8">
        <v>933</v>
      </c>
      <c r="FW12" t="s">
        <v>33</v>
      </c>
      <c r="FX12" s="39">
        <f>LN(FX9)</f>
        <v>2.8448060420359144E-2</v>
      </c>
      <c r="FY12" s="8">
        <v>1905</v>
      </c>
      <c r="FZ12" s="8">
        <v>933</v>
      </c>
      <c r="GA12" t="s">
        <v>33</v>
      </c>
      <c r="GB12" s="39">
        <f>LN(GB9)</f>
        <v>2.8476239613413428E-2</v>
      </c>
      <c r="GC12" s="8">
        <v>1905</v>
      </c>
      <c r="GD12" s="8">
        <v>933</v>
      </c>
      <c r="GE12" t="s">
        <v>33</v>
      </c>
      <c r="GF12" s="39">
        <f>LN(GF9)</f>
        <v>2.8448598095248408E-2</v>
      </c>
      <c r="GG12" s="8">
        <v>1905</v>
      </c>
      <c r="GH12" s="8">
        <v>933</v>
      </c>
      <c r="GI12" t="s">
        <v>33</v>
      </c>
      <c r="GJ12" s="39">
        <f>LN(GJ9)</f>
        <v>2.884963344832759E-2</v>
      </c>
      <c r="GK12" s="8">
        <v>1905</v>
      </c>
      <c r="GL12" s="8">
        <v>933</v>
      </c>
      <c r="GM12" t="s">
        <v>33</v>
      </c>
      <c r="GN12" s="39">
        <f>LN(GN9)</f>
        <v>2.8892811828663989E-2</v>
      </c>
      <c r="GO12" s="8">
        <v>1905</v>
      </c>
      <c r="GP12" s="8">
        <v>933</v>
      </c>
      <c r="GQ12" t="s">
        <v>33</v>
      </c>
      <c r="GR12" s="39">
        <f>LN(GR9)</f>
        <v>2.8700430640254973E-2</v>
      </c>
      <c r="GS12" s="8">
        <v>1905</v>
      </c>
      <c r="GT12" s="8">
        <v>933</v>
      </c>
      <c r="GU12" t="s">
        <v>33</v>
      </c>
      <c r="GV12" s="39">
        <f>LN(GV9)</f>
        <v>2.8727045693482847E-2</v>
      </c>
      <c r="GW12" s="8">
        <v>1905</v>
      </c>
      <c r="GX12" s="8">
        <v>933</v>
      </c>
      <c r="GY12" t="s">
        <v>33</v>
      </c>
      <c r="GZ12" s="39">
        <f>LN(GZ9)</f>
        <v>2.8671707701264173E-2</v>
      </c>
      <c r="HA12" s="8">
        <v>1905</v>
      </c>
      <c r="HB12" s="8">
        <v>933</v>
      </c>
      <c r="HC12" t="s">
        <v>33</v>
      </c>
      <c r="HD12" s="39">
        <f>LN(HD9)</f>
        <v>2.9008289279136967E-2</v>
      </c>
      <c r="HE12" s="8">
        <v>1905</v>
      </c>
      <c r="HF12" s="8">
        <v>933</v>
      </c>
      <c r="HG12" t="s">
        <v>33</v>
      </c>
      <c r="HH12" s="39">
        <f>LN(HH9)</f>
        <v>2.8685870181885748E-2</v>
      </c>
      <c r="HI12" s="8">
        <v>1905</v>
      </c>
      <c r="HJ12" s="8">
        <v>933</v>
      </c>
      <c r="HK12" t="s">
        <v>33</v>
      </c>
      <c r="HL12" s="39">
        <f>LN(HL9)</f>
        <v>2.8713875889435851E-2</v>
      </c>
      <c r="HM12" s="8">
        <v>1905</v>
      </c>
      <c r="HN12" s="8">
        <v>933</v>
      </c>
      <c r="HO12" t="s">
        <v>33</v>
      </c>
      <c r="HP12" s="39">
        <f>LN(HP9)</f>
        <v>2.8864038546427984E-2</v>
      </c>
      <c r="HQ12" s="8">
        <v>1905</v>
      </c>
      <c r="HR12" s="8">
        <v>933</v>
      </c>
      <c r="HS12" t="s">
        <v>33</v>
      </c>
      <c r="HT12" s="39">
        <f>LN(HT9)</f>
        <v>2.9164526153933664E-2</v>
      </c>
      <c r="HU12" s="8">
        <v>1905</v>
      </c>
      <c r="HV12" s="8">
        <v>933</v>
      </c>
      <c r="HW12" t="s">
        <v>33</v>
      </c>
      <c r="HX12" s="39">
        <f>LN(HX9)</f>
        <v>2.8786545838764326E-2</v>
      </c>
      <c r="HY12" s="8">
        <v>1905</v>
      </c>
      <c r="HZ12" s="8">
        <v>933</v>
      </c>
      <c r="IA12" t="s">
        <v>33</v>
      </c>
      <c r="IB12" s="39">
        <f>LN(IB9)</f>
        <v>2.8616163455998097E-2</v>
      </c>
      <c r="IC12" s="8">
        <v>1905</v>
      </c>
      <c r="ID12" s="8">
        <v>933</v>
      </c>
      <c r="IE12" t="s">
        <v>33</v>
      </c>
      <c r="IF12" s="39">
        <f>LN(IF9)</f>
        <v>2.8649672893878219E-2</v>
      </c>
      <c r="IG12" s="8">
        <v>1905</v>
      </c>
      <c r="IH12" s="8">
        <v>933</v>
      </c>
      <c r="II12" t="s">
        <v>33</v>
      </c>
      <c r="IJ12" s="39">
        <f>LN(IJ9)</f>
        <v>2.8604759658865268E-2</v>
      </c>
      <c r="IK12" s="8">
        <v>1905</v>
      </c>
      <c r="IL12" s="8">
        <v>933</v>
      </c>
      <c r="IM12" t="s">
        <v>33</v>
      </c>
      <c r="IN12" s="39">
        <f>LN(IN9)</f>
        <v>2.8892787306213849E-2</v>
      </c>
      <c r="IO12" s="8">
        <v>1905</v>
      </c>
      <c r="IP12" s="8">
        <v>933</v>
      </c>
      <c r="IQ12" t="s">
        <v>33</v>
      </c>
      <c r="IR12" s="39">
        <f>LN(IR9)</f>
        <v>2.866874566373984E-2</v>
      </c>
      <c r="IS12" s="8">
        <v>1905</v>
      </c>
      <c r="IT12" s="8">
        <v>933</v>
      </c>
      <c r="IU12" t="s">
        <v>33</v>
      </c>
      <c r="IV12" s="39">
        <f>LN(IV9)</f>
        <v>2.8688532906752388E-2</v>
      </c>
      <c r="IW12" s="8">
        <v>1905</v>
      </c>
      <c r="IX12" s="8">
        <v>933</v>
      </c>
      <c r="IY12" t="s">
        <v>33</v>
      </c>
      <c r="IZ12" s="39">
        <f>LN(IZ9)</f>
        <v>2.8815149875491958E-2</v>
      </c>
      <c r="JA12" s="8">
        <v>1905</v>
      </c>
      <c r="JB12" s="8">
        <v>933</v>
      </c>
      <c r="JC12" t="s">
        <v>33</v>
      </c>
      <c r="JD12" s="39">
        <f>LN(JD9)</f>
        <v>2.9098607869122658E-2</v>
      </c>
      <c r="JE12" s="8">
        <v>1905</v>
      </c>
      <c r="JF12" s="8">
        <v>933</v>
      </c>
      <c r="JG12" t="s">
        <v>33</v>
      </c>
      <c r="JH12" s="39">
        <f>LN(JH9)</f>
        <v>2.9215153296152877E-2</v>
      </c>
      <c r="JI12" s="8">
        <v>1905</v>
      </c>
      <c r="JJ12" s="8">
        <v>933</v>
      </c>
      <c r="JK12" t="s">
        <v>33</v>
      </c>
      <c r="JL12" s="39">
        <f>LN(JL9)</f>
        <v>2.9248536908181015E-2</v>
      </c>
      <c r="JM12" s="8">
        <v>1905</v>
      </c>
      <c r="JN12" s="8">
        <v>933</v>
      </c>
    </row>
    <row r="13" spans="2:276">
      <c r="B13">
        <v>2.1367542331992548E-2</v>
      </c>
      <c r="C13" s="38">
        <v>0.3279979729032122</v>
      </c>
      <c r="D13">
        <v>31.237807952002118</v>
      </c>
      <c r="E13" s="8">
        <v>1907</v>
      </c>
      <c r="F13" s="8">
        <v>1164</v>
      </c>
      <c r="G13" t="s">
        <v>34</v>
      </c>
      <c r="H13" s="39">
        <f>LN(H10)</f>
        <v>1.3437490152696003E-2</v>
      </c>
      <c r="I13" s="8">
        <v>1908</v>
      </c>
      <c r="J13" s="8">
        <v>1060</v>
      </c>
      <c r="K13" t="s">
        <v>34</v>
      </c>
      <c r="L13" s="39">
        <f>LN(L10)</f>
        <v>1.1809215445619936E-2</v>
      </c>
      <c r="M13" s="8">
        <v>1908</v>
      </c>
      <c r="N13" s="8">
        <v>1060</v>
      </c>
      <c r="O13" t="s">
        <v>34</v>
      </c>
      <c r="P13" s="39">
        <f>LN(P10)</f>
        <v>1.2623751322463737E-2</v>
      </c>
      <c r="Q13" s="8">
        <v>1908</v>
      </c>
      <c r="R13" s="8">
        <v>1060</v>
      </c>
      <c r="S13" t="s">
        <v>34</v>
      </c>
      <c r="T13" s="39">
        <f>LN(T10)</f>
        <v>1.2748637088422816E-2</v>
      </c>
      <c r="U13" s="8">
        <v>1908</v>
      </c>
      <c r="V13" s="8">
        <v>1060</v>
      </c>
      <c r="W13" t="s">
        <v>34</v>
      </c>
      <c r="X13" s="39">
        <f>LN(X10)</f>
        <v>1.3222431542627628E-2</v>
      </c>
      <c r="Y13" s="8">
        <v>1908</v>
      </c>
      <c r="Z13" s="8">
        <v>1060</v>
      </c>
      <c r="AA13" t="s">
        <v>34</v>
      </c>
      <c r="AB13" s="39">
        <f>LN(AB10)</f>
        <v>1.2737976753231437E-2</v>
      </c>
      <c r="AC13" s="8">
        <v>1908</v>
      </c>
      <c r="AD13" s="8">
        <v>1060</v>
      </c>
      <c r="AE13" t="s">
        <v>34</v>
      </c>
      <c r="AF13" s="39">
        <f>LN(AF10)</f>
        <v>1.2858043558569482E-2</v>
      </c>
      <c r="AG13" s="8">
        <v>1908</v>
      </c>
      <c r="AH13" s="8">
        <v>1060</v>
      </c>
      <c r="AI13" t="s">
        <v>34</v>
      </c>
      <c r="AJ13" s="39">
        <f>LN(AJ10)</f>
        <v>1.2863786023185568E-2</v>
      </c>
      <c r="AK13" s="8">
        <v>1908</v>
      </c>
      <c r="AL13" s="8">
        <v>1060</v>
      </c>
      <c r="AM13" t="s">
        <v>34</v>
      </c>
      <c r="AN13" s="39">
        <f>LN(AN10)</f>
        <v>1.3174751476137864E-2</v>
      </c>
      <c r="AO13" s="8">
        <v>1908</v>
      </c>
      <c r="AP13" s="8">
        <v>1060</v>
      </c>
      <c r="AQ13" t="s">
        <v>34</v>
      </c>
      <c r="AR13" s="39">
        <f>LN(AR10)</f>
        <v>1.3170932026627282E-2</v>
      </c>
      <c r="AS13" s="8">
        <v>1908</v>
      </c>
      <c r="AT13" s="8">
        <v>1060</v>
      </c>
      <c r="AU13" t="s">
        <v>34</v>
      </c>
      <c r="AV13" s="39">
        <f>LN(AV10)</f>
        <v>1.3541659942420698E-2</v>
      </c>
      <c r="AW13" s="8">
        <v>1908</v>
      </c>
      <c r="AX13" s="8">
        <v>1060</v>
      </c>
      <c r="AY13" t="s">
        <v>34</v>
      </c>
      <c r="AZ13" s="39">
        <f>LN(AZ10)</f>
        <v>1.3614600803818011E-2</v>
      </c>
      <c r="BA13" s="8">
        <v>1908</v>
      </c>
      <c r="BB13" s="8">
        <v>1060</v>
      </c>
      <c r="BC13" t="s">
        <v>34</v>
      </c>
      <c r="BD13" s="39">
        <f>LN(BD10)</f>
        <v>1.3704697341242397E-2</v>
      </c>
      <c r="BE13" s="8">
        <v>1907</v>
      </c>
      <c r="BF13" s="8">
        <v>1164</v>
      </c>
      <c r="BG13" t="s">
        <v>34</v>
      </c>
      <c r="BH13" s="39">
        <f>LN(BH10)</f>
        <v>1.3634186234810721E-2</v>
      </c>
      <c r="BI13" s="8">
        <v>1907</v>
      </c>
      <c r="BJ13" s="8">
        <v>1164</v>
      </c>
      <c r="BK13" t="s">
        <v>34</v>
      </c>
      <c r="BL13" s="39">
        <f>LN(BL10)</f>
        <v>1.3280748805010125E-2</v>
      </c>
      <c r="BM13" s="8">
        <v>1907</v>
      </c>
      <c r="BN13" s="8">
        <v>1164</v>
      </c>
      <c r="BO13" t="s">
        <v>34</v>
      </c>
      <c r="BP13" s="39">
        <f>LN(BP10)</f>
        <v>1.3977333671354349E-2</v>
      </c>
      <c r="BQ13" s="8">
        <v>1907</v>
      </c>
      <c r="BR13" s="8">
        <v>1164</v>
      </c>
      <c r="BS13" t="s">
        <v>34</v>
      </c>
      <c r="BT13" s="39">
        <f>LN(BT10)</f>
        <v>1.3206072723367268E-2</v>
      </c>
      <c r="BU13" s="8">
        <v>1907</v>
      </c>
      <c r="BV13" s="8">
        <v>1164</v>
      </c>
      <c r="BW13" t="s">
        <v>34</v>
      </c>
      <c r="BX13" s="39">
        <f>LN(BX10)</f>
        <v>1.3291620287256323E-2</v>
      </c>
      <c r="BY13" s="8">
        <v>1907</v>
      </c>
      <c r="BZ13" s="8">
        <v>1164</v>
      </c>
      <c r="CA13" t="s">
        <v>34</v>
      </c>
      <c r="CB13" s="39">
        <f>LN(CB10)</f>
        <v>1.3430450593046791E-2</v>
      </c>
      <c r="CC13" s="8">
        <v>1907</v>
      </c>
      <c r="CD13" s="8">
        <v>1164</v>
      </c>
      <c r="CE13" t="s">
        <v>34</v>
      </c>
      <c r="CF13" s="39">
        <f>LN(CF10)</f>
        <v>1.3470104800500336E-2</v>
      </c>
      <c r="CG13" s="8">
        <v>1907</v>
      </c>
      <c r="CH13" s="8">
        <v>1164</v>
      </c>
      <c r="CI13" t="s">
        <v>34</v>
      </c>
      <c r="CJ13" s="39">
        <f>LN(CJ10)</f>
        <v>1.3723435538366966E-2</v>
      </c>
      <c r="CK13" s="8">
        <v>1907</v>
      </c>
      <c r="CL13" s="8">
        <v>1164</v>
      </c>
      <c r="CM13" t="s">
        <v>34</v>
      </c>
      <c r="CN13" s="39">
        <f>LN(CN10)</f>
        <v>1.3813325768156186E-2</v>
      </c>
      <c r="CO13" s="8">
        <v>1907</v>
      </c>
      <c r="CP13" s="8">
        <v>1164</v>
      </c>
      <c r="CQ13" t="s">
        <v>34</v>
      </c>
      <c r="CR13" s="39">
        <f>LN(CR10)</f>
        <v>1.3633808361759484E-2</v>
      </c>
      <c r="CS13" s="8">
        <v>1907</v>
      </c>
      <c r="CT13" s="8">
        <v>1164</v>
      </c>
      <c r="CU13" t="s">
        <v>34</v>
      </c>
      <c r="CV13" s="39">
        <f>LN(CV10)</f>
        <v>1.362741429222385E-2</v>
      </c>
      <c r="CW13" s="8">
        <v>1907</v>
      </c>
      <c r="CX13" s="8">
        <v>1164</v>
      </c>
      <c r="CY13" t="s">
        <v>34</v>
      </c>
      <c r="CZ13" s="39">
        <f>LN(CZ10)</f>
        <v>1.3027320664277612E-2</v>
      </c>
      <c r="DA13" s="8">
        <v>1907</v>
      </c>
      <c r="DB13" s="8">
        <v>1164</v>
      </c>
      <c r="DC13" t="s">
        <v>34</v>
      </c>
      <c r="DD13" s="39">
        <f>LN(DD10)</f>
        <v>1.3286555437102438E-2</v>
      </c>
      <c r="DE13" s="8">
        <v>1907</v>
      </c>
      <c r="DF13" s="8">
        <v>1164</v>
      </c>
      <c r="DG13" t="s">
        <v>34</v>
      </c>
      <c r="DH13" s="39">
        <f>LN(DH10)</f>
        <v>1.3241451322978952E-2</v>
      </c>
      <c r="DI13" s="8">
        <v>1907</v>
      </c>
      <c r="DJ13" s="8">
        <v>1164</v>
      </c>
      <c r="DK13" t="s">
        <v>34</v>
      </c>
      <c r="DL13" s="39">
        <f>LN(DL10)</f>
        <v>1.3263052750001243E-2</v>
      </c>
      <c r="DM13" s="8">
        <v>1907</v>
      </c>
      <c r="DN13" s="8">
        <v>1164</v>
      </c>
      <c r="DO13" t="s">
        <v>34</v>
      </c>
      <c r="DP13" s="39">
        <f>LN(DP10)</f>
        <v>1.3270966450406596E-2</v>
      </c>
      <c r="DQ13" s="8">
        <v>1907</v>
      </c>
      <c r="DR13" s="8">
        <v>1164</v>
      </c>
      <c r="DS13" t="s">
        <v>34</v>
      </c>
      <c r="DT13" s="39">
        <f>LN(DT10)</f>
        <v>1.358901844481528E-2</v>
      </c>
      <c r="DU13" s="8">
        <v>1907</v>
      </c>
      <c r="DV13" s="8">
        <v>1164</v>
      </c>
      <c r="DW13" t="s">
        <v>34</v>
      </c>
      <c r="DX13" s="39">
        <f>LN(DX10)</f>
        <v>1.3678763594186084E-2</v>
      </c>
      <c r="DY13" s="8">
        <v>1907</v>
      </c>
      <c r="DZ13" s="8">
        <v>1164</v>
      </c>
      <c r="EA13" t="s">
        <v>34</v>
      </c>
      <c r="EB13" s="39">
        <f>LN(EB10)</f>
        <v>1.3666897774525646E-2</v>
      </c>
      <c r="EC13" s="8">
        <v>1907</v>
      </c>
      <c r="ED13" s="8">
        <v>1164</v>
      </c>
      <c r="EE13" t="s">
        <v>34</v>
      </c>
      <c r="EF13" s="39">
        <f>LN(EF10)</f>
        <v>1.3497645561361833E-2</v>
      </c>
      <c r="EG13" s="8">
        <v>1907</v>
      </c>
      <c r="EH13" s="8">
        <v>1164</v>
      </c>
      <c r="EI13" t="s">
        <v>34</v>
      </c>
      <c r="EJ13" s="39">
        <f>LN(EJ10)</f>
        <v>1.3490850069048635E-2</v>
      </c>
      <c r="EK13" s="8">
        <v>1907</v>
      </c>
      <c r="EL13" s="8">
        <v>1164</v>
      </c>
      <c r="EM13" t="s">
        <v>34</v>
      </c>
      <c r="EN13" s="39">
        <f>LN(EN10)</f>
        <v>1.3497574676381453E-2</v>
      </c>
      <c r="EO13" s="8">
        <v>1907</v>
      </c>
      <c r="EP13" s="8">
        <v>1164</v>
      </c>
      <c r="EQ13" t="s">
        <v>34</v>
      </c>
      <c r="ER13" s="39">
        <f>LN(ER10)</f>
        <v>1.3459908966302671E-2</v>
      </c>
      <c r="ES13" s="8">
        <v>1907</v>
      </c>
      <c r="ET13" s="8">
        <v>1164</v>
      </c>
      <c r="EU13" t="s">
        <v>34</v>
      </c>
      <c r="EV13" s="39">
        <f>LN(EV10)</f>
        <v>1.3445297091244958E-2</v>
      </c>
      <c r="EW13" s="8">
        <v>1907</v>
      </c>
      <c r="EX13" s="8">
        <v>1164</v>
      </c>
      <c r="EY13" t="s">
        <v>34</v>
      </c>
      <c r="EZ13" s="39">
        <f>LN(EZ10)</f>
        <v>1.3420744470767987E-2</v>
      </c>
      <c r="FA13" s="8">
        <v>1907</v>
      </c>
      <c r="FB13" s="8">
        <v>1164</v>
      </c>
      <c r="FC13" t="s">
        <v>34</v>
      </c>
      <c r="FD13" s="39">
        <f>LN(FD10)</f>
        <v>1.3467806902758913E-2</v>
      </c>
      <c r="FE13" s="8">
        <v>1907</v>
      </c>
      <c r="FF13" s="8">
        <v>1164</v>
      </c>
      <c r="FG13" t="s">
        <v>34</v>
      </c>
      <c r="FH13" s="39">
        <f>LN(FH10)</f>
        <v>1.3409288335000975E-2</v>
      </c>
      <c r="FI13" s="8">
        <v>1907</v>
      </c>
      <c r="FJ13" s="8">
        <v>1164</v>
      </c>
      <c r="FK13" t="s">
        <v>34</v>
      </c>
      <c r="FL13" s="39">
        <f>LN(FL10)</f>
        <v>1.3419083946760724E-2</v>
      </c>
      <c r="FM13" s="8">
        <v>1907</v>
      </c>
      <c r="FN13" s="8">
        <v>1164</v>
      </c>
      <c r="FO13" t="s">
        <v>34</v>
      </c>
      <c r="FP13" s="39">
        <f>LN(FP10)</f>
        <v>1.3415935604151313E-2</v>
      </c>
      <c r="FQ13" s="8">
        <v>1907</v>
      </c>
      <c r="FR13" s="8">
        <v>1164</v>
      </c>
      <c r="FS13" t="s">
        <v>34</v>
      </c>
      <c r="FT13" s="39">
        <f>LN(FT10)</f>
        <v>1.3397784028707565E-2</v>
      </c>
      <c r="FU13" s="8">
        <v>1907</v>
      </c>
      <c r="FV13" s="8">
        <v>1164</v>
      </c>
      <c r="FW13" t="s">
        <v>34</v>
      </c>
      <c r="FX13" s="39">
        <f>LN(FX10)</f>
        <v>1.3383230001352393E-2</v>
      </c>
      <c r="FY13" s="8">
        <v>1907</v>
      </c>
      <c r="FZ13" s="8">
        <v>1164</v>
      </c>
      <c r="GA13" t="s">
        <v>34</v>
      </c>
      <c r="GB13" s="39">
        <f>LN(GB10)</f>
        <v>1.3354361091870192E-2</v>
      </c>
      <c r="GC13" s="8">
        <v>1907</v>
      </c>
      <c r="GD13" s="8">
        <v>1164</v>
      </c>
      <c r="GE13" t="s">
        <v>34</v>
      </c>
      <c r="GF13" s="39">
        <f>LN(GF10)</f>
        <v>1.3341457709146028E-2</v>
      </c>
      <c r="GG13" s="8">
        <v>1907</v>
      </c>
      <c r="GH13" s="8">
        <v>1164</v>
      </c>
      <c r="GI13" t="s">
        <v>34</v>
      </c>
      <c r="GJ13" s="39">
        <f>LN(GJ10)</f>
        <v>1.3982579622591867E-2</v>
      </c>
      <c r="GK13" s="8">
        <v>1907</v>
      </c>
      <c r="GL13" s="8">
        <v>1164</v>
      </c>
      <c r="GM13" t="s">
        <v>34</v>
      </c>
      <c r="GN13" s="39">
        <f>LN(GN10)</f>
        <v>1.3935990599273276E-2</v>
      </c>
      <c r="GO13" s="8">
        <v>1907</v>
      </c>
      <c r="GP13" s="8">
        <v>1164</v>
      </c>
      <c r="GQ13" t="s">
        <v>34</v>
      </c>
      <c r="GR13" s="39">
        <f>LN(GR10)</f>
        <v>1.3412820688239159E-2</v>
      </c>
      <c r="GS13" s="8">
        <v>1907</v>
      </c>
      <c r="GT13" s="8">
        <v>1164</v>
      </c>
      <c r="GU13" t="s">
        <v>34</v>
      </c>
      <c r="GV13" s="39">
        <f>LN(GV10)</f>
        <v>1.3430421623739574E-2</v>
      </c>
      <c r="GW13" s="8">
        <v>1907</v>
      </c>
      <c r="GX13" s="8">
        <v>1164</v>
      </c>
      <c r="GY13" t="s">
        <v>34</v>
      </c>
      <c r="GZ13" s="39">
        <f>LN(GZ10)</f>
        <v>1.3355599253546353E-2</v>
      </c>
      <c r="HA13" s="8">
        <v>1907</v>
      </c>
      <c r="HB13" s="8">
        <v>1164</v>
      </c>
      <c r="HC13" t="s">
        <v>34</v>
      </c>
      <c r="HD13" s="39">
        <f>LN(HD10)</f>
        <v>1.3784156649846951E-2</v>
      </c>
      <c r="HE13" s="8">
        <v>1907</v>
      </c>
      <c r="HF13" s="8">
        <v>1164</v>
      </c>
      <c r="HG13" t="s">
        <v>34</v>
      </c>
      <c r="HH13" s="39">
        <f>LN(HH10)</f>
        <v>1.3341928497424764E-2</v>
      </c>
      <c r="HI13" s="8">
        <v>1907</v>
      </c>
      <c r="HJ13" s="8">
        <v>1164</v>
      </c>
      <c r="HK13" t="s">
        <v>34</v>
      </c>
      <c r="HL13" s="39">
        <f>LN(HL10)</f>
        <v>1.3355604879933595E-2</v>
      </c>
      <c r="HM13" s="8">
        <v>1907</v>
      </c>
      <c r="HN13" s="8">
        <v>1164</v>
      </c>
      <c r="HO13" t="s">
        <v>34</v>
      </c>
      <c r="HP13" s="39">
        <f>LN(HP10)</f>
        <v>1.3517185787913197E-2</v>
      </c>
      <c r="HQ13" s="8">
        <v>1907</v>
      </c>
      <c r="HR13" s="8">
        <v>1164</v>
      </c>
      <c r="HS13" t="s">
        <v>34</v>
      </c>
      <c r="HT13" s="39">
        <f>LN(HT10)</f>
        <v>1.3906716358525304E-2</v>
      </c>
      <c r="HU13" s="8">
        <v>1907</v>
      </c>
      <c r="HV13" s="8">
        <v>1164</v>
      </c>
      <c r="HW13" t="s">
        <v>34</v>
      </c>
      <c r="HX13" s="39">
        <f>LN(HX10)</f>
        <v>1.3379257165885302E-2</v>
      </c>
      <c r="HY13" s="8">
        <v>1907</v>
      </c>
      <c r="HZ13" s="8">
        <v>1164</v>
      </c>
      <c r="IA13" t="s">
        <v>34</v>
      </c>
      <c r="IB13" s="39">
        <f>LN(IB10)</f>
        <v>1.3195808888534399E-2</v>
      </c>
      <c r="IC13" s="8">
        <v>1907</v>
      </c>
      <c r="ID13" s="8">
        <v>1164</v>
      </c>
      <c r="IE13" t="s">
        <v>34</v>
      </c>
      <c r="IF13" s="39">
        <f>LN(IF10)</f>
        <v>1.3208764809173504E-2</v>
      </c>
      <c r="IG13" s="8">
        <v>1907</v>
      </c>
      <c r="IH13" s="8">
        <v>1164</v>
      </c>
      <c r="II13" t="s">
        <v>34</v>
      </c>
      <c r="IJ13" s="39">
        <f>LN(IJ10)</f>
        <v>1.3155089520492392E-2</v>
      </c>
      <c r="IK13" s="8">
        <v>1907</v>
      </c>
      <c r="IL13" s="8">
        <v>1164</v>
      </c>
      <c r="IM13" t="s">
        <v>34</v>
      </c>
      <c r="IN13" s="39">
        <f>LN(IN10)</f>
        <v>1.3442365935888396E-2</v>
      </c>
      <c r="IO13" s="8">
        <v>1907</v>
      </c>
      <c r="IP13" s="8">
        <v>1164</v>
      </c>
      <c r="IQ13" t="s">
        <v>34</v>
      </c>
      <c r="IR13" s="39">
        <f>LN(IR10)</f>
        <v>1.3185141524048247E-2</v>
      </c>
      <c r="IS13" s="8">
        <v>1907</v>
      </c>
      <c r="IT13" s="8">
        <v>1164</v>
      </c>
      <c r="IU13" t="s">
        <v>34</v>
      </c>
      <c r="IV13" s="39">
        <f>LN(IV10)</f>
        <v>1.3193466862295788E-2</v>
      </c>
      <c r="IW13" s="8">
        <v>1907</v>
      </c>
      <c r="IX13" s="8">
        <v>1164</v>
      </c>
      <c r="IY13" t="s">
        <v>34</v>
      </c>
      <c r="IZ13" s="39">
        <f>LN(IZ10)</f>
        <v>1.3286666232734633E-2</v>
      </c>
      <c r="JA13" s="8">
        <v>1907</v>
      </c>
      <c r="JB13" s="8">
        <v>1164</v>
      </c>
      <c r="JC13" t="s">
        <v>34</v>
      </c>
      <c r="JD13" s="39">
        <f>LN(JD10)</f>
        <v>1.3511827243770952E-2</v>
      </c>
      <c r="JE13" s="8">
        <v>1907</v>
      </c>
      <c r="JF13" s="8">
        <v>1164</v>
      </c>
      <c r="JG13" t="s">
        <v>34</v>
      </c>
      <c r="JH13" s="39">
        <f>LN(JH10)</f>
        <v>1.3613209327739803E-2</v>
      </c>
      <c r="JI13" s="8">
        <v>1907</v>
      </c>
      <c r="JJ13" s="8">
        <v>1164</v>
      </c>
      <c r="JK13" t="s">
        <v>34</v>
      </c>
      <c r="JL13" s="39">
        <f>LN(JL10)</f>
        <v>1.3635177401385671E-2</v>
      </c>
      <c r="JM13" s="8">
        <v>1907</v>
      </c>
      <c r="JN13" s="8">
        <v>1164</v>
      </c>
    </row>
    <row r="14" spans="2:276">
      <c r="B14">
        <v>2.1303684706755487E-2</v>
      </c>
      <c r="C14" s="38">
        <v>0.32632776840194272</v>
      </c>
      <c r="D14">
        <v>31.001689246092063</v>
      </c>
      <c r="E14" s="8">
        <v>1908</v>
      </c>
      <c r="F14" s="8">
        <v>1060</v>
      </c>
      <c r="G14" t="s">
        <v>35</v>
      </c>
      <c r="H14" s="39">
        <f>H12-H11</f>
        <v>7.5235062295054174E-3</v>
      </c>
      <c r="I14" s="8">
        <v>1909</v>
      </c>
      <c r="J14" s="8">
        <v>524</v>
      </c>
      <c r="K14" t="s">
        <v>35</v>
      </c>
      <c r="L14" s="39">
        <f>L12-L11</f>
        <v>7.4210820724208877E-3</v>
      </c>
      <c r="M14" s="8">
        <v>1909</v>
      </c>
      <c r="N14" s="8">
        <v>524</v>
      </c>
      <c r="O14" t="s">
        <v>35</v>
      </c>
      <c r="P14" s="39">
        <f>P12-P11</f>
        <v>7.6745520729245079E-3</v>
      </c>
      <c r="Q14" s="8">
        <v>1909</v>
      </c>
      <c r="R14" s="8">
        <v>524</v>
      </c>
      <c r="S14" t="s">
        <v>35</v>
      </c>
      <c r="T14" s="39">
        <f>T12-T11</f>
        <v>7.6849703358383391E-3</v>
      </c>
      <c r="U14" s="8">
        <v>1909</v>
      </c>
      <c r="V14" s="8">
        <v>524</v>
      </c>
      <c r="W14" t="s">
        <v>35</v>
      </c>
      <c r="X14" s="39">
        <f>X12-X11</f>
        <v>7.6926527555010137E-3</v>
      </c>
      <c r="Y14" s="8">
        <v>1909</v>
      </c>
      <c r="Z14" s="8">
        <v>524</v>
      </c>
      <c r="AA14" t="s">
        <v>35</v>
      </c>
      <c r="AB14" s="39">
        <f>AB12-AB11</f>
        <v>7.6416446935666446E-3</v>
      </c>
      <c r="AC14" s="8">
        <v>1909</v>
      </c>
      <c r="AD14" s="8">
        <v>524</v>
      </c>
      <c r="AE14" t="s">
        <v>35</v>
      </c>
      <c r="AF14" s="39">
        <f>AF12-AF11</f>
        <v>7.6474385158410152E-3</v>
      </c>
      <c r="AG14" s="8">
        <v>1909</v>
      </c>
      <c r="AH14" s="8">
        <v>524</v>
      </c>
      <c r="AI14" t="s">
        <v>35</v>
      </c>
      <c r="AJ14" s="39">
        <f>AJ12-AJ11</f>
        <v>7.6409088591172722E-3</v>
      </c>
      <c r="AK14" s="8">
        <v>1909</v>
      </c>
      <c r="AL14" s="8">
        <v>524</v>
      </c>
      <c r="AM14" t="s">
        <v>35</v>
      </c>
      <c r="AN14" s="39">
        <f>AN12-AN11</f>
        <v>7.6671949595479294E-3</v>
      </c>
      <c r="AO14" s="8">
        <v>1909</v>
      </c>
      <c r="AP14" s="8">
        <v>524</v>
      </c>
      <c r="AQ14" t="s">
        <v>35</v>
      </c>
      <c r="AR14" s="39">
        <f>AR12-AR11</f>
        <v>7.6623290581556355E-3</v>
      </c>
      <c r="AS14" s="8">
        <v>1909</v>
      </c>
      <c r="AT14" s="8">
        <v>524</v>
      </c>
      <c r="AU14" t="s">
        <v>35</v>
      </c>
      <c r="AV14" s="39">
        <f>AV12-AV11</f>
        <v>7.6391173166744479E-3</v>
      </c>
      <c r="AW14" s="8">
        <v>1909</v>
      </c>
      <c r="AX14" s="8">
        <v>524</v>
      </c>
      <c r="AY14" t="s">
        <v>35</v>
      </c>
      <c r="AZ14" s="39">
        <f>AZ12-AZ11</f>
        <v>7.6267348498552691E-3</v>
      </c>
      <c r="BA14" s="8">
        <v>1909</v>
      </c>
      <c r="BB14" s="8">
        <v>524</v>
      </c>
      <c r="BC14" t="s">
        <v>35</v>
      </c>
      <c r="BD14" s="39">
        <f>BD12-BD11</f>
        <v>7.6045720509271483E-3</v>
      </c>
      <c r="BE14" s="8">
        <v>1909</v>
      </c>
      <c r="BF14" s="8">
        <v>524</v>
      </c>
      <c r="BG14" t="s">
        <v>35</v>
      </c>
      <c r="BH14" s="39">
        <f>BH12-BH11</f>
        <v>7.611124678894108E-3</v>
      </c>
      <c r="BI14" s="8">
        <v>1908</v>
      </c>
      <c r="BJ14" s="8">
        <v>1060</v>
      </c>
      <c r="BK14" t="s">
        <v>35</v>
      </c>
      <c r="BL14" s="39">
        <f>BL12-BL11</f>
        <v>7.6333554188178984E-3</v>
      </c>
      <c r="BM14" s="8">
        <v>1908</v>
      </c>
      <c r="BN14" s="8">
        <v>1060</v>
      </c>
      <c r="BO14" t="s">
        <v>35</v>
      </c>
      <c r="BP14" s="39">
        <f>BP12-BP11</f>
        <v>7.5271446358142861E-3</v>
      </c>
      <c r="BQ14" s="8">
        <v>1908</v>
      </c>
      <c r="BR14" s="8">
        <v>1060</v>
      </c>
      <c r="BS14" t="s">
        <v>35</v>
      </c>
      <c r="BT14" s="39">
        <f>BT12-BT11</f>
        <v>7.6219569526073117E-3</v>
      </c>
      <c r="BU14" s="8">
        <v>1908</v>
      </c>
      <c r="BV14" s="8">
        <v>1060</v>
      </c>
      <c r="BW14" t="s">
        <v>35</v>
      </c>
      <c r="BX14" s="39">
        <f>BX12-BX11</f>
        <v>7.6236560570396225E-3</v>
      </c>
      <c r="BY14" s="8">
        <v>1908</v>
      </c>
      <c r="BZ14" s="8">
        <v>1060</v>
      </c>
      <c r="CA14" t="s">
        <v>35</v>
      </c>
      <c r="CB14" s="39">
        <f>CB12-CB11</f>
        <v>7.617215326464432E-3</v>
      </c>
      <c r="CC14" s="8">
        <v>1908</v>
      </c>
      <c r="CD14" s="8">
        <v>1060</v>
      </c>
      <c r="CE14" t="s">
        <v>35</v>
      </c>
      <c r="CF14" s="39">
        <f>CF12-CF11</f>
        <v>7.6107330597930366E-3</v>
      </c>
      <c r="CG14" s="8">
        <v>1908</v>
      </c>
      <c r="CH14" s="8">
        <v>1060</v>
      </c>
      <c r="CI14" t="s">
        <v>35</v>
      </c>
      <c r="CJ14" s="39">
        <f>CJ12-CJ11</f>
        <v>7.5613811226323685E-3</v>
      </c>
      <c r="CK14" s="8">
        <v>1908</v>
      </c>
      <c r="CL14" s="8">
        <v>1060</v>
      </c>
      <c r="CM14" t="s">
        <v>35</v>
      </c>
      <c r="CN14" s="39">
        <f>CN12-CN11</f>
        <v>7.5310793999684537E-3</v>
      </c>
      <c r="CO14" s="8">
        <v>1908</v>
      </c>
      <c r="CP14" s="8">
        <v>1060</v>
      </c>
      <c r="CQ14" t="s">
        <v>35</v>
      </c>
      <c r="CR14" s="39">
        <f>CR12-CR11</f>
        <v>7.5729610918158531E-3</v>
      </c>
      <c r="CS14" s="8">
        <v>1908</v>
      </c>
      <c r="CT14" s="8">
        <v>1060</v>
      </c>
      <c r="CU14" t="s">
        <v>35</v>
      </c>
      <c r="CV14" s="39">
        <f>CV12-CV11</f>
        <v>7.5700309830915163E-3</v>
      </c>
      <c r="CW14" s="8">
        <v>1908</v>
      </c>
      <c r="CX14" s="8">
        <v>1060</v>
      </c>
      <c r="CY14" t="s">
        <v>35</v>
      </c>
      <c r="CZ14" s="39">
        <f>CZ12-CZ11</f>
        <v>7.4145817050912076E-3</v>
      </c>
      <c r="DA14" s="8">
        <v>1908</v>
      </c>
      <c r="DB14" s="8">
        <v>1060</v>
      </c>
      <c r="DC14" t="s">
        <v>35</v>
      </c>
      <c r="DD14" s="39">
        <f>DD12-DD11</f>
        <v>7.5940593048127621E-3</v>
      </c>
      <c r="DE14" s="8">
        <v>1908</v>
      </c>
      <c r="DF14" s="8">
        <v>1060</v>
      </c>
      <c r="DG14" t="s">
        <v>35</v>
      </c>
      <c r="DH14" s="39">
        <f>DH12-DH11</f>
        <v>7.1252349714808864E-3</v>
      </c>
      <c r="DI14" s="8">
        <v>1908</v>
      </c>
      <c r="DJ14" s="8">
        <v>1060</v>
      </c>
      <c r="DK14" t="s">
        <v>35</v>
      </c>
      <c r="DL14" s="39">
        <f>DL12-DL11</f>
        <v>7.1732410536587618E-3</v>
      </c>
      <c r="DM14" s="8">
        <v>1908</v>
      </c>
      <c r="DN14" s="8">
        <v>1060</v>
      </c>
      <c r="DO14" t="s">
        <v>35</v>
      </c>
      <c r="DP14" s="39">
        <f>DP12-DP11</f>
        <v>7.249050675680626E-3</v>
      </c>
      <c r="DQ14" s="8">
        <v>1908</v>
      </c>
      <c r="DR14" s="8">
        <v>1060</v>
      </c>
      <c r="DS14" t="s">
        <v>35</v>
      </c>
      <c r="DT14" s="39">
        <f>DT12-DT11</f>
        <v>7.5359358208475571E-3</v>
      </c>
      <c r="DU14" s="8">
        <v>1908</v>
      </c>
      <c r="DV14" s="8">
        <v>1060</v>
      </c>
      <c r="DW14" t="s">
        <v>35</v>
      </c>
      <c r="DX14" s="39">
        <f>DX12-DX11</f>
        <v>7.4873024602025093E-3</v>
      </c>
      <c r="DY14" s="8">
        <v>1908</v>
      </c>
      <c r="DZ14" s="8">
        <v>1060</v>
      </c>
      <c r="EA14" t="s">
        <v>35</v>
      </c>
      <c r="EB14" s="39">
        <f>EB12-EB11</f>
        <v>7.4717733440399607E-3</v>
      </c>
      <c r="EC14" s="8">
        <v>1908</v>
      </c>
      <c r="ED14" s="8">
        <v>1060</v>
      </c>
      <c r="EE14" t="s">
        <v>35</v>
      </c>
      <c r="EF14" s="39">
        <f>EF12-EF11</f>
        <v>7.5507151003709437E-3</v>
      </c>
      <c r="EG14" s="8">
        <v>1908</v>
      </c>
      <c r="EH14" s="8">
        <v>1060</v>
      </c>
      <c r="EI14" t="s">
        <v>35</v>
      </c>
      <c r="EJ14" s="39">
        <f>EJ12-EJ11</f>
        <v>7.5415026382477796E-3</v>
      </c>
      <c r="EK14" s="8">
        <v>1908</v>
      </c>
      <c r="EL14" s="8">
        <v>1060</v>
      </c>
      <c r="EM14" t="s">
        <v>35</v>
      </c>
      <c r="EN14" s="39">
        <f>EN12-EN11</f>
        <v>7.5295613043227065E-3</v>
      </c>
      <c r="EO14" s="8">
        <v>1908</v>
      </c>
      <c r="EP14" s="8">
        <v>1060</v>
      </c>
      <c r="EQ14" t="s">
        <v>35</v>
      </c>
      <c r="ER14" s="39">
        <f>ER12-ER11</f>
        <v>7.5449039460913012E-3</v>
      </c>
      <c r="ES14" s="8">
        <v>1908</v>
      </c>
      <c r="ET14" s="8">
        <v>1060</v>
      </c>
      <c r="EU14" t="s">
        <v>35</v>
      </c>
      <c r="EV14" s="39">
        <f>EV12-EV11</f>
        <v>7.5466802860451113E-3</v>
      </c>
      <c r="EW14" s="8">
        <v>1908</v>
      </c>
      <c r="EX14" s="8">
        <v>1060</v>
      </c>
      <c r="EY14" t="s">
        <v>35</v>
      </c>
      <c r="EZ14" s="39">
        <f>EZ12-EZ11</f>
        <v>7.5565938889294963E-3</v>
      </c>
      <c r="FA14" s="8">
        <v>1908</v>
      </c>
      <c r="FB14" s="8">
        <v>1060</v>
      </c>
      <c r="FC14" t="s">
        <v>35</v>
      </c>
      <c r="FD14" s="39">
        <f>FD12-FD11</f>
        <v>7.5050577445636875E-3</v>
      </c>
      <c r="FE14" s="8">
        <v>1908</v>
      </c>
      <c r="FF14" s="8">
        <v>1060</v>
      </c>
      <c r="FG14" t="s">
        <v>35</v>
      </c>
      <c r="FH14" s="39">
        <f>FH12-FH11</f>
        <v>7.5477413971313974E-3</v>
      </c>
      <c r="FI14" s="8">
        <v>1908</v>
      </c>
      <c r="FJ14" s="8">
        <v>1060</v>
      </c>
      <c r="FK14" t="s">
        <v>35</v>
      </c>
      <c r="FL14" s="39">
        <f>FL12-FL11</f>
        <v>7.522265322810532E-3</v>
      </c>
      <c r="FM14" s="8">
        <v>1908</v>
      </c>
      <c r="FN14" s="8">
        <v>1060</v>
      </c>
      <c r="FO14" t="s">
        <v>35</v>
      </c>
      <c r="FP14" s="39">
        <f>FP12-FP11</f>
        <v>7.5064584162091198E-3</v>
      </c>
      <c r="FQ14" s="8">
        <v>1908</v>
      </c>
      <c r="FR14" s="8">
        <v>1060</v>
      </c>
      <c r="FS14" t="s">
        <v>35</v>
      </c>
      <c r="FT14" s="39">
        <f>FT12-FT11</f>
        <v>7.5082732426716391E-3</v>
      </c>
      <c r="FU14" s="8">
        <v>1908</v>
      </c>
      <c r="FV14" s="8">
        <v>1060</v>
      </c>
      <c r="FW14" t="s">
        <v>35</v>
      </c>
      <c r="FX14" s="39">
        <f>FX12-FX11</f>
        <v>7.5040468383150392E-3</v>
      </c>
      <c r="FY14" s="8">
        <v>1908</v>
      </c>
      <c r="FZ14" s="8">
        <v>1060</v>
      </c>
      <c r="GA14" t="s">
        <v>35</v>
      </c>
      <c r="GB14" s="39">
        <f>GB12-GB11</f>
        <v>7.5323556318613975E-3</v>
      </c>
      <c r="GC14" s="8">
        <v>1908</v>
      </c>
      <c r="GD14" s="8">
        <v>1060</v>
      </c>
      <c r="GE14" t="s">
        <v>35</v>
      </c>
      <c r="GF14" s="39">
        <f>GF12-GF11</f>
        <v>7.5250422530026666E-3</v>
      </c>
      <c r="GG14" s="8">
        <v>1908</v>
      </c>
      <c r="GH14" s="8">
        <v>1060</v>
      </c>
      <c r="GI14" t="s">
        <v>35</v>
      </c>
      <c r="GJ14" s="39">
        <f>GJ12-GJ11</f>
        <v>7.4058985061295872E-3</v>
      </c>
      <c r="GK14" s="8">
        <v>1908</v>
      </c>
      <c r="GL14" s="8">
        <v>1060</v>
      </c>
      <c r="GM14" t="s">
        <v>35</v>
      </c>
      <c r="GN14" s="39">
        <f>GN12-GN11</f>
        <v>7.4504475626794298E-3</v>
      </c>
      <c r="GO14" s="8">
        <v>1908</v>
      </c>
      <c r="GP14" s="8">
        <v>1060</v>
      </c>
      <c r="GQ14" t="s">
        <v>35</v>
      </c>
      <c r="GR14" s="39">
        <f>GR12-GR11</f>
        <v>7.6145913832313949E-3</v>
      </c>
      <c r="GS14" s="8">
        <v>1908</v>
      </c>
      <c r="GT14" s="8">
        <v>1060</v>
      </c>
      <c r="GU14" t="s">
        <v>35</v>
      </c>
      <c r="GV14" s="39">
        <f>GV12-GV11</f>
        <v>7.6190639815309075E-3</v>
      </c>
      <c r="GW14" s="8">
        <v>1908</v>
      </c>
      <c r="GX14" s="8">
        <v>1060</v>
      </c>
      <c r="GY14" t="s">
        <v>35</v>
      </c>
      <c r="GZ14" s="39">
        <f>GZ12-GZ11</f>
        <v>7.6287316132174141E-3</v>
      </c>
      <c r="HA14" s="8">
        <v>1908</v>
      </c>
      <c r="HB14" s="8">
        <v>1060</v>
      </c>
      <c r="HC14" t="s">
        <v>35</v>
      </c>
      <c r="HD14" s="39">
        <f>HD12-HD11</f>
        <v>7.5830948176393576E-3</v>
      </c>
      <c r="HE14" s="8">
        <v>1908</v>
      </c>
      <c r="HF14" s="8">
        <v>1060</v>
      </c>
      <c r="HG14" t="s">
        <v>35</v>
      </c>
      <c r="HH14" s="39">
        <f>HH12-HH11</f>
        <v>7.6425415626237732E-3</v>
      </c>
      <c r="HI14" s="8">
        <v>1908</v>
      </c>
      <c r="HJ14" s="8">
        <v>1060</v>
      </c>
      <c r="HK14" t="s">
        <v>35</v>
      </c>
      <c r="HL14" s="39">
        <f>HL12-HL11</f>
        <v>7.6496512334761867E-3</v>
      </c>
      <c r="HM14" s="8">
        <v>1908</v>
      </c>
      <c r="HN14" s="8">
        <v>1060</v>
      </c>
      <c r="HO14" t="s">
        <v>35</v>
      </c>
      <c r="HP14" s="39">
        <f>HP12-HP11</f>
        <v>7.6439859319728971E-3</v>
      </c>
      <c r="HQ14" s="8">
        <v>1908</v>
      </c>
      <c r="HR14" s="8">
        <v>1060</v>
      </c>
      <c r="HS14" t="s">
        <v>35</v>
      </c>
      <c r="HT14" s="39">
        <f>HT12-HT11</f>
        <v>7.5998050850025339E-3</v>
      </c>
      <c r="HU14" s="8">
        <v>1908</v>
      </c>
      <c r="HV14" s="8">
        <v>1060</v>
      </c>
      <c r="HW14" t="s">
        <v>35</v>
      </c>
      <c r="HX14" s="39">
        <f>HX12-HX11</f>
        <v>7.6739715619006769E-3</v>
      </c>
      <c r="HY14" s="8">
        <v>1908</v>
      </c>
      <c r="HZ14" s="8">
        <v>1060</v>
      </c>
      <c r="IA14" t="s">
        <v>35</v>
      </c>
      <c r="IB14" s="39">
        <f>IB12-IB11</f>
        <v>7.6804541613477301E-3</v>
      </c>
      <c r="IC14" s="8">
        <v>1908</v>
      </c>
      <c r="ID14" s="8">
        <v>1060</v>
      </c>
      <c r="IE14" t="s">
        <v>35</v>
      </c>
      <c r="IF14" s="39">
        <f>IF12-IF11</f>
        <v>7.6906516331046934E-3</v>
      </c>
      <c r="IG14" s="8">
        <v>1908</v>
      </c>
      <c r="IH14" s="8">
        <v>1060</v>
      </c>
      <c r="II14" t="s">
        <v>35</v>
      </c>
      <c r="IJ14" s="39">
        <f>IJ12-IJ11</f>
        <v>7.6949988274983248E-3</v>
      </c>
      <c r="IK14" s="8">
        <v>1908</v>
      </c>
      <c r="IL14" s="8">
        <v>1060</v>
      </c>
      <c r="IM14" t="s">
        <v>35</v>
      </c>
      <c r="IN14" s="39">
        <f>IN12-IN11</f>
        <v>7.6953715418903237E-3</v>
      </c>
      <c r="IO14" s="8">
        <v>1908</v>
      </c>
      <c r="IP14" s="8">
        <v>1060</v>
      </c>
      <c r="IQ14" t="s">
        <v>35</v>
      </c>
      <c r="IR14" s="39">
        <f>IR12-IR11</f>
        <v>7.7118346195520181E-3</v>
      </c>
      <c r="IS14" s="8">
        <v>1908</v>
      </c>
      <c r="IT14" s="8">
        <v>1060</v>
      </c>
      <c r="IU14" t="s">
        <v>35</v>
      </c>
      <c r="IV14" s="39">
        <f>IV12-IV11</f>
        <v>7.7175211885009629E-3</v>
      </c>
      <c r="IW14" s="8">
        <v>1908</v>
      </c>
      <c r="IX14" s="8">
        <v>1060</v>
      </c>
      <c r="IY14" t="s">
        <v>35</v>
      </c>
      <c r="IZ14" s="39">
        <f>IZ12-IZ11</f>
        <v>7.7341003986845756E-3</v>
      </c>
      <c r="JA14" s="8">
        <v>1908</v>
      </c>
      <c r="JB14" s="8">
        <v>1060</v>
      </c>
      <c r="JC14" t="s">
        <v>35</v>
      </c>
      <c r="JD14" s="39">
        <f>JD12-JD11</f>
        <v>7.7630221538026005E-3</v>
      </c>
      <c r="JE14" s="8">
        <v>1908</v>
      </c>
      <c r="JF14" s="8">
        <v>1060</v>
      </c>
      <c r="JG14" t="s">
        <v>35</v>
      </c>
      <c r="JH14" s="39">
        <f>JH12-JH11</f>
        <v>7.7705447108649232E-3</v>
      </c>
      <c r="JI14" s="8">
        <v>1908</v>
      </c>
      <c r="JJ14" s="8">
        <v>1060</v>
      </c>
      <c r="JK14" t="s">
        <v>35</v>
      </c>
      <c r="JL14" s="39">
        <f>JL12-JL11</f>
        <v>7.7762079385233739E-3</v>
      </c>
      <c r="JM14" s="8">
        <v>1908</v>
      </c>
      <c r="JN14" s="8">
        <v>1060</v>
      </c>
    </row>
    <row r="15" spans="2:276">
      <c r="B15">
        <v>2.0972820830809175E-2</v>
      </c>
      <c r="C15" s="38">
        <v>0.31835531300206715</v>
      </c>
      <c r="D15">
        <v>29.890557970701366</v>
      </c>
      <c r="E15" s="8">
        <v>1909</v>
      </c>
      <c r="F15" s="8">
        <v>524</v>
      </c>
      <c r="G15" t="s">
        <v>36</v>
      </c>
      <c r="H15" s="39">
        <f>H11-H13</f>
        <v>7.5805387309273494E-3</v>
      </c>
      <c r="I15" s="8">
        <v>1910</v>
      </c>
      <c r="J15" s="8">
        <v>2113</v>
      </c>
      <c r="K15" t="s">
        <v>36</v>
      </c>
      <c r="L15" s="39">
        <f>L11-L13</f>
        <v>7.4765665428976179E-3</v>
      </c>
      <c r="M15" s="8">
        <v>1910</v>
      </c>
      <c r="N15" s="8">
        <v>2113</v>
      </c>
      <c r="O15" t="s">
        <v>36</v>
      </c>
      <c r="P15" s="39">
        <f>P11-P13</f>
        <v>7.7339066357053881E-3</v>
      </c>
      <c r="Q15" s="8">
        <v>1910</v>
      </c>
      <c r="R15" s="8">
        <v>2113</v>
      </c>
      <c r="S15" t="s">
        <v>36</v>
      </c>
      <c r="T15" s="39">
        <f>T11-T13</f>
        <v>7.7444867822075037E-3</v>
      </c>
      <c r="U15" s="8">
        <v>1910</v>
      </c>
      <c r="V15" s="8">
        <v>2113</v>
      </c>
      <c r="W15" t="s">
        <v>36</v>
      </c>
      <c r="X15" s="39">
        <f>X11-X13</f>
        <v>7.7522887170298187E-3</v>
      </c>
      <c r="Y15" s="8">
        <v>1910</v>
      </c>
      <c r="Z15" s="8">
        <v>2113</v>
      </c>
      <c r="AA15" t="s">
        <v>36</v>
      </c>
      <c r="AB15" s="39">
        <f>AB11-AB13</f>
        <v>7.7004893859767484E-3</v>
      </c>
      <c r="AC15" s="8">
        <v>1910</v>
      </c>
      <c r="AD15" s="8">
        <v>2113</v>
      </c>
      <c r="AE15" t="s">
        <v>36</v>
      </c>
      <c r="AF15" s="39">
        <f>AF11-AF13</f>
        <v>7.7063728175789867E-3</v>
      </c>
      <c r="AG15" s="8">
        <v>1910</v>
      </c>
      <c r="AH15" s="8">
        <v>2113</v>
      </c>
      <c r="AI15" t="s">
        <v>36</v>
      </c>
      <c r="AJ15" s="39">
        <f>AJ11-AJ13</f>
        <v>7.6997421757653301E-3</v>
      </c>
      <c r="AK15" s="8">
        <v>1910</v>
      </c>
      <c r="AL15" s="8">
        <v>2113</v>
      </c>
      <c r="AM15" t="s">
        <v>36</v>
      </c>
      <c r="AN15" s="39">
        <f>AN11-AN13</f>
        <v>7.7264353380768654E-3</v>
      </c>
      <c r="AO15" s="8">
        <v>1910</v>
      </c>
      <c r="AP15" s="8">
        <v>2113</v>
      </c>
      <c r="AQ15" t="s">
        <v>36</v>
      </c>
      <c r="AR15" s="39">
        <f>AR11-AR13</f>
        <v>7.7214939775370976E-3</v>
      </c>
      <c r="AS15" s="8">
        <v>1910</v>
      </c>
      <c r="AT15" s="8">
        <v>2113</v>
      </c>
      <c r="AU15" t="s">
        <v>36</v>
      </c>
      <c r="AV15" s="39">
        <f>AV11-AV13</f>
        <v>7.6979229412905484E-3</v>
      </c>
      <c r="AW15" s="8">
        <v>1910</v>
      </c>
      <c r="AX15" s="8">
        <v>2113</v>
      </c>
      <c r="AY15" t="s">
        <v>36</v>
      </c>
      <c r="AZ15" s="39">
        <f>AZ11-AZ13</f>
        <v>7.6853492571700623E-3</v>
      </c>
      <c r="BA15" s="8">
        <v>1910</v>
      </c>
      <c r="BB15" s="8">
        <v>2113</v>
      </c>
      <c r="BC15" t="s">
        <v>36</v>
      </c>
      <c r="BD15" s="39">
        <f>BD11-BD13</f>
        <v>7.6628449907501506E-3</v>
      </c>
      <c r="BE15" s="8">
        <v>1910</v>
      </c>
      <c r="BF15" s="8">
        <v>2113</v>
      </c>
      <c r="BG15" t="s">
        <v>36</v>
      </c>
      <c r="BH15" s="39">
        <f>BH11-BH13</f>
        <v>7.6694984719447665E-3</v>
      </c>
      <c r="BI15" s="8">
        <v>1910</v>
      </c>
      <c r="BJ15" s="8">
        <v>2113</v>
      </c>
      <c r="BK15" t="s">
        <v>36</v>
      </c>
      <c r="BL15" s="39">
        <f>BL11-BL13</f>
        <v>7.6920720257990498E-3</v>
      </c>
      <c r="BM15" s="8">
        <v>1909</v>
      </c>
      <c r="BN15" s="8">
        <v>524</v>
      </c>
      <c r="BO15" t="s">
        <v>36</v>
      </c>
      <c r="BP15" s="39">
        <f>BP11-BP13</f>
        <v>7.5842325225466412E-3</v>
      </c>
      <c r="BQ15" s="8">
        <v>1909</v>
      </c>
      <c r="BR15" s="8">
        <v>524</v>
      </c>
      <c r="BS15" t="s">
        <v>36</v>
      </c>
      <c r="BT15" s="39">
        <f>BT11-BT13</f>
        <v>7.6804976607343471E-3</v>
      </c>
      <c r="BU15" s="8">
        <v>1909</v>
      </c>
      <c r="BV15" s="8">
        <v>524</v>
      </c>
      <c r="BW15" t="s">
        <v>36</v>
      </c>
      <c r="BX15" s="39">
        <f>BX11-BX13</f>
        <v>7.682222968543314E-3</v>
      </c>
      <c r="BY15" s="8">
        <v>1909</v>
      </c>
      <c r="BZ15" s="8">
        <v>524</v>
      </c>
      <c r="CA15" t="s">
        <v>36</v>
      </c>
      <c r="CB15" s="39">
        <f>CB11-CB13</f>
        <v>7.675682941073873E-3</v>
      </c>
      <c r="CC15" s="8">
        <v>1909</v>
      </c>
      <c r="CD15" s="8">
        <v>524</v>
      </c>
      <c r="CE15" t="s">
        <v>36</v>
      </c>
      <c r="CF15" s="39">
        <f>CF11-CF13</f>
        <v>7.6691008228619191E-3</v>
      </c>
      <c r="CG15" s="8">
        <v>1909</v>
      </c>
      <c r="CH15" s="8">
        <v>524</v>
      </c>
      <c r="CI15" t="s">
        <v>36</v>
      </c>
      <c r="CJ15" s="39">
        <f>CJ11-CJ13</f>
        <v>7.6189914976940148E-3</v>
      </c>
      <c r="CK15" s="8">
        <v>1909</v>
      </c>
      <c r="CL15" s="8">
        <v>524</v>
      </c>
      <c r="CM15" t="s">
        <v>36</v>
      </c>
      <c r="CN15" s="39">
        <f>CN11-CN13</f>
        <v>7.5882272137743657E-3</v>
      </c>
      <c r="CO15" s="8">
        <v>1909</v>
      </c>
      <c r="CP15" s="8">
        <v>524</v>
      </c>
      <c r="CQ15" t="s">
        <v>36</v>
      </c>
      <c r="CR15" s="39">
        <f>CR11-CR13</f>
        <v>7.6307487333571421E-3</v>
      </c>
      <c r="CS15" s="8">
        <v>1909</v>
      </c>
      <c r="CT15" s="8">
        <v>524</v>
      </c>
      <c r="CU15" t="s">
        <v>36</v>
      </c>
      <c r="CV15" s="39">
        <f>CV11-CV13</f>
        <v>7.62777374451961E-3</v>
      </c>
      <c r="CW15" s="8">
        <v>1909</v>
      </c>
      <c r="CX15" s="8">
        <v>524</v>
      </c>
      <c r="CY15" t="s">
        <v>36</v>
      </c>
      <c r="CZ15" s="39">
        <f>CZ11-CZ13</f>
        <v>7.4699686536491127E-3</v>
      </c>
      <c r="DA15" s="8">
        <v>1909</v>
      </c>
      <c r="DB15" s="8">
        <v>524</v>
      </c>
      <c r="DC15" t="s">
        <v>36</v>
      </c>
      <c r="DD15" s="39">
        <f>DD11-DD13</f>
        <v>7.6521706237483184E-3</v>
      </c>
      <c r="DE15" s="8">
        <v>1909</v>
      </c>
      <c r="DF15" s="8">
        <v>524</v>
      </c>
      <c r="DG15" t="s">
        <v>36</v>
      </c>
      <c r="DH15" s="39">
        <f>DH11-DH13</f>
        <v>7.1763685011787207E-3</v>
      </c>
      <c r="DI15" s="8">
        <v>1909</v>
      </c>
      <c r="DJ15" s="8">
        <v>524</v>
      </c>
      <c r="DK15" t="s">
        <v>36</v>
      </c>
      <c r="DL15" s="39">
        <f>DL11-DL13</f>
        <v>7.2250684350105114E-3</v>
      </c>
      <c r="DM15" s="8">
        <v>1909</v>
      </c>
      <c r="DN15" s="8">
        <v>524</v>
      </c>
      <c r="DO15" t="s">
        <v>36</v>
      </c>
      <c r="DP15" s="39">
        <f>DP11-DP13</f>
        <v>7.3019833565526673E-3</v>
      </c>
      <c r="DQ15" s="8">
        <v>1909</v>
      </c>
      <c r="DR15" s="8">
        <v>524</v>
      </c>
      <c r="DS15" t="s">
        <v>36</v>
      </c>
      <c r="DT15" s="39">
        <f>DT11-DT13</f>
        <v>7.5931576423774148E-3</v>
      </c>
      <c r="DU15" s="8">
        <v>1909</v>
      </c>
      <c r="DV15" s="8">
        <v>524</v>
      </c>
      <c r="DW15" t="s">
        <v>36</v>
      </c>
      <c r="DX15" s="39">
        <f>DX11-DX13</f>
        <v>7.543785328509427E-3</v>
      </c>
      <c r="DY15" s="8">
        <v>1909</v>
      </c>
      <c r="DZ15" s="8">
        <v>524</v>
      </c>
      <c r="EA15" t="s">
        <v>36</v>
      </c>
      <c r="EB15" s="39">
        <f>EB11-EB13</f>
        <v>7.5280212763968249E-3</v>
      </c>
      <c r="EC15" s="8">
        <v>1909</v>
      </c>
      <c r="ED15" s="8">
        <v>524</v>
      </c>
      <c r="EE15" t="s">
        <v>36</v>
      </c>
      <c r="EF15" s="39">
        <f>EF11-EF13</f>
        <v>7.6081624424253567E-3</v>
      </c>
      <c r="EG15" s="8">
        <v>1909</v>
      </c>
      <c r="EH15" s="8">
        <v>524</v>
      </c>
      <c r="EI15" t="s">
        <v>36</v>
      </c>
      <c r="EJ15" s="39">
        <f>EJ11-EJ13</f>
        <v>7.598809352698235E-3</v>
      </c>
      <c r="EK15" s="8">
        <v>1909</v>
      </c>
      <c r="EL15" s="8">
        <v>524</v>
      </c>
      <c r="EM15" t="s">
        <v>36</v>
      </c>
      <c r="EN15" s="39">
        <f>EN11-EN13</f>
        <v>7.5866859935414949E-3</v>
      </c>
      <c r="EO15" s="8">
        <v>1909</v>
      </c>
      <c r="EP15" s="8">
        <v>524</v>
      </c>
      <c r="EQ15" t="s">
        <v>36</v>
      </c>
      <c r="ER15" s="39">
        <f>ER11-ER13</f>
        <v>7.6022625610528746E-3</v>
      </c>
      <c r="ES15" s="8">
        <v>1909</v>
      </c>
      <c r="ET15" s="8">
        <v>524</v>
      </c>
      <c r="EU15" t="s">
        <v>36</v>
      </c>
      <c r="EV15" s="39">
        <f>EV11-EV13</f>
        <v>7.6040660155632829E-3</v>
      </c>
      <c r="EW15" s="8">
        <v>1909</v>
      </c>
      <c r="EX15" s="8">
        <v>524</v>
      </c>
      <c r="EY15" t="s">
        <v>36</v>
      </c>
      <c r="EZ15" s="39">
        <f>EZ11-EZ13</f>
        <v>7.6141310610500033E-3</v>
      </c>
      <c r="FA15" s="8">
        <v>1909</v>
      </c>
      <c r="FB15" s="8">
        <v>524</v>
      </c>
      <c r="FC15" t="s">
        <v>36</v>
      </c>
      <c r="FD15" s="39">
        <f>FD11-FD13</f>
        <v>7.5618098324072413E-3</v>
      </c>
      <c r="FE15" s="8">
        <v>1909</v>
      </c>
      <c r="FF15" s="8">
        <v>524</v>
      </c>
      <c r="FG15" t="s">
        <v>36</v>
      </c>
      <c r="FH15" s="39">
        <f>FH11-FH13</f>
        <v>7.6051433268301254E-3</v>
      </c>
      <c r="FI15" s="8">
        <v>1909</v>
      </c>
      <c r="FJ15" s="8">
        <v>524</v>
      </c>
      <c r="FK15" t="s">
        <v>36</v>
      </c>
      <c r="FL15" s="39">
        <f>FL11-FL13</f>
        <v>7.579278940836421E-3</v>
      </c>
      <c r="FM15" s="8">
        <v>1909</v>
      </c>
      <c r="FN15" s="8">
        <v>524</v>
      </c>
      <c r="FO15" t="s">
        <v>36</v>
      </c>
      <c r="FP15" s="39">
        <f>FP11-FP13</f>
        <v>7.5632317695787203E-3</v>
      </c>
      <c r="FQ15" s="8">
        <v>1909</v>
      </c>
      <c r="FR15" s="8">
        <v>524</v>
      </c>
      <c r="FS15" t="s">
        <v>36</v>
      </c>
      <c r="FT15" s="39">
        <f>FT11-FT13</f>
        <v>7.565074155391328E-3</v>
      </c>
      <c r="FU15" s="8">
        <v>1909</v>
      </c>
      <c r="FV15" s="8">
        <v>524</v>
      </c>
      <c r="FW15" t="s">
        <v>36</v>
      </c>
      <c r="FX15" s="39">
        <f>FX11-FX13</f>
        <v>7.5607835806917115E-3</v>
      </c>
      <c r="FY15" s="8">
        <v>1909</v>
      </c>
      <c r="FZ15" s="8">
        <v>524</v>
      </c>
      <c r="GA15" t="s">
        <v>36</v>
      </c>
      <c r="GB15" s="39">
        <f>GB11-GB13</f>
        <v>7.5895228896818382E-3</v>
      </c>
      <c r="GC15" s="8">
        <v>1909</v>
      </c>
      <c r="GD15" s="8">
        <v>524</v>
      </c>
      <c r="GE15" t="s">
        <v>36</v>
      </c>
      <c r="GF15" s="39">
        <f>GF11-GF13</f>
        <v>7.5820981330997142E-3</v>
      </c>
      <c r="GG15" s="8">
        <v>1909</v>
      </c>
      <c r="GH15" s="8">
        <v>524</v>
      </c>
      <c r="GI15" t="s">
        <v>36</v>
      </c>
      <c r="GJ15" s="39">
        <f>GJ11-GJ13</f>
        <v>7.4611553196061355E-3</v>
      </c>
      <c r="GK15" s="8">
        <v>1909</v>
      </c>
      <c r="GL15" s="8">
        <v>524</v>
      </c>
      <c r="GM15" t="s">
        <v>36</v>
      </c>
      <c r="GN15" s="39">
        <f>GN11-GN13</f>
        <v>7.5063736667112836E-3</v>
      </c>
      <c r="GO15" s="8">
        <v>1909</v>
      </c>
      <c r="GP15" s="8">
        <v>524</v>
      </c>
      <c r="GQ15" t="s">
        <v>36</v>
      </c>
      <c r="GR15" s="39">
        <f>GR11-GR13</f>
        <v>7.6730185687844191E-3</v>
      </c>
      <c r="GS15" s="8">
        <v>1909</v>
      </c>
      <c r="GT15" s="8">
        <v>524</v>
      </c>
      <c r="GU15" t="s">
        <v>36</v>
      </c>
      <c r="GV15" s="39">
        <f>GV11-GV13</f>
        <v>7.6775600882123662E-3</v>
      </c>
      <c r="GW15" s="8">
        <v>1909</v>
      </c>
      <c r="GX15" s="8">
        <v>524</v>
      </c>
      <c r="GY15" t="s">
        <v>36</v>
      </c>
      <c r="GZ15" s="39">
        <f>GZ11-GZ13</f>
        <v>7.6873768345004055E-3</v>
      </c>
      <c r="HA15" s="8">
        <v>1909</v>
      </c>
      <c r="HB15" s="8">
        <v>524</v>
      </c>
      <c r="HC15" t="s">
        <v>36</v>
      </c>
      <c r="HD15" s="39">
        <f>HD11-HD13</f>
        <v>7.641037811650658E-3</v>
      </c>
      <c r="HE15" s="8">
        <v>1909</v>
      </c>
      <c r="HF15" s="8">
        <v>524</v>
      </c>
      <c r="HG15" t="s">
        <v>36</v>
      </c>
      <c r="HH15" s="39">
        <f>HH11-HH13</f>
        <v>7.7014001218372111E-3</v>
      </c>
      <c r="HI15" s="8">
        <v>1909</v>
      </c>
      <c r="HJ15" s="8">
        <v>524</v>
      </c>
      <c r="HK15" t="s">
        <v>36</v>
      </c>
      <c r="HL15" s="39">
        <f>HL11-HL13</f>
        <v>7.7086197760260697E-3</v>
      </c>
      <c r="HM15" s="8">
        <v>1909</v>
      </c>
      <c r="HN15" s="8">
        <v>524</v>
      </c>
      <c r="HO15" t="s">
        <v>36</v>
      </c>
      <c r="HP15" s="39">
        <f>HP11-HP13</f>
        <v>7.7028668265418897E-3</v>
      </c>
      <c r="HQ15" s="8">
        <v>1909</v>
      </c>
      <c r="HR15" s="8">
        <v>524</v>
      </c>
      <c r="HS15" t="s">
        <v>36</v>
      </c>
      <c r="HT15" s="39">
        <f>HT11-HT13</f>
        <v>7.6580047104058257E-3</v>
      </c>
      <c r="HU15" s="8">
        <v>1909</v>
      </c>
      <c r="HV15" s="8">
        <v>524</v>
      </c>
      <c r="HW15" t="s">
        <v>36</v>
      </c>
      <c r="HX15" s="39">
        <f>HX11-HX13</f>
        <v>7.7333171109783463E-3</v>
      </c>
      <c r="HY15" s="8">
        <v>1909</v>
      </c>
      <c r="HZ15" s="8">
        <v>524</v>
      </c>
      <c r="IA15" t="s">
        <v>36</v>
      </c>
      <c r="IB15" s="39">
        <f>IB11-IB13</f>
        <v>7.7399004061159682E-3</v>
      </c>
      <c r="IC15" s="8">
        <v>1909</v>
      </c>
      <c r="ID15" s="8">
        <v>524</v>
      </c>
      <c r="IE15" t="s">
        <v>36</v>
      </c>
      <c r="IF15" s="39">
        <f>IF11-IF13</f>
        <v>7.7502564516000218E-3</v>
      </c>
      <c r="IG15" s="8">
        <v>1909</v>
      </c>
      <c r="IH15" s="8">
        <v>524</v>
      </c>
      <c r="II15" t="s">
        <v>36</v>
      </c>
      <c r="IJ15" s="39">
        <f>IJ11-IJ13</f>
        <v>7.7546713108745512E-3</v>
      </c>
      <c r="IK15" s="8">
        <v>1909</v>
      </c>
      <c r="IL15" s="8">
        <v>524</v>
      </c>
      <c r="IM15" t="s">
        <v>36</v>
      </c>
      <c r="IN15" s="39">
        <f>IN11-IN13</f>
        <v>7.7550498284351295E-3</v>
      </c>
      <c r="IO15" s="8">
        <v>1909</v>
      </c>
      <c r="IP15" s="8">
        <v>524</v>
      </c>
      <c r="IQ15" t="s">
        <v>36</v>
      </c>
      <c r="IR15" s="39">
        <f>IR11-IR13</f>
        <v>7.7717695201395751E-3</v>
      </c>
      <c r="IS15" s="8">
        <v>1909</v>
      </c>
      <c r="IT15" s="8">
        <v>524</v>
      </c>
      <c r="IU15" t="s">
        <v>36</v>
      </c>
      <c r="IV15" s="39">
        <f>IV11-IV13</f>
        <v>7.777544855955637E-3</v>
      </c>
      <c r="IW15" s="8">
        <v>1909</v>
      </c>
      <c r="IX15" s="8">
        <v>524</v>
      </c>
      <c r="IY15" t="s">
        <v>36</v>
      </c>
      <c r="IZ15" s="39">
        <f>IZ11-IZ13</f>
        <v>7.7943832440727501E-3</v>
      </c>
      <c r="JA15" s="8">
        <v>1909</v>
      </c>
      <c r="JB15" s="8">
        <v>524</v>
      </c>
      <c r="JC15" t="s">
        <v>36</v>
      </c>
      <c r="JD15" s="39">
        <f>JD11-JD13</f>
        <v>7.8237584715491054E-3</v>
      </c>
      <c r="JE15" s="8">
        <v>1909</v>
      </c>
      <c r="JF15" s="8">
        <v>524</v>
      </c>
      <c r="JG15" t="s">
        <v>36</v>
      </c>
      <c r="JH15" s="39">
        <f>JH11-JH13</f>
        <v>7.8313992575481505E-3</v>
      </c>
      <c r="JI15" s="8">
        <v>1909</v>
      </c>
      <c r="JJ15" s="8">
        <v>524</v>
      </c>
      <c r="JK15" t="s">
        <v>36</v>
      </c>
      <c r="JL15" s="39">
        <f>JL11-JL13</f>
        <v>7.8371515682719699E-3</v>
      </c>
      <c r="JM15" s="8">
        <v>1909</v>
      </c>
      <c r="JN15" s="8">
        <v>524</v>
      </c>
    </row>
    <row r="16" spans="2:276">
      <c r="B16">
        <v>2.156156619390099E-2</v>
      </c>
      <c r="C16" s="38">
        <v>0.33648050314934913</v>
      </c>
      <c r="D16">
        <v>32.455342011457908</v>
      </c>
      <c r="E16" s="8">
        <v>1910</v>
      </c>
      <c r="F16" s="8">
        <v>2113</v>
      </c>
      <c r="G16" t="s">
        <v>37</v>
      </c>
      <c r="H16" s="40">
        <f>AVERAGE(H14:H15)</f>
        <v>7.5520224802163834E-3</v>
      </c>
      <c r="I16" s="8">
        <v>1911</v>
      </c>
      <c r="J16" s="8">
        <v>440</v>
      </c>
      <c r="K16" t="s">
        <v>37</v>
      </c>
      <c r="L16" s="40">
        <f>AVERAGE(L14:L15)</f>
        <v>7.4488243076592528E-3</v>
      </c>
      <c r="M16" s="8">
        <v>1911</v>
      </c>
      <c r="N16" s="8">
        <v>440</v>
      </c>
      <c r="O16" t="s">
        <v>37</v>
      </c>
      <c r="P16" s="40">
        <f>AVERAGE(P14:P15)</f>
        <v>7.704229354314948E-3</v>
      </c>
      <c r="Q16" s="8">
        <v>1911</v>
      </c>
      <c r="R16" s="8">
        <v>440</v>
      </c>
      <c r="S16" t="s">
        <v>37</v>
      </c>
      <c r="T16" s="40">
        <f>AVERAGE(T14:T15)</f>
        <v>7.7147285590229214E-3</v>
      </c>
      <c r="U16" s="8">
        <v>1911</v>
      </c>
      <c r="V16" s="8">
        <v>440</v>
      </c>
      <c r="W16" t="s">
        <v>37</v>
      </c>
      <c r="X16" s="40">
        <f>AVERAGE(X14:X15)</f>
        <v>7.7224707362654162E-3</v>
      </c>
      <c r="Y16" s="8">
        <v>1911</v>
      </c>
      <c r="Z16" s="8">
        <v>440</v>
      </c>
      <c r="AA16" t="s">
        <v>37</v>
      </c>
      <c r="AB16" s="40">
        <f>AVERAGE(AB14:AB15)</f>
        <v>7.6710670397716965E-3</v>
      </c>
      <c r="AC16" s="8">
        <v>1911</v>
      </c>
      <c r="AD16" s="8">
        <v>440</v>
      </c>
      <c r="AE16" t="s">
        <v>37</v>
      </c>
      <c r="AF16" s="40">
        <f>AVERAGE(AF14:AF15)</f>
        <v>7.6769056667100009E-3</v>
      </c>
      <c r="AG16" s="8">
        <v>1911</v>
      </c>
      <c r="AH16" s="8">
        <v>440</v>
      </c>
      <c r="AI16" t="s">
        <v>37</v>
      </c>
      <c r="AJ16" s="40">
        <f>AVERAGE(AJ14:AJ15)</f>
        <v>7.6703255174413012E-3</v>
      </c>
      <c r="AK16" s="8">
        <v>1911</v>
      </c>
      <c r="AL16" s="8">
        <v>440</v>
      </c>
      <c r="AM16" t="s">
        <v>37</v>
      </c>
      <c r="AN16" s="40">
        <f>AVERAGE(AN14:AN15)</f>
        <v>7.6968151488123974E-3</v>
      </c>
      <c r="AO16" s="8">
        <v>1911</v>
      </c>
      <c r="AP16" s="8">
        <v>440</v>
      </c>
      <c r="AQ16" t="s">
        <v>37</v>
      </c>
      <c r="AR16" s="40">
        <f>AVERAGE(AR14:AR15)</f>
        <v>7.6919115178463665E-3</v>
      </c>
      <c r="AS16" s="8">
        <v>1911</v>
      </c>
      <c r="AT16" s="8">
        <v>440</v>
      </c>
      <c r="AU16" t="s">
        <v>37</v>
      </c>
      <c r="AV16" s="40">
        <f>AVERAGE(AV14:AV15)</f>
        <v>7.6685201289824981E-3</v>
      </c>
      <c r="AW16" s="8">
        <v>1911</v>
      </c>
      <c r="AX16" s="8">
        <v>440</v>
      </c>
      <c r="AY16" t="s">
        <v>37</v>
      </c>
      <c r="AZ16" s="40">
        <f>AVERAGE(AZ14:AZ15)</f>
        <v>7.6560420535126657E-3</v>
      </c>
      <c r="BA16" s="8">
        <v>1911</v>
      </c>
      <c r="BB16" s="8">
        <v>440</v>
      </c>
      <c r="BC16" t="s">
        <v>37</v>
      </c>
      <c r="BD16" s="40">
        <f>AVERAGE(BD14:BD15)</f>
        <v>7.6337085208386495E-3</v>
      </c>
      <c r="BE16" s="8">
        <v>1911</v>
      </c>
      <c r="BF16" s="8">
        <v>440</v>
      </c>
      <c r="BG16" t="s">
        <v>37</v>
      </c>
      <c r="BH16" s="40">
        <f>AVERAGE(BH14:BH15)</f>
        <v>7.6403115754194372E-3</v>
      </c>
      <c r="BI16" s="8">
        <v>1911</v>
      </c>
      <c r="BJ16" s="8">
        <v>440</v>
      </c>
      <c r="BK16" t="s">
        <v>37</v>
      </c>
      <c r="BL16" s="40">
        <f>AVERAGE(BL14:BL15)</f>
        <v>7.6627137223084741E-3</v>
      </c>
      <c r="BM16" s="8">
        <v>1911</v>
      </c>
      <c r="BN16" s="8">
        <v>440</v>
      </c>
      <c r="BO16" t="s">
        <v>37</v>
      </c>
      <c r="BP16" s="40">
        <f>AVERAGE(BP14:BP15)</f>
        <v>7.5556885791804636E-3</v>
      </c>
      <c r="BQ16" s="8">
        <v>1910</v>
      </c>
      <c r="BR16" s="8">
        <v>2113</v>
      </c>
      <c r="BS16" t="s">
        <v>37</v>
      </c>
      <c r="BT16" s="40">
        <f>AVERAGE(BT14:BT15)</f>
        <v>7.6512273066708294E-3</v>
      </c>
      <c r="BU16" s="8">
        <v>1910</v>
      </c>
      <c r="BV16" s="8">
        <v>2113</v>
      </c>
      <c r="BW16" t="s">
        <v>37</v>
      </c>
      <c r="BX16" s="40">
        <f>AVERAGE(BX14:BX15)</f>
        <v>7.6529395127914682E-3</v>
      </c>
      <c r="BY16" s="8">
        <v>1910</v>
      </c>
      <c r="BZ16" s="8">
        <v>2113</v>
      </c>
      <c r="CA16" t="s">
        <v>37</v>
      </c>
      <c r="CB16" s="40">
        <f>AVERAGE(CB14:CB15)</f>
        <v>7.6464491337691525E-3</v>
      </c>
      <c r="CC16" s="8">
        <v>1910</v>
      </c>
      <c r="CD16" s="8">
        <v>2113</v>
      </c>
      <c r="CE16" t="s">
        <v>37</v>
      </c>
      <c r="CF16" s="40">
        <f>AVERAGE(CF14:CF15)</f>
        <v>7.6399169413274778E-3</v>
      </c>
      <c r="CG16" s="8">
        <v>1910</v>
      </c>
      <c r="CH16" s="8">
        <v>2113</v>
      </c>
      <c r="CI16" t="s">
        <v>37</v>
      </c>
      <c r="CJ16" s="40">
        <f>AVERAGE(CJ14:CJ15)</f>
        <v>7.5901863101631916E-3</v>
      </c>
      <c r="CK16" s="8">
        <v>1910</v>
      </c>
      <c r="CL16" s="8">
        <v>2113</v>
      </c>
      <c r="CM16" t="s">
        <v>37</v>
      </c>
      <c r="CN16" s="40">
        <f>AVERAGE(CN14:CN15)</f>
        <v>7.5596533068714097E-3</v>
      </c>
      <c r="CO16" s="8">
        <v>1910</v>
      </c>
      <c r="CP16" s="8">
        <v>2113</v>
      </c>
      <c r="CQ16" t="s">
        <v>37</v>
      </c>
      <c r="CR16" s="40">
        <f>AVERAGE(CR14:CR15)</f>
        <v>7.6018549125864976E-3</v>
      </c>
      <c r="CS16" s="8">
        <v>1910</v>
      </c>
      <c r="CT16" s="8">
        <v>2113</v>
      </c>
      <c r="CU16" t="s">
        <v>37</v>
      </c>
      <c r="CV16" s="40">
        <f>AVERAGE(CV14:CV15)</f>
        <v>7.5989023638055632E-3</v>
      </c>
      <c r="CW16" s="8">
        <v>1910</v>
      </c>
      <c r="CX16" s="8">
        <v>2113</v>
      </c>
      <c r="CY16" t="s">
        <v>37</v>
      </c>
      <c r="CZ16" s="40">
        <f>AVERAGE(CZ14:CZ15)</f>
        <v>7.4422751793701601E-3</v>
      </c>
      <c r="DA16" s="8">
        <v>1910</v>
      </c>
      <c r="DB16" s="8">
        <v>2113</v>
      </c>
      <c r="DC16" t="s">
        <v>37</v>
      </c>
      <c r="DD16" s="40">
        <f>AVERAGE(DD14:DD15)</f>
        <v>7.6231149642805402E-3</v>
      </c>
      <c r="DE16" s="8">
        <v>1910</v>
      </c>
      <c r="DF16" s="8">
        <v>2113</v>
      </c>
      <c r="DG16" t="s">
        <v>37</v>
      </c>
      <c r="DH16" s="40">
        <f>AVERAGE(DH14:DH15)</f>
        <v>7.1508017363298036E-3</v>
      </c>
      <c r="DI16" s="8">
        <v>1910</v>
      </c>
      <c r="DJ16" s="8">
        <v>2113</v>
      </c>
      <c r="DK16" t="s">
        <v>37</v>
      </c>
      <c r="DL16" s="40">
        <f>AVERAGE(DL14:DL15)</f>
        <v>7.1991547443346366E-3</v>
      </c>
      <c r="DM16" s="8">
        <v>1910</v>
      </c>
      <c r="DN16" s="8">
        <v>2113</v>
      </c>
      <c r="DO16" t="s">
        <v>37</v>
      </c>
      <c r="DP16" s="40">
        <f>AVERAGE(DP14:DP15)</f>
        <v>7.2755170161166467E-3</v>
      </c>
      <c r="DQ16" s="8">
        <v>1910</v>
      </c>
      <c r="DR16" s="8">
        <v>2113</v>
      </c>
      <c r="DS16" t="s">
        <v>37</v>
      </c>
      <c r="DT16" s="40">
        <f>AVERAGE(DT14:DT15)</f>
        <v>7.564546731612486E-3</v>
      </c>
      <c r="DU16" s="8">
        <v>1910</v>
      </c>
      <c r="DV16" s="8">
        <v>2113</v>
      </c>
      <c r="DW16" t="s">
        <v>37</v>
      </c>
      <c r="DX16" s="40">
        <f>AVERAGE(DX14:DX15)</f>
        <v>7.5155438943559682E-3</v>
      </c>
      <c r="DY16" s="8">
        <v>1910</v>
      </c>
      <c r="DZ16" s="8">
        <v>2113</v>
      </c>
      <c r="EA16" t="s">
        <v>37</v>
      </c>
      <c r="EB16" s="40">
        <f>AVERAGE(EB14:EB15)</f>
        <v>7.4998973102183928E-3</v>
      </c>
      <c r="EC16" s="8">
        <v>1910</v>
      </c>
      <c r="ED16" s="8">
        <v>2113</v>
      </c>
      <c r="EE16" t="s">
        <v>37</v>
      </c>
      <c r="EF16" s="40">
        <f>AVERAGE(EF14:EF15)</f>
        <v>7.5794387713981502E-3</v>
      </c>
      <c r="EG16" s="8">
        <v>1910</v>
      </c>
      <c r="EH16" s="8">
        <v>2113</v>
      </c>
      <c r="EI16" t="s">
        <v>37</v>
      </c>
      <c r="EJ16" s="40">
        <f>AVERAGE(EJ14:EJ15)</f>
        <v>7.5701559954730073E-3</v>
      </c>
      <c r="EK16" s="8">
        <v>1910</v>
      </c>
      <c r="EL16" s="8">
        <v>2113</v>
      </c>
      <c r="EM16" t="s">
        <v>37</v>
      </c>
      <c r="EN16" s="40">
        <f>AVERAGE(EN14:EN15)</f>
        <v>7.5581236489321007E-3</v>
      </c>
      <c r="EO16" s="8">
        <v>1910</v>
      </c>
      <c r="EP16" s="8">
        <v>2113</v>
      </c>
      <c r="EQ16" t="s">
        <v>37</v>
      </c>
      <c r="ER16" s="40">
        <f>AVERAGE(ER14:ER15)</f>
        <v>7.5735832535720879E-3</v>
      </c>
      <c r="ES16" s="8">
        <v>1910</v>
      </c>
      <c r="ET16" s="8">
        <v>2113</v>
      </c>
      <c r="EU16" t="s">
        <v>37</v>
      </c>
      <c r="EV16" s="40">
        <f>AVERAGE(EV14:EV15)</f>
        <v>7.5753731508041971E-3</v>
      </c>
      <c r="EW16" s="8">
        <v>1910</v>
      </c>
      <c r="EX16" s="8">
        <v>2113</v>
      </c>
      <c r="EY16" t="s">
        <v>37</v>
      </c>
      <c r="EZ16" s="40">
        <f>AVERAGE(EZ14:EZ15)</f>
        <v>7.5853624749897498E-3</v>
      </c>
      <c r="FA16" s="8">
        <v>1910</v>
      </c>
      <c r="FB16" s="8">
        <v>2113</v>
      </c>
      <c r="FC16" t="s">
        <v>37</v>
      </c>
      <c r="FD16" s="40">
        <f>AVERAGE(FD14:FD15)</f>
        <v>7.5334337884854644E-3</v>
      </c>
      <c r="FE16" s="8">
        <v>1910</v>
      </c>
      <c r="FF16" s="8">
        <v>2113</v>
      </c>
      <c r="FG16" t="s">
        <v>37</v>
      </c>
      <c r="FH16" s="40">
        <f>AVERAGE(FH14:FH15)</f>
        <v>7.5764423619807614E-3</v>
      </c>
      <c r="FI16" s="8">
        <v>1910</v>
      </c>
      <c r="FJ16" s="8">
        <v>2113</v>
      </c>
      <c r="FK16" t="s">
        <v>37</v>
      </c>
      <c r="FL16" s="40">
        <f>AVERAGE(FL14:FL15)</f>
        <v>7.5507721318234765E-3</v>
      </c>
      <c r="FM16" s="8">
        <v>1910</v>
      </c>
      <c r="FN16" s="8">
        <v>2113</v>
      </c>
      <c r="FO16" t="s">
        <v>37</v>
      </c>
      <c r="FP16" s="40">
        <f>AVERAGE(FP14:FP15)</f>
        <v>7.5348450928939201E-3</v>
      </c>
      <c r="FQ16" s="8">
        <v>1910</v>
      </c>
      <c r="FR16" s="8">
        <v>2113</v>
      </c>
      <c r="FS16" t="s">
        <v>37</v>
      </c>
      <c r="FT16" s="40">
        <f>AVERAGE(FT14:FT15)</f>
        <v>7.5366736990314835E-3</v>
      </c>
      <c r="FU16" s="8">
        <v>1910</v>
      </c>
      <c r="FV16" s="8">
        <v>2113</v>
      </c>
      <c r="FW16" t="s">
        <v>37</v>
      </c>
      <c r="FX16" s="40">
        <f>AVERAGE(FX14:FX15)</f>
        <v>7.5324152095033754E-3</v>
      </c>
      <c r="FY16" s="8">
        <v>1910</v>
      </c>
      <c r="FZ16" s="8">
        <v>2113</v>
      </c>
      <c r="GA16" t="s">
        <v>37</v>
      </c>
      <c r="GB16" s="40">
        <f>AVERAGE(GB14:GB15)</f>
        <v>7.5609392607716179E-3</v>
      </c>
      <c r="GC16" s="8">
        <v>1910</v>
      </c>
      <c r="GD16" s="8">
        <v>2113</v>
      </c>
      <c r="GE16" t="s">
        <v>37</v>
      </c>
      <c r="GF16" s="40">
        <f>AVERAGE(GF14:GF15)</f>
        <v>7.5535701930511904E-3</v>
      </c>
      <c r="GG16" s="8">
        <v>1910</v>
      </c>
      <c r="GH16" s="8">
        <v>2113</v>
      </c>
      <c r="GI16" t="s">
        <v>37</v>
      </c>
      <c r="GJ16" s="40">
        <f>AVERAGE(GJ14:GJ15)</f>
        <v>7.4335269128678614E-3</v>
      </c>
      <c r="GK16" s="8">
        <v>1910</v>
      </c>
      <c r="GL16" s="8">
        <v>2113</v>
      </c>
      <c r="GM16" t="s">
        <v>37</v>
      </c>
      <c r="GN16" s="40">
        <f>AVERAGE(GN14:GN15)</f>
        <v>7.4784106146953567E-3</v>
      </c>
      <c r="GO16" s="8">
        <v>1910</v>
      </c>
      <c r="GP16" s="8">
        <v>2113</v>
      </c>
      <c r="GQ16" t="s">
        <v>37</v>
      </c>
      <c r="GR16" s="40">
        <f>AVERAGE(GR14:GR15)</f>
        <v>7.643804976007907E-3</v>
      </c>
      <c r="GS16" s="8">
        <v>1910</v>
      </c>
      <c r="GT16" s="8">
        <v>2113</v>
      </c>
      <c r="GU16" t="s">
        <v>37</v>
      </c>
      <c r="GV16" s="40">
        <f>AVERAGE(GV14:GV15)</f>
        <v>7.6483120348716368E-3</v>
      </c>
      <c r="GW16" s="8">
        <v>1910</v>
      </c>
      <c r="GX16" s="8">
        <v>2113</v>
      </c>
      <c r="GY16" t="s">
        <v>37</v>
      </c>
      <c r="GZ16" s="40">
        <f>AVERAGE(GZ14:GZ15)</f>
        <v>7.6580542238589098E-3</v>
      </c>
      <c r="HA16" s="8">
        <v>1910</v>
      </c>
      <c r="HB16" s="8">
        <v>2113</v>
      </c>
      <c r="HC16" t="s">
        <v>37</v>
      </c>
      <c r="HD16" s="40">
        <f>AVERAGE(HD14:HD15)</f>
        <v>7.6120663146450078E-3</v>
      </c>
      <c r="HE16" s="8">
        <v>1910</v>
      </c>
      <c r="HF16" s="8">
        <v>2113</v>
      </c>
      <c r="HG16" t="s">
        <v>37</v>
      </c>
      <c r="HH16" s="40">
        <f>AVERAGE(HH14:HH15)</f>
        <v>7.6719708422304921E-3</v>
      </c>
      <c r="HI16" s="8">
        <v>1910</v>
      </c>
      <c r="HJ16" s="8">
        <v>2113</v>
      </c>
      <c r="HK16" t="s">
        <v>37</v>
      </c>
      <c r="HL16" s="40">
        <f>AVERAGE(HL14:HL15)</f>
        <v>7.6791355047511282E-3</v>
      </c>
      <c r="HM16" s="8">
        <v>1910</v>
      </c>
      <c r="HN16" s="8">
        <v>2113</v>
      </c>
      <c r="HO16" t="s">
        <v>37</v>
      </c>
      <c r="HP16" s="40">
        <f>AVERAGE(HP14:HP15)</f>
        <v>7.6734263792573934E-3</v>
      </c>
      <c r="HQ16" s="8">
        <v>1910</v>
      </c>
      <c r="HR16" s="8">
        <v>2113</v>
      </c>
      <c r="HS16" t="s">
        <v>37</v>
      </c>
      <c r="HT16" s="40">
        <f>AVERAGE(HT14:HT15)</f>
        <v>7.6289048977041798E-3</v>
      </c>
      <c r="HU16" s="8">
        <v>1910</v>
      </c>
      <c r="HV16" s="8">
        <v>2113</v>
      </c>
      <c r="HW16" t="s">
        <v>37</v>
      </c>
      <c r="HX16" s="40">
        <f>AVERAGE(HX14:HX15)</f>
        <v>7.7036443364395116E-3</v>
      </c>
      <c r="HY16" s="8">
        <v>1910</v>
      </c>
      <c r="HZ16" s="8">
        <v>2113</v>
      </c>
      <c r="IA16" t="s">
        <v>37</v>
      </c>
      <c r="IB16" s="40">
        <f>AVERAGE(IB14:IB15)</f>
        <v>7.7101772837318491E-3</v>
      </c>
      <c r="IC16" s="8">
        <v>1910</v>
      </c>
      <c r="ID16" s="8">
        <v>2113</v>
      </c>
      <c r="IE16" t="s">
        <v>37</v>
      </c>
      <c r="IF16" s="40">
        <f>AVERAGE(IF14:IF15)</f>
        <v>7.7204540423523576E-3</v>
      </c>
      <c r="IG16" s="8">
        <v>1910</v>
      </c>
      <c r="IH16" s="8">
        <v>2113</v>
      </c>
      <c r="II16" t="s">
        <v>37</v>
      </c>
      <c r="IJ16" s="40">
        <f>AVERAGE(IJ14:IJ15)</f>
        <v>7.724835069186438E-3</v>
      </c>
      <c r="IK16" s="8">
        <v>1910</v>
      </c>
      <c r="IL16" s="8">
        <v>2113</v>
      </c>
      <c r="IM16" t="s">
        <v>37</v>
      </c>
      <c r="IN16" s="40">
        <f>AVERAGE(IN14:IN15)</f>
        <v>7.7252106851627266E-3</v>
      </c>
      <c r="IO16" s="8">
        <v>1910</v>
      </c>
      <c r="IP16" s="8">
        <v>2113</v>
      </c>
      <c r="IQ16" t="s">
        <v>37</v>
      </c>
      <c r="IR16" s="40">
        <f>AVERAGE(IR14:IR15)</f>
        <v>7.7418020698457966E-3</v>
      </c>
      <c r="IS16" s="8">
        <v>1910</v>
      </c>
      <c r="IT16" s="8">
        <v>2113</v>
      </c>
      <c r="IU16" t="s">
        <v>37</v>
      </c>
      <c r="IV16" s="40">
        <f>AVERAGE(IV14:IV15)</f>
        <v>7.7475330222283E-3</v>
      </c>
      <c r="IW16" s="8">
        <v>1910</v>
      </c>
      <c r="IX16" s="8">
        <v>2113</v>
      </c>
      <c r="IY16" t="s">
        <v>37</v>
      </c>
      <c r="IZ16" s="40">
        <f>AVERAGE(IZ14:IZ15)</f>
        <v>7.7642418213786629E-3</v>
      </c>
      <c r="JA16" s="8">
        <v>1910</v>
      </c>
      <c r="JB16" s="8">
        <v>2113</v>
      </c>
      <c r="JC16" t="s">
        <v>37</v>
      </c>
      <c r="JD16" s="40">
        <f>AVERAGE(JD14:JD15)</f>
        <v>7.793390312675853E-3</v>
      </c>
      <c r="JE16" s="8">
        <v>1910</v>
      </c>
      <c r="JF16" s="8">
        <v>2113</v>
      </c>
      <c r="JG16" t="s">
        <v>37</v>
      </c>
      <c r="JH16" s="40">
        <f>AVERAGE(JH14:JH15)</f>
        <v>7.8009719842065369E-3</v>
      </c>
      <c r="JI16" s="8">
        <v>1910</v>
      </c>
      <c r="JJ16" s="8">
        <v>2113</v>
      </c>
      <c r="JK16" t="s">
        <v>37</v>
      </c>
      <c r="JL16" s="40">
        <f>AVERAGE(JL14:JL15)</f>
        <v>7.8066797533976719E-3</v>
      </c>
      <c r="JM16" s="8">
        <v>1910</v>
      </c>
      <c r="JN16" s="8">
        <v>2113</v>
      </c>
    </row>
    <row r="17" spans="2:274">
      <c r="B17">
        <v>2.0886570384101615E-2</v>
      </c>
      <c r="C17" s="38">
        <v>0.31725626340518243</v>
      </c>
      <c r="D17">
        <v>29.739417250753284</v>
      </c>
      <c r="E17" s="8">
        <v>1911</v>
      </c>
      <c r="F17" s="8">
        <v>440</v>
      </c>
      <c r="G17" t="s">
        <v>38</v>
      </c>
      <c r="H17">
        <f>TINV(0.3173,H5)</f>
        <v>1.0077737581622093</v>
      </c>
      <c r="I17" s="8">
        <v>1912</v>
      </c>
      <c r="J17" s="8">
        <v>553</v>
      </c>
      <c r="K17" t="s">
        <v>38</v>
      </c>
      <c r="L17">
        <f>TINV(0.3173,L5)</f>
        <v>1.0078958301960199</v>
      </c>
      <c r="M17" s="8">
        <v>1912</v>
      </c>
      <c r="N17" s="8">
        <v>553</v>
      </c>
      <c r="O17" t="s">
        <v>38</v>
      </c>
      <c r="P17">
        <f>TINV(0.3173,P5)</f>
        <v>1.0078958301960199</v>
      </c>
      <c r="Q17" s="8">
        <v>1912</v>
      </c>
      <c r="R17" s="8">
        <v>553</v>
      </c>
      <c r="S17" t="s">
        <v>38</v>
      </c>
      <c r="T17">
        <f>TINV(0.3173,T5)</f>
        <v>1.0078958301960199</v>
      </c>
      <c r="U17" s="8">
        <v>1912</v>
      </c>
      <c r="V17" s="8">
        <v>553</v>
      </c>
      <c r="W17" t="s">
        <v>38</v>
      </c>
      <c r="X17">
        <f>TINV(0.3173,X5)</f>
        <v>1.0078958301960199</v>
      </c>
      <c r="Y17" s="8">
        <v>1912</v>
      </c>
      <c r="Z17" s="8">
        <v>553</v>
      </c>
      <c r="AA17" t="s">
        <v>38</v>
      </c>
      <c r="AB17">
        <f>TINV(0.3173,AB5)</f>
        <v>1.0078958301960199</v>
      </c>
      <c r="AC17" s="8">
        <v>1912</v>
      </c>
      <c r="AD17" s="8">
        <v>553</v>
      </c>
      <c r="AE17" t="s">
        <v>38</v>
      </c>
      <c r="AF17">
        <f>TINV(0.3173,AF5)</f>
        <v>1.0078958301960199</v>
      </c>
      <c r="AG17" s="8">
        <v>1912</v>
      </c>
      <c r="AH17" s="8">
        <v>553</v>
      </c>
      <c r="AI17" t="s">
        <v>38</v>
      </c>
      <c r="AJ17">
        <f>TINV(0.3173,AJ5)</f>
        <v>1.0078958301960199</v>
      </c>
      <c r="AK17" s="8">
        <v>1912</v>
      </c>
      <c r="AL17" s="8">
        <v>553</v>
      </c>
      <c r="AM17" t="s">
        <v>38</v>
      </c>
      <c r="AN17">
        <f>TINV(0.3173,AN5)</f>
        <v>1.0078958301960199</v>
      </c>
      <c r="AO17" s="8">
        <v>1912</v>
      </c>
      <c r="AP17" s="8">
        <v>553</v>
      </c>
      <c r="AQ17" t="s">
        <v>38</v>
      </c>
      <c r="AR17">
        <f>TINV(0.3173,AR5)</f>
        <v>1.0078958301960199</v>
      </c>
      <c r="AS17" s="8">
        <v>1912</v>
      </c>
      <c r="AT17" s="8">
        <v>553</v>
      </c>
      <c r="AU17" t="s">
        <v>38</v>
      </c>
      <c r="AV17">
        <f>TINV(0.3173,AV5)</f>
        <v>1.0078958301960199</v>
      </c>
      <c r="AW17" s="8">
        <v>1912</v>
      </c>
      <c r="AX17" s="8">
        <v>553</v>
      </c>
      <c r="AY17" t="s">
        <v>38</v>
      </c>
      <c r="AZ17">
        <f>TINV(0.3173,AZ5)</f>
        <v>1.0078958301960199</v>
      </c>
      <c r="BA17" s="8">
        <v>1912</v>
      </c>
      <c r="BB17" s="8">
        <v>553</v>
      </c>
      <c r="BC17" t="s">
        <v>38</v>
      </c>
      <c r="BD17">
        <f>TINV(0.3173,BD5)</f>
        <v>1.0078958301960199</v>
      </c>
      <c r="BE17" s="8">
        <v>1912</v>
      </c>
      <c r="BF17" s="8">
        <v>553</v>
      </c>
      <c r="BG17" t="s">
        <v>38</v>
      </c>
      <c r="BH17">
        <f>TINV(0.3173,BH5)</f>
        <v>1.0078958301960199</v>
      </c>
      <c r="BI17" s="8">
        <v>1912</v>
      </c>
      <c r="BJ17" s="8">
        <v>553</v>
      </c>
      <c r="BK17" t="s">
        <v>38</v>
      </c>
      <c r="BL17">
        <f>TINV(0.3173,BL5)</f>
        <v>1.0078958301960199</v>
      </c>
      <c r="BM17" s="8">
        <v>1912</v>
      </c>
      <c r="BN17" s="8">
        <v>553</v>
      </c>
      <c r="BO17" t="s">
        <v>38</v>
      </c>
      <c r="BP17">
        <f>TINV(0.3173,BP5)</f>
        <v>1.0078958301960199</v>
      </c>
      <c r="BQ17" s="8">
        <v>1912</v>
      </c>
      <c r="BR17" s="8">
        <v>553</v>
      </c>
      <c r="BS17" t="s">
        <v>38</v>
      </c>
      <c r="BT17">
        <f>TINV(0.3173,BT5)</f>
        <v>1.0078958301960199</v>
      </c>
      <c r="BU17" s="8">
        <v>1911</v>
      </c>
      <c r="BV17" s="8">
        <v>440</v>
      </c>
      <c r="BW17" t="s">
        <v>38</v>
      </c>
      <c r="BX17">
        <f>TINV(0.3173,BX5)</f>
        <v>1.0078958301960199</v>
      </c>
      <c r="BY17" s="8">
        <v>1911</v>
      </c>
      <c r="BZ17" s="8">
        <v>440</v>
      </c>
      <c r="CA17" t="s">
        <v>38</v>
      </c>
      <c r="CB17">
        <f>TINV(0.3173,CB5)</f>
        <v>1.0078958301960199</v>
      </c>
      <c r="CC17" s="8">
        <v>1911</v>
      </c>
      <c r="CD17" s="8">
        <v>440</v>
      </c>
      <c r="CE17" t="s">
        <v>38</v>
      </c>
      <c r="CF17">
        <f>TINV(0.3173,CF5)</f>
        <v>1.0078958301960199</v>
      </c>
      <c r="CG17" s="8">
        <v>1911</v>
      </c>
      <c r="CH17" s="8">
        <v>440</v>
      </c>
      <c r="CI17" t="s">
        <v>38</v>
      </c>
      <c r="CJ17">
        <f>TINV(0.3173,CJ5)</f>
        <v>1.0078958301960199</v>
      </c>
      <c r="CK17" s="8">
        <v>1911</v>
      </c>
      <c r="CL17" s="8">
        <v>440</v>
      </c>
      <c r="CM17" t="s">
        <v>38</v>
      </c>
      <c r="CN17">
        <f>TINV(0.3173,CN5)</f>
        <v>1.0078958301960199</v>
      </c>
      <c r="CO17" s="8">
        <v>1911</v>
      </c>
      <c r="CP17" s="8">
        <v>440</v>
      </c>
      <c r="CQ17" t="s">
        <v>38</v>
      </c>
      <c r="CR17">
        <f>TINV(0.3173,CR5)</f>
        <v>1.0078958301960199</v>
      </c>
      <c r="CS17" s="8">
        <v>1911</v>
      </c>
      <c r="CT17" s="8">
        <v>440</v>
      </c>
      <c r="CU17" t="s">
        <v>38</v>
      </c>
      <c r="CV17">
        <f>TINV(0.3173,CV5)</f>
        <v>1.0078958301960199</v>
      </c>
      <c r="CW17" s="8">
        <v>1911</v>
      </c>
      <c r="CX17" s="8">
        <v>440</v>
      </c>
      <c r="CY17" t="s">
        <v>38</v>
      </c>
      <c r="CZ17">
        <f>TINV(0.3173,CZ5)</f>
        <v>1.0078958301960199</v>
      </c>
      <c r="DA17" s="8">
        <v>1911</v>
      </c>
      <c r="DB17" s="8">
        <v>440</v>
      </c>
      <c r="DC17" t="s">
        <v>38</v>
      </c>
      <c r="DD17">
        <f>TINV(0.3173,DD5)</f>
        <v>1.0078958301960199</v>
      </c>
      <c r="DE17" s="8">
        <v>1911</v>
      </c>
      <c r="DF17" s="8">
        <v>440</v>
      </c>
      <c r="DG17" t="s">
        <v>38</v>
      </c>
      <c r="DH17">
        <f>TINV(0.3173,DH5)</f>
        <v>1.0078958301960199</v>
      </c>
      <c r="DI17" s="8">
        <v>1911</v>
      </c>
      <c r="DJ17" s="8">
        <v>440</v>
      </c>
      <c r="DK17" t="s">
        <v>38</v>
      </c>
      <c r="DL17">
        <f>TINV(0.3173,DL5)</f>
        <v>1.0078958301960199</v>
      </c>
      <c r="DM17" s="8">
        <v>1911</v>
      </c>
      <c r="DN17" s="8">
        <v>440</v>
      </c>
      <c r="DO17" t="s">
        <v>38</v>
      </c>
      <c r="DP17">
        <f>TINV(0.3173,DP5)</f>
        <v>1.0078958301960199</v>
      </c>
      <c r="DQ17" s="8">
        <v>1911</v>
      </c>
      <c r="DR17" s="8">
        <v>440</v>
      </c>
      <c r="DS17" t="s">
        <v>38</v>
      </c>
      <c r="DT17">
        <f>TINV(0.3173,DT5)</f>
        <v>1.0078958301960199</v>
      </c>
      <c r="DU17" s="8">
        <v>1911</v>
      </c>
      <c r="DV17" s="8">
        <v>440</v>
      </c>
      <c r="DW17" t="s">
        <v>38</v>
      </c>
      <c r="DX17">
        <f>TINV(0.3173,DX5)</f>
        <v>1.0078958301960199</v>
      </c>
      <c r="DY17" s="8">
        <v>1911</v>
      </c>
      <c r="DZ17" s="8">
        <v>440</v>
      </c>
      <c r="EA17" t="s">
        <v>38</v>
      </c>
      <c r="EB17">
        <f>TINV(0.3173,EB5)</f>
        <v>1.0078958301960199</v>
      </c>
      <c r="EC17" s="8">
        <v>1911</v>
      </c>
      <c r="ED17" s="8">
        <v>440</v>
      </c>
      <c r="EE17" t="s">
        <v>38</v>
      </c>
      <c r="EF17">
        <f>TINV(0.3173,EF5)</f>
        <v>1.0078958301960199</v>
      </c>
      <c r="EG17" s="8">
        <v>1911</v>
      </c>
      <c r="EH17" s="8">
        <v>440</v>
      </c>
      <c r="EI17" t="s">
        <v>38</v>
      </c>
      <c r="EJ17">
        <f>TINV(0.3173,EJ5)</f>
        <v>1.0078958301960199</v>
      </c>
      <c r="EK17" s="8">
        <v>1911</v>
      </c>
      <c r="EL17" s="8">
        <v>440</v>
      </c>
      <c r="EM17" t="s">
        <v>38</v>
      </c>
      <c r="EN17">
        <f>TINV(0.3173,EN5)</f>
        <v>1.0078958301960199</v>
      </c>
      <c r="EO17" s="8">
        <v>1911</v>
      </c>
      <c r="EP17" s="8">
        <v>440</v>
      </c>
      <c r="EQ17" t="s">
        <v>38</v>
      </c>
      <c r="ER17">
        <f>TINV(0.3173,ER5)</f>
        <v>1.0078958301960199</v>
      </c>
      <c r="ES17" s="8">
        <v>1911</v>
      </c>
      <c r="ET17" s="8">
        <v>440</v>
      </c>
      <c r="EU17" t="s">
        <v>38</v>
      </c>
      <c r="EV17">
        <f>TINV(0.3173,EV5)</f>
        <v>1.0078958301960199</v>
      </c>
      <c r="EW17" s="8">
        <v>1911</v>
      </c>
      <c r="EX17" s="8">
        <v>440</v>
      </c>
      <c r="EY17" t="s">
        <v>38</v>
      </c>
      <c r="EZ17">
        <f>TINV(0.3173,EZ5)</f>
        <v>1.0078958301960199</v>
      </c>
      <c r="FA17" s="8">
        <v>1911</v>
      </c>
      <c r="FB17" s="8">
        <v>440</v>
      </c>
      <c r="FC17" t="s">
        <v>38</v>
      </c>
      <c r="FD17">
        <f>TINV(0.3173,FD5)</f>
        <v>1.0078958301960199</v>
      </c>
      <c r="FE17" s="8">
        <v>1911</v>
      </c>
      <c r="FF17" s="8">
        <v>440</v>
      </c>
      <c r="FG17" t="s">
        <v>38</v>
      </c>
      <c r="FH17">
        <f>TINV(0.3173,FH5)</f>
        <v>1.0078958301960199</v>
      </c>
      <c r="FI17" s="8">
        <v>1911</v>
      </c>
      <c r="FJ17" s="8">
        <v>440</v>
      </c>
      <c r="FK17" t="s">
        <v>38</v>
      </c>
      <c r="FL17">
        <f>TINV(0.3173,FL5)</f>
        <v>1.0078958301960199</v>
      </c>
      <c r="FM17" s="8">
        <v>1911</v>
      </c>
      <c r="FN17" s="8">
        <v>440</v>
      </c>
      <c r="FO17" t="s">
        <v>38</v>
      </c>
      <c r="FP17">
        <f>TINV(0.3173,FP5)</f>
        <v>1.0078958301960199</v>
      </c>
      <c r="FQ17" s="8">
        <v>1911</v>
      </c>
      <c r="FR17" s="8">
        <v>440</v>
      </c>
      <c r="FS17" t="s">
        <v>38</v>
      </c>
      <c r="FT17">
        <f>TINV(0.3173,FT5)</f>
        <v>1.0078958301960199</v>
      </c>
      <c r="FU17" s="8">
        <v>1911</v>
      </c>
      <c r="FV17" s="8">
        <v>440</v>
      </c>
      <c r="FW17" t="s">
        <v>38</v>
      </c>
      <c r="FX17">
        <f>TINV(0.3173,FX5)</f>
        <v>1.0078958301960199</v>
      </c>
      <c r="FY17" s="8">
        <v>1911</v>
      </c>
      <c r="FZ17" s="8">
        <v>440</v>
      </c>
      <c r="GA17" t="s">
        <v>38</v>
      </c>
      <c r="GB17">
        <f>TINV(0.3173,GB5)</f>
        <v>1.0078958301960199</v>
      </c>
      <c r="GC17" s="8">
        <v>1911</v>
      </c>
      <c r="GD17" s="8">
        <v>440</v>
      </c>
      <c r="GE17" t="s">
        <v>38</v>
      </c>
      <c r="GF17">
        <f>TINV(0.3173,GF5)</f>
        <v>1.0078958301960199</v>
      </c>
      <c r="GG17" s="8">
        <v>1911</v>
      </c>
      <c r="GH17" s="8">
        <v>440</v>
      </c>
      <c r="GI17" t="s">
        <v>38</v>
      </c>
      <c r="GJ17">
        <f>TINV(0.3173,GJ5)</f>
        <v>1.0078958301960199</v>
      </c>
      <c r="GK17" s="8">
        <v>1911</v>
      </c>
      <c r="GL17" s="8">
        <v>440</v>
      </c>
      <c r="GM17" t="s">
        <v>38</v>
      </c>
      <c r="GN17">
        <f>TINV(0.3173,GN5)</f>
        <v>1.0078958301960199</v>
      </c>
      <c r="GO17" s="8">
        <v>1911</v>
      </c>
      <c r="GP17" s="8">
        <v>440</v>
      </c>
      <c r="GQ17" t="s">
        <v>38</v>
      </c>
      <c r="GR17">
        <f>TINV(0.3173,GR5)</f>
        <v>1.0078958301960199</v>
      </c>
      <c r="GS17" s="8">
        <v>1911</v>
      </c>
      <c r="GT17" s="8">
        <v>440</v>
      </c>
      <c r="GU17" t="s">
        <v>38</v>
      </c>
      <c r="GV17">
        <f>TINV(0.3173,GV5)</f>
        <v>1.0078958301960199</v>
      </c>
      <c r="GW17" s="8">
        <v>1911</v>
      </c>
      <c r="GX17" s="8">
        <v>440</v>
      </c>
      <c r="GY17" t="s">
        <v>38</v>
      </c>
      <c r="GZ17">
        <f>TINV(0.3173,GZ5)</f>
        <v>1.0078958301960199</v>
      </c>
      <c r="HA17" s="8">
        <v>1911</v>
      </c>
      <c r="HB17" s="8">
        <v>440</v>
      </c>
      <c r="HC17" t="s">
        <v>38</v>
      </c>
      <c r="HD17">
        <f>TINV(0.3173,HD5)</f>
        <v>1.0078958301960199</v>
      </c>
      <c r="HE17" s="8">
        <v>1911</v>
      </c>
      <c r="HF17" s="8">
        <v>440</v>
      </c>
      <c r="HG17" t="s">
        <v>38</v>
      </c>
      <c r="HH17">
        <f>TINV(0.3173,HH5)</f>
        <v>1.0078958301960199</v>
      </c>
      <c r="HI17" s="8">
        <v>1911</v>
      </c>
      <c r="HJ17" s="8">
        <v>440</v>
      </c>
      <c r="HK17" t="s">
        <v>38</v>
      </c>
      <c r="HL17">
        <f>TINV(0.3173,HL5)</f>
        <v>1.0078958301960199</v>
      </c>
      <c r="HM17" s="8">
        <v>1911</v>
      </c>
      <c r="HN17" s="8">
        <v>440</v>
      </c>
      <c r="HO17" t="s">
        <v>38</v>
      </c>
      <c r="HP17">
        <f>TINV(0.3173,HP5)</f>
        <v>1.0078958301960199</v>
      </c>
      <c r="HQ17" s="8">
        <v>1911</v>
      </c>
      <c r="HR17" s="8">
        <v>440</v>
      </c>
      <c r="HS17" t="s">
        <v>38</v>
      </c>
      <c r="HT17">
        <f>TINV(0.3173,HT5)</f>
        <v>1.0078958301960199</v>
      </c>
      <c r="HU17" s="8">
        <v>1911</v>
      </c>
      <c r="HV17" s="8">
        <v>440</v>
      </c>
      <c r="HW17" t="s">
        <v>38</v>
      </c>
      <c r="HX17">
        <f>TINV(0.3173,HX5)</f>
        <v>1.0078958301960199</v>
      </c>
      <c r="HY17" s="8">
        <v>1911</v>
      </c>
      <c r="HZ17" s="8">
        <v>440</v>
      </c>
      <c r="IA17" t="s">
        <v>38</v>
      </c>
      <c r="IB17">
        <f>TINV(0.3173,IB5)</f>
        <v>1.0078958301960199</v>
      </c>
      <c r="IC17" s="8">
        <v>1911</v>
      </c>
      <c r="ID17" s="8">
        <v>440</v>
      </c>
      <c r="IE17" t="s">
        <v>38</v>
      </c>
      <c r="IF17">
        <f>TINV(0.3173,IF5)</f>
        <v>1.0078958301960199</v>
      </c>
      <c r="IG17" s="8">
        <v>1911</v>
      </c>
      <c r="IH17" s="8">
        <v>440</v>
      </c>
      <c r="II17" t="s">
        <v>38</v>
      </c>
      <c r="IJ17">
        <f>TINV(0.3173,IJ5)</f>
        <v>1.0078958301960199</v>
      </c>
      <c r="IK17" s="8">
        <v>1911</v>
      </c>
      <c r="IL17" s="8">
        <v>440</v>
      </c>
      <c r="IM17" t="s">
        <v>38</v>
      </c>
      <c r="IN17">
        <f>TINV(0.3173,IN5)</f>
        <v>1.0078958301960199</v>
      </c>
      <c r="IO17" s="8">
        <v>1911</v>
      </c>
      <c r="IP17" s="8">
        <v>440</v>
      </c>
      <c r="IQ17" t="s">
        <v>38</v>
      </c>
      <c r="IR17">
        <f>TINV(0.3173,IR5)</f>
        <v>1.0078958301960199</v>
      </c>
      <c r="IS17" s="8">
        <v>1911</v>
      </c>
      <c r="IT17" s="8">
        <v>440</v>
      </c>
      <c r="IU17" t="s">
        <v>38</v>
      </c>
      <c r="IV17">
        <f>TINV(0.3173,IV5)</f>
        <v>1.0078958301960199</v>
      </c>
      <c r="IW17" s="8">
        <v>1911</v>
      </c>
      <c r="IX17" s="8">
        <v>440</v>
      </c>
      <c r="IY17" t="s">
        <v>38</v>
      </c>
      <c r="IZ17">
        <f>TINV(0.3173,IZ5)</f>
        <v>1.0078958301960199</v>
      </c>
      <c r="JA17" s="8">
        <v>1911</v>
      </c>
      <c r="JB17" s="8">
        <v>440</v>
      </c>
      <c r="JC17" t="s">
        <v>38</v>
      </c>
      <c r="JD17">
        <f>TINV(0.3173,JD5)</f>
        <v>1.0078958301960199</v>
      </c>
      <c r="JE17" s="8">
        <v>1911</v>
      </c>
      <c r="JF17" s="8">
        <v>440</v>
      </c>
      <c r="JG17" t="s">
        <v>38</v>
      </c>
      <c r="JH17">
        <f>TINV(0.3173,JH5)</f>
        <v>1.0078958301960199</v>
      </c>
      <c r="JI17" s="8">
        <v>1911</v>
      </c>
      <c r="JJ17" s="8">
        <v>440</v>
      </c>
      <c r="JK17" t="s">
        <v>38</v>
      </c>
      <c r="JL17">
        <f>TINV(0.3173,JL5)</f>
        <v>1.0078958301960199</v>
      </c>
      <c r="JM17" s="8">
        <v>1911</v>
      </c>
      <c r="JN17" s="8">
        <v>440</v>
      </c>
    </row>
    <row r="18" spans="2:274">
      <c r="B18">
        <v>2.0973843255799637E-2</v>
      </c>
      <c r="C18" s="38">
        <v>0.31893023865000447</v>
      </c>
      <c r="D18">
        <v>29.969815769152881</v>
      </c>
      <c r="E18" s="8">
        <v>1912</v>
      </c>
      <c r="F18" s="8">
        <v>553</v>
      </c>
      <c r="G18" t="s">
        <v>39</v>
      </c>
      <c r="H18">
        <f>H17*G3</f>
        <v>3.8114161467790253E-3</v>
      </c>
      <c r="I18" s="8">
        <v>1913</v>
      </c>
      <c r="J18" s="8">
        <v>795</v>
      </c>
      <c r="K18" t="s">
        <v>39</v>
      </c>
      <c r="L18">
        <f>L17*K3</f>
        <v>3.7521346098412602E-3</v>
      </c>
      <c r="M18" s="8">
        <v>1913</v>
      </c>
      <c r="N18" s="8">
        <v>795</v>
      </c>
      <c r="O18" t="s">
        <v>39</v>
      </c>
      <c r="P18">
        <f>P17*O3</f>
        <v>3.884944621387847E-3</v>
      </c>
      <c r="Q18" s="8">
        <v>1913</v>
      </c>
      <c r="R18" s="8">
        <v>795</v>
      </c>
      <c r="S18" t="s">
        <v>39</v>
      </c>
      <c r="T18">
        <f>T17*S3</f>
        <v>3.8907657844012939E-3</v>
      </c>
      <c r="U18" s="8">
        <v>1913</v>
      </c>
      <c r="V18" s="8">
        <v>795</v>
      </c>
      <c r="W18" t="s">
        <v>39</v>
      </c>
      <c r="X18">
        <f>X17*W3</f>
        <v>3.8965463490634282E-3</v>
      </c>
      <c r="Y18" s="8">
        <v>1913</v>
      </c>
      <c r="Z18" s="8">
        <v>795</v>
      </c>
      <c r="AA18" t="s">
        <v>39</v>
      </c>
      <c r="AB18">
        <f>AB17*AA3</f>
        <v>3.8685354040298848E-3</v>
      </c>
      <c r="AC18" s="8">
        <v>1913</v>
      </c>
      <c r="AD18" s="8">
        <v>795</v>
      </c>
      <c r="AE18" t="s">
        <v>39</v>
      </c>
      <c r="AF18">
        <f>AF17*AE3</f>
        <v>3.8719673648556418E-3</v>
      </c>
      <c r="AG18" s="8">
        <v>1913</v>
      </c>
      <c r="AH18" s="8">
        <v>795</v>
      </c>
      <c r="AI18" t="s">
        <v>39</v>
      </c>
      <c r="AJ18">
        <f>AJ17*AI3</f>
        <v>3.8686452579028575E-3</v>
      </c>
      <c r="AK18" s="8">
        <v>1913</v>
      </c>
      <c r="AL18" s="8">
        <v>795</v>
      </c>
      <c r="AM18" t="s">
        <v>39</v>
      </c>
      <c r="AN18">
        <f>AN17*AM3</f>
        <v>3.8833161931910863E-3</v>
      </c>
      <c r="AO18" s="8">
        <v>1913</v>
      </c>
      <c r="AP18" s="8">
        <v>795</v>
      </c>
      <c r="AQ18" t="s">
        <v>39</v>
      </c>
      <c r="AR18">
        <f>AR17*AQ3</f>
        <v>3.8808082359137524E-3</v>
      </c>
      <c r="AS18" s="8">
        <v>1913</v>
      </c>
      <c r="AT18" s="8">
        <v>795</v>
      </c>
      <c r="AU18" t="s">
        <v>39</v>
      </c>
      <c r="AV18">
        <f>AV17*AU3</f>
        <v>3.870350402743679E-3</v>
      </c>
      <c r="AW18" s="8">
        <v>1913</v>
      </c>
      <c r="AX18" s="8">
        <v>795</v>
      </c>
      <c r="AY18" t="s">
        <v>39</v>
      </c>
      <c r="AZ18">
        <f>AZ17*AY3</f>
        <v>3.8642861547672261E-3</v>
      </c>
      <c r="BA18" s="8">
        <v>1913</v>
      </c>
      <c r="BB18" s="8">
        <v>795</v>
      </c>
      <c r="BC18" t="s">
        <v>39</v>
      </c>
      <c r="BD18">
        <f>BD17*BC3</f>
        <v>3.8532744803147483E-3</v>
      </c>
      <c r="BE18" s="8">
        <v>1913</v>
      </c>
      <c r="BF18" s="8">
        <v>795</v>
      </c>
      <c r="BG18" t="s">
        <v>39</v>
      </c>
      <c r="BH18">
        <f>BH17*BG3</f>
        <v>3.8563611150274056E-3</v>
      </c>
      <c r="BI18" s="8">
        <v>1913</v>
      </c>
      <c r="BJ18" s="8">
        <v>795</v>
      </c>
      <c r="BK18" t="s">
        <v>39</v>
      </c>
      <c r="BL18">
        <f>BL17*BK3</f>
        <v>3.8663884441830104E-3</v>
      </c>
      <c r="BM18" s="8">
        <v>1913</v>
      </c>
      <c r="BN18" s="8">
        <v>795</v>
      </c>
      <c r="BO18" t="s">
        <v>39</v>
      </c>
      <c r="BP18">
        <f>BP17*BO3</f>
        <v>3.8146338431602573E-3</v>
      </c>
      <c r="BQ18" s="8">
        <v>1913</v>
      </c>
      <c r="BR18" s="8">
        <v>795</v>
      </c>
      <c r="BS18" t="s">
        <v>39</v>
      </c>
      <c r="BT18">
        <f>BT17*BS3</f>
        <v>3.8602599868346856E-3</v>
      </c>
      <c r="BU18" s="8">
        <v>1913</v>
      </c>
      <c r="BV18" s="8">
        <v>795</v>
      </c>
      <c r="BW18" t="s">
        <v>39</v>
      </c>
      <c r="BX18">
        <f>BX17*BW3</f>
        <v>3.8614607954600621E-3</v>
      </c>
      <c r="BY18" s="8">
        <v>1912</v>
      </c>
      <c r="BZ18" s="8">
        <v>553</v>
      </c>
      <c r="CA18" t="s">
        <v>39</v>
      </c>
      <c r="CB18">
        <f>CB17*CA3</f>
        <v>3.8586964923801549E-3</v>
      </c>
      <c r="CC18" s="8">
        <v>1912</v>
      </c>
      <c r="CD18" s="8">
        <v>553</v>
      </c>
      <c r="CE18" t="s">
        <v>39</v>
      </c>
      <c r="CF18">
        <f>CF17*CE3</f>
        <v>3.8555277298478116E-3</v>
      </c>
      <c r="CG18" s="8">
        <v>1912</v>
      </c>
      <c r="CH18" s="8">
        <v>553</v>
      </c>
      <c r="CI18" t="s">
        <v>39</v>
      </c>
      <c r="CJ18">
        <f>CJ17*CI3</f>
        <v>3.8312103546359741E-3</v>
      </c>
      <c r="CK18" s="8">
        <v>1912</v>
      </c>
      <c r="CL18" s="8">
        <v>553</v>
      </c>
      <c r="CM18" t="s">
        <v>39</v>
      </c>
      <c r="CN18">
        <f>CN17*CM3</f>
        <v>3.8160247722643877E-3</v>
      </c>
      <c r="CO18" s="8">
        <v>1912</v>
      </c>
      <c r="CP18" s="8">
        <v>553</v>
      </c>
      <c r="CQ18" t="s">
        <v>39</v>
      </c>
      <c r="CR18">
        <f>CR17*CQ3</f>
        <v>3.8368011699716127E-3</v>
      </c>
      <c r="CS18" s="8">
        <v>1912</v>
      </c>
      <c r="CT18" s="8">
        <v>553</v>
      </c>
      <c r="CU18" t="s">
        <v>39</v>
      </c>
      <c r="CV18">
        <f>CV17*CU3</f>
        <v>3.8352750865771916E-3</v>
      </c>
      <c r="CW18" s="8">
        <v>1912</v>
      </c>
      <c r="CX18" s="8">
        <v>553</v>
      </c>
      <c r="CY18" t="s">
        <v>39</v>
      </c>
      <c r="CZ18">
        <f>CZ17*CY3</f>
        <v>3.7533802878520076E-3</v>
      </c>
      <c r="DA18" s="8">
        <v>1912</v>
      </c>
      <c r="DB18" s="8">
        <v>553</v>
      </c>
      <c r="DC18" t="s">
        <v>39</v>
      </c>
      <c r="DD18">
        <f>DD17*DC3</f>
        <v>3.8462776676288133E-3</v>
      </c>
      <c r="DE18" s="8">
        <v>1912</v>
      </c>
      <c r="DF18" s="8">
        <v>553</v>
      </c>
      <c r="DG18" t="s">
        <v>39</v>
      </c>
      <c r="DH18">
        <f>DH17*DG3</f>
        <v>3.6060993220423045E-3</v>
      </c>
      <c r="DI18" s="8">
        <v>1912</v>
      </c>
      <c r="DJ18" s="8">
        <v>553</v>
      </c>
      <c r="DK18" t="s">
        <v>39</v>
      </c>
      <c r="DL18">
        <f>DL17*DK3</f>
        <v>3.6307378030976749E-3</v>
      </c>
      <c r="DM18" s="8">
        <v>1912</v>
      </c>
      <c r="DN18" s="8">
        <v>553</v>
      </c>
      <c r="DO18" t="s">
        <v>39</v>
      </c>
      <c r="DP18">
        <f>DP17*DO3</f>
        <v>3.6695593799035199E-3</v>
      </c>
      <c r="DQ18" s="8">
        <v>1912</v>
      </c>
      <c r="DR18" s="8">
        <v>553</v>
      </c>
      <c r="DS18" t="s">
        <v>39</v>
      </c>
      <c r="DT18">
        <f>DT17*DS3</f>
        <v>3.8176572241129044E-3</v>
      </c>
      <c r="DU18" s="8">
        <v>1912</v>
      </c>
      <c r="DV18" s="8">
        <v>553</v>
      </c>
      <c r="DW18" t="s">
        <v>39</v>
      </c>
      <c r="DX18">
        <f>DX17*DW3</f>
        <v>3.793080658825759E-3</v>
      </c>
      <c r="DY18" s="8">
        <v>1912</v>
      </c>
      <c r="DZ18" s="8">
        <v>553</v>
      </c>
      <c r="EA18" t="s">
        <v>39</v>
      </c>
      <c r="EB18">
        <f>EB17*EA3</f>
        <v>3.7850795713906126E-3</v>
      </c>
      <c r="EC18" s="8">
        <v>1912</v>
      </c>
      <c r="ED18" s="8">
        <v>553</v>
      </c>
      <c r="EE18" t="s">
        <v>39</v>
      </c>
      <c r="EF18">
        <f>EF17*EE3</f>
        <v>3.8248805053854177E-3</v>
      </c>
      <c r="EG18" s="8">
        <v>1912</v>
      </c>
      <c r="EH18" s="8">
        <v>553</v>
      </c>
      <c r="EI18" t="s">
        <v>39</v>
      </c>
      <c r="EJ18">
        <f>EJ17*EI3</f>
        <v>3.8201345433184538E-3</v>
      </c>
      <c r="EK18" s="8">
        <v>1912</v>
      </c>
      <c r="EL18" s="8">
        <v>553</v>
      </c>
      <c r="EM18" t="s">
        <v>39</v>
      </c>
      <c r="EN18">
        <f>EN17*EM3</f>
        <v>3.8140422898905305E-3</v>
      </c>
      <c r="EO18" s="8">
        <v>1912</v>
      </c>
      <c r="EP18" s="8">
        <v>553</v>
      </c>
      <c r="EQ18" t="s">
        <v>39</v>
      </c>
      <c r="ER18">
        <f>ER17*EQ3</f>
        <v>3.8217589239489167E-3</v>
      </c>
      <c r="ES18" s="8">
        <v>1912</v>
      </c>
      <c r="ET18" s="8">
        <v>553</v>
      </c>
      <c r="EU18" t="s">
        <v>39</v>
      </c>
      <c r="EV18">
        <f>EV17*EU3</f>
        <v>3.8226131400354805E-3</v>
      </c>
      <c r="EW18" s="8">
        <v>1912</v>
      </c>
      <c r="EX18" s="8">
        <v>553</v>
      </c>
      <c r="EY18" t="s">
        <v>39</v>
      </c>
      <c r="EZ18">
        <f>EZ17*EY3</f>
        <v>3.8275982120723057E-3</v>
      </c>
      <c r="FA18" s="8">
        <v>1912</v>
      </c>
      <c r="FB18" s="8">
        <v>553</v>
      </c>
      <c r="FC18" t="s">
        <v>39</v>
      </c>
      <c r="FD18">
        <f>FD17*FC3</f>
        <v>3.8013758345400504E-3</v>
      </c>
      <c r="FE18" s="8">
        <v>1912</v>
      </c>
      <c r="FF18" s="8">
        <v>553</v>
      </c>
      <c r="FG18" t="s">
        <v>39</v>
      </c>
      <c r="FH18">
        <f>FH17*FG3</f>
        <v>3.8230191087059865E-3</v>
      </c>
      <c r="FI18" s="8">
        <v>1912</v>
      </c>
      <c r="FJ18" s="8">
        <v>553</v>
      </c>
      <c r="FK18" t="s">
        <v>39</v>
      </c>
      <c r="FL18">
        <f>FL17*FK3</f>
        <v>3.8100053630900133E-3</v>
      </c>
      <c r="FM18" s="8">
        <v>1912</v>
      </c>
      <c r="FN18" s="8">
        <v>553</v>
      </c>
      <c r="FO18" t="s">
        <v>39</v>
      </c>
      <c r="FP18">
        <f>FP17*FO3</f>
        <v>3.8018961446864025E-3</v>
      </c>
      <c r="FQ18" s="8">
        <v>1912</v>
      </c>
      <c r="FR18" s="8">
        <v>553</v>
      </c>
      <c r="FS18" t="s">
        <v>39</v>
      </c>
      <c r="FT18">
        <f>FT17*FS3</f>
        <v>3.802756758715501E-3</v>
      </c>
      <c r="FU18" s="8">
        <v>1912</v>
      </c>
      <c r="FV18" s="8">
        <v>553</v>
      </c>
      <c r="FW18" t="s">
        <v>39</v>
      </c>
      <c r="FX18">
        <f>FX17*FW3</f>
        <v>3.800536526496325E-3</v>
      </c>
      <c r="FY18" s="8">
        <v>1912</v>
      </c>
      <c r="FZ18" s="8">
        <v>553</v>
      </c>
      <c r="GA18" t="s">
        <v>39</v>
      </c>
      <c r="GB18">
        <f>GB17*GA3</f>
        <v>3.8149275083904201E-3</v>
      </c>
      <c r="GC18" s="8">
        <v>1912</v>
      </c>
      <c r="GD18" s="8">
        <v>553</v>
      </c>
      <c r="GE18" t="s">
        <v>39</v>
      </c>
      <c r="GF18">
        <f>GF17*GE3</f>
        <v>3.8111320585614505E-3</v>
      </c>
      <c r="GG18" s="8">
        <v>1912</v>
      </c>
      <c r="GH18" s="8">
        <v>553</v>
      </c>
      <c r="GI18" t="s">
        <v>39</v>
      </c>
      <c r="GJ18">
        <f>GJ17*GI3</f>
        <v>3.7525182908563883E-3</v>
      </c>
      <c r="GK18" s="8">
        <v>1912</v>
      </c>
      <c r="GL18" s="8">
        <v>553</v>
      </c>
      <c r="GM18" t="s">
        <v>39</v>
      </c>
      <c r="GN18">
        <f>GN17*GM3</f>
        <v>3.7751700130165783E-3</v>
      </c>
      <c r="GO18" s="8">
        <v>1912</v>
      </c>
      <c r="GP18" s="8">
        <v>553</v>
      </c>
      <c r="GQ18" t="s">
        <v>39</v>
      </c>
      <c r="GR18">
        <f>GR17*GQ3</f>
        <v>3.8572839176348578E-3</v>
      </c>
      <c r="GS18" s="8">
        <v>1912</v>
      </c>
      <c r="GT18" s="8">
        <v>553</v>
      </c>
      <c r="GU18" t="s">
        <v>39</v>
      </c>
      <c r="GV18">
        <f>GV17*GU3</f>
        <v>3.8596436815865076E-3</v>
      </c>
      <c r="GW18" s="8">
        <v>1912</v>
      </c>
      <c r="GX18" s="8">
        <v>553</v>
      </c>
      <c r="GY18" t="s">
        <v>39</v>
      </c>
      <c r="GZ18">
        <f>GZ17*GY3</f>
        <v>3.8643085771545753E-3</v>
      </c>
      <c r="HA18" s="8">
        <v>1912</v>
      </c>
      <c r="HB18" s="8">
        <v>553</v>
      </c>
      <c r="HC18" t="s">
        <v>39</v>
      </c>
      <c r="HD18">
        <f>HD17*HC3</f>
        <v>3.8425720714917941E-3</v>
      </c>
      <c r="HE18" s="8">
        <v>1912</v>
      </c>
      <c r="HF18" s="8">
        <v>553</v>
      </c>
      <c r="HG18" t="s">
        <v>39</v>
      </c>
      <c r="HH18">
        <f>HH17*HG3</f>
        <v>3.8713320911388295E-3</v>
      </c>
      <c r="HI18" s="8">
        <v>1912</v>
      </c>
      <c r="HJ18" s="8">
        <v>553</v>
      </c>
      <c r="HK18" t="s">
        <v>39</v>
      </c>
      <c r="HL18">
        <f>HL17*HK3</f>
        <v>3.8750282616021544E-3</v>
      </c>
      <c r="HM18" s="8">
        <v>1912</v>
      </c>
      <c r="HN18" s="8">
        <v>553</v>
      </c>
      <c r="HO18" t="s">
        <v>39</v>
      </c>
      <c r="HP18">
        <f>HP17*HO3</f>
        <v>3.8727508843807187E-3</v>
      </c>
      <c r="HQ18" s="8">
        <v>1912</v>
      </c>
      <c r="HR18" s="8">
        <v>553</v>
      </c>
      <c r="HS18" t="s">
        <v>39</v>
      </c>
      <c r="HT18">
        <f>HT17*HS3</f>
        <v>3.8516092254693608E-3</v>
      </c>
      <c r="HU18" s="8">
        <v>1912</v>
      </c>
      <c r="HV18" s="8">
        <v>553</v>
      </c>
      <c r="HW18" t="s">
        <v>39</v>
      </c>
      <c r="HX18">
        <f>HX17*HW3</f>
        <v>3.8875833237976723E-3</v>
      </c>
      <c r="HY18" s="8">
        <v>1912</v>
      </c>
      <c r="HZ18" s="8">
        <v>553</v>
      </c>
      <c r="IA18" t="s">
        <v>39</v>
      </c>
      <c r="IB18">
        <f>IB17*IA3</f>
        <v>3.8901918939304161E-3</v>
      </c>
      <c r="IC18" s="8">
        <v>1912</v>
      </c>
      <c r="ID18" s="8">
        <v>553</v>
      </c>
      <c r="IE18" t="s">
        <v>39</v>
      </c>
      <c r="IF18">
        <f>IF17*IE3</f>
        <v>3.8954676657950052E-3</v>
      </c>
      <c r="IG18" s="8">
        <v>1912</v>
      </c>
      <c r="IH18" s="8">
        <v>553</v>
      </c>
      <c r="II18" t="s">
        <v>39</v>
      </c>
      <c r="IJ18">
        <f>IJ17*II3</f>
        <v>3.8974860922890353E-3</v>
      </c>
      <c r="IK18" s="8">
        <v>1912</v>
      </c>
      <c r="IL18" s="8">
        <v>553</v>
      </c>
      <c r="IM18" t="s">
        <v>39</v>
      </c>
      <c r="IN18">
        <f>IN17*IM3</f>
        <v>3.8987969448130728E-3</v>
      </c>
      <c r="IO18" s="8">
        <v>1912</v>
      </c>
      <c r="IP18" s="8">
        <v>553</v>
      </c>
      <c r="IQ18" t="s">
        <v>39</v>
      </c>
      <c r="IR18">
        <f>IR17*IQ3</f>
        <v>3.9062304515703823E-3</v>
      </c>
      <c r="IS18" s="8">
        <v>1912</v>
      </c>
      <c r="IT18" s="8">
        <v>553</v>
      </c>
      <c r="IU18" t="s">
        <v>39</v>
      </c>
      <c r="IV18">
        <f>IV17*IU3</f>
        <v>3.909177086720326E-3</v>
      </c>
      <c r="IW18" s="8">
        <v>1912</v>
      </c>
      <c r="IX18" s="8">
        <v>553</v>
      </c>
      <c r="IY18" t="s">
        <v>39</v>
      </c>
      <c r="IZ18">
        <f>IZ17*IY3</f>
        <v>3.9180386249073468E-3</v>
      </c>
      <c r="JA18" s="8">
        <v>1912</v>
      </c>
      <c r="JB18" s="8">
        <v>553</v>
      </c>
      <c r="JC18" t="s">
        <v>39</v>
      </c>
      <c r="JD18">
        <f>JD17*JC3</f>
        <v>3.9337482723302078E-3</v>
      </c>
      <c r="JE18" s="8">
        <v>1912</v>
      </c>
      <c r="JF18" s="8">
        <v>553</v>
      </c>
      <c r="JG18" t="s">
        <v>39</v>
      </c>
      <c r="JH18">
        <f>JH17*JG3</f>
        <v>3.9380043085615636E-3</v>
      </c>
      <c r="JI18" s="8">
        <v>1912</v>
      </c>
      <c r="JJ18" s="8">
        <v>553</v>
      </c>
      <c r="JK18" t="s">
        <v>39</v>
      </c>
      <c r="JL18">
        <f>JL17*JK3</f>
        <v>3.9409947716923513E-3</v>
      </c>
      <c r="JM18" s="8">
        <v>1912</v>
      </c>
      <c r="JN18" s="8">
        <v>553</v>
      </c>
    </row>
    <row r="19" spans="2:274">
      <c r="B19">
        <v>2.1106133534120664E-2</v>
      </c>
      <c r="C19" s="38">
        <v>0.32198052986594433</v>
      </c>
      <c r="D19">
        <v>30.392569563446518</v>
      </c>
      <c r="E19" s="8">
        <v>1913</v>
      </c>
      <c r="F19" s="8">
        <v>795</v>
      </c>
      <c r="G19" t="s">
        <v>40</v>
      </c>
      <c r="H19">
        <f>G2+H18</f>
        <v>1.0250518794438006</v>
      </c>
      <c r="I19" s="8">
        <v>1914</v>
      </c>
      <c r="J19" s="8">
        <v>897</v>
      </c>
      <c r="K19" t="s">
        <v>40</v>
      </c>
      <c r="L19">
        <f>K2+L18</f>
        <v>1.0232250886083847</v>
      </c>
      <c r="M19" s="8">
        <v>1914</v>
      </c>
      <c r="N19" s="8">
        <v>897</v>
      </c>
      <c r="O19" t="s">
        <v>40</v>
      </c>
      <c r="P19">
        <f>O2+P18</f>
        <v>1.0244512330357962</v>
      </c>
      <c r="Q19" s="8">
        <v>1914</v>
      </c>
      <c r="R19" s="8">
        <v>897</v>
      </c>
      <c r="S19" t="s">
        <v>40</v>
      </c>
      <c r="T19">
        <f>S2+T18</f>
        <v>1.0245953155069327</v>
      </c>
      <c r="U19" s="8">
        <v>1914</v>
      </c>
      <c r="V19" s="8">
        <v>897</v>
      </c>
      <c r="W19" t="s">
        <v>40</v>
      </c>
      <c r="X19">
        <f>W2+X18</f>
        <v>1.0250927820846056</v>
      </c>
      <c r="Y19" s="8">
        <v>1914</v>
      </c>
      <c r="Z19" s="8">
        <v>897</v>
      </c>
      <c r="AA19" t="s">
        <v>40</v>
      </c>
      <c r="AB19">
        <f>AA2+AB18</f>
        <v>1.0245172972560543</v>
      </c>
      <c r="AC19" s="8">
        <v>1914</v>
      </c>
      <c r="AD19" s="8">
        <v>897</v>
      </c>
      <c r="AE19" t="s">
        <v>40</v>
      </c>
      <c r="AF19">
        <f>AE2+AF18</f>
        <v>1.0246492882661196</v>
      </c>
      <c r="AG19" s="8">
        <v>1914</v>
      </c>
      <c r="AH19" s="8">
        <v>897</v>
      </c>
      <c r="AI19" t="s">
        <v>40</v>
      </c>
      <c r="AJ19">
        <f>AI2+AJ18</f>
        <v>1.0246450595284291</v>
      </c>
      <c r="AK19" s="8">
        <v>1914</v>
      </c>
      <c r="AL19" s="8">
        <v>897</v>
      </c>
      <c r="AM19" t="s">
        <v>40</v>
      </c>
      <c r="AN19">
        <f>AM2+AN18</f>
        <v>1.0250044626118684</v>
      </c>
      <c r="AO19" s="8">
        <v>1914</v>
      </c>
      <c r="AP19" s="8">
        <v>897</v>
      </c>
      <c r="AQ19" t="s">
        <v>40</v>
      </c>
      <c r="AR19">
        <f>AQ2+AR18</f>
        <v>1.0249930088453754</v>
      </c>
      <c r="AS19" s="8">
        <v>1914</v>
      </c>
      <c r="AT19" s="8">
        <v>897</v>
      </c>
      <c r="AU19" t="s">
        <v>40</v>
      </c>
      <c r="AV19">
        <f>AU2+AV18</f>
        <v>1.0253370986757055</v>
      </c>
      <c r="AW19" s="8">
        <v>1914</v>
      </c>
      <c r="AX19" s="8">
        <v>897</v>
      </c>
      <c r="AY19" t="s">
        <v>40</v>
      </c>
      <c r="AZ19">
        <f>AY2+AZ18</f>
        <v>1.0253926993532545</v>
      </c>
      <c r="BA19" s="8">
        <v>1914</v>
      </c>
      <c r="BB19" s="8">
        <v>897</v>
      </c>
      <c r="BC19" t="s">
        <v>40</v>
      </c>
      <c r="BD19">
        <f>BC2+BD18</f>
        <v>1.0254507374377344</v>
      </c>
      <c r="BE19" s="8">
        <v>1914</v>
      </c>
      <c r="BF19" s="8">
        <v>897</v>
      </c>
      <c r="BG19" t="s">
        <v>40</v>
      </c>
      <c r="BH19">
        <f>BG2+BH18</f>
        <v>1.0253885893674031</v>
      </c>
      <c r="BI19" s="8">
        <v>1914</v>
      </c>
      <c r="BJ19" s="8">
        <v>897</v>
      </c>
      <c r="BK19" t="s">
        <v>40</v>
      </c>
      <c r="BL19">
        <f>BK2+BL18</f>
        <v>1.0250606844919774</v>
      </c>
      <c r="BM19" s="8">
        <v>1914</v>
      </c>
      <c r="BN19" s="8">
        <v>897</v>
      </c>
      <c r="BO19" t="s">
        <v>40</v>
      </c>
      <c r="BP19">
        <f>BO2+BP18</f>
        <v>1.0256103303160529</v>
      </c>
      <c r="BQ19" s="8">
        <v>1914</v>
      </c>
      <c r="BR19" s="8">
        <v>897</v>
      </c>
      <c r="BS19" t="s">
        <v>40</v>
      </c>
      <c r="BT19">
        <f>BS2+BT18</f>
        <v>1.024966481368714</v>
      </c>
      <c r="BU19" s="8">
        <v>1914</v>
      </c>
      <c r="BV19" s="8">
        <v>897</v>
      </c>
      <c r="BW19" t="s">
        <v>40</v>
      </c>
      <c r="BX19">
        <f>BW2+BX18</f>
        <v>1.0250568009383567</v>
      </c>
      <c r="BY19" s="8">
        <v>1914</v>
      </c>
      <c r="BZ19" s="8">
        <v>897</v>
      </c>
      <c r="CA19" t="s">
        <v>40</v>
      </c>
      <c r="CB19">
        <f>CA2+CB18</f>
        <v>1.0251891397872641</v>
      </c>
      <c r="CC19" s="8">
        <v>1913</v>
      </c>
      <c r="CD19" s="8">
        <v>795</v>
      </c>
      <c r="CE19" t="s">
        <v>40</v>
      </c>
      <c r="CF19">
        <f>CE2+CF18</f>
        <v>1.0252197491148505</v>
      </c>
      <c r="CG19" s="8">
        <v>1913</v>
      </c>
      <c r="CH19" s="8">
        <v>795</v>
      </c>
      <c r="CI19" t="s">
        <v>40</v>
      </c>
      <c r="CJ19">
        <f>CI2+CJ18</f>
        <v>1.0254030159116485</v>
      </c>
      <c r="CK19" s="8">
        <v>1913</v>
      </c>
      <c r="CL19" s="8">
        <v>795</v>
      </c>
      <c r="CM19" t="s">
        <v>40</v>
      </c>
      <c r="CN19">
        <f>CM2+CN18</f>
        <v>1.0254482335142341</v>
      </c>
      <c r="CO19" s="8">
        <v>1913</v>
      </c>
      <c r="CP19" s="8">
        <v>795</v>
      </c>
      <c r="CQ19" t="s">
        <v>40</v>
      </c>
      <c r="CR19">
        <f>CQ2+CR18</f>
        <v>1.0253290600880012</v>
      </c>
      <c r="CS19" s="8">
        <v>1913</v>
      </c>
      <c r="CT19" s="8">
        <v>795</v>
      </c>
      <c r="CU19" t="s">
        <v>40</v>
      </c>
      <c r="CV19">
        <f>CU2+CV18</f>
        <v>1.0253179636288379</v>
      </c>
      <c r="CW19" s="8">
        <v>1913</v>
      </c>
      <c r="CX19" s="8">
        <v>795</v>
      </c>
      <c r="CY19" t="s">
        <v>40</v>
      </c>
      <c r="CZ19">
        <f>CY2+CZ18</f>
        <v>1.0244621817102455</v>
      </c>
      <c r="DA19" s="8">
        <v>1913</v>
      </c>
      <c r="DB19" s="8">
        <v>795</v>
      </c>
      <c r="DC19" t="s">
        <v>40</v>
      </c>
      <c r="DD19">
        <f>DC2+DD18</f>
        <v>1.0250057569243554</v>
      </c>
      <c r="DE19" s="8">
        <v>1913</v>
      </c>
      <c r="DF19" s="8">
        <v>795</v>
      </c>
      <c r="DG19" t="s">
        <v>40</v>
      </c>
      <c r="DH19">
        <f>DG2+DH18</f>
        <v>1.0242337887557083</v>
      </c>
      <c r="DI19" s="8">
        <v>1913</v>
      </c>
      <c r="DJ19" s="8">
        <v>795</v>
      </c>
      <c r="DK19" t="s">
        <v>40</v>
      </c>
      <c r="DL19">
        <f>DK2+DL18</f>
        <v>1.0243301812744299</v>
      </c>
      <c r="DM19" s="8">
        <v>1913</v>
      </c>
      <c r="DN19" s="8">
        <v>795</v>
      </c>
      <c r="DO19" t="s">
        <v>40</v>
      </c>
      <c r="DP19">
        <f>DO2+DP18</f>
        <v>1.0244555910509747</v>
      </c>
      <c r="DQ19" s="8">
        <v>1913</v>
      </c>
      <c r="DR19" s="8">
        <v>795</v>
      </c>
      <c r="DS19" t="s">
        <v>40</v>
      </c>
      <c r="DT19">
        <f>DS2+DT18</f>
        <v>1.0252257680464163</v>
      </c>
      <c r="DU19" s="8">
        <v>1913</v>
      </c>
      <c r="DV19" s="8">
        <v>795</v>
      </c>
      <c r="DW19" t="s">
        <v>40</v>
      </c>
      <c r="DX19">
        <f>DW2+DX18</f>
        <v>1.02524242945521</v>
      </c>
      <c r="DY19" s="8">
        <v>1913</v>
      </c>
      <c r="DZ19" s="8">
        <v>795</v>
      </c>
      <c r="EA19" t="s">
        <v>40</v>
      </c>
      <c r="EB19">
        <f>EA2+EB18</f>
        <v>1.0252062062431335</v>
      </c>
      <c r="EC19" s="8">
        <v>1913</v>
      </c>
      <c r="ED19" s="8">
        <v>795</v>
      </c>
      <c r="EE19" t="s">
        <v>40</v>
      </c>
      <c r="EF19">
        <f>EE2+EF18</f>
        <v>1.0251549913262836</v>
      </c>
      <c r="EG19" s="8">
        <v>1913</v>
      </c>
      <c r="EH19" s="8">
        <v>795</v>
      </c>
      <c r="EI19" t="s">
        <v>40</v>
      </c>
      <c r="EJ19">
        <f>EI2+EJ18</f>
        <v>1.0251337524643007</v>
      </c>
      <c r="EK19" s="8">
        <v>1913</v>
      </c>
      <c r="EL19" s="8">
        <v>795</v>
      </c>
      <c r="EM19" t="s">
        <v>40</v>
      </c>
      <c r="EN19">
        <f>EM2+EN18</f>
        <v>1.0251221464069991</v>
      </c>
      <c r="EO19" s="8">
        <v>1913</v>
      </c>
      <c r="EP19" s="8">
        <v>795</v>
      </c>
      <c r="EQ19" t="s">
        <v>40</v>
      </c>
      <c r="ER19">
        <f>EQ2+ER18</f>
        <v>1.0251073034699021</v>
      </c>
      <c r="ES19" s="8">
        <v>1913</v>
      </c>
      <c r="ET19" s="8">
        <v>795</v>
      </c>
      <c r="EU19" t="s">
        <v>40</v>
      </c>
      <c r="EV19">
        <f>EU2+EV18</f>
        <v>1.0250950767150087</v>
      </c>
      <c r="EW19" s="8">
        <v>1913</v>
      </c>
      <c r="EX19" s="8">
        <v>795</v>
      </c>
      <c r="EY19" t="s">
        <v>40</v>
      </c>
      <c r="EZ19">
        <f>EY2+EZ18</f>
        <v>1.0250852661328209</v>
      </c>
      <c r="FA19" s="8">
        <v>1913</v>
      </c>
      <c r="FB19" s="8">
        <v>795</v>
      </c>
      <c r="FC19" t="s">
        <v>40</v>
      </c>
      <c r="FD19">
        <f>FC2+FD18</f>
        <v>1.0250536731830053</v>
      </c>
      <c r="FE19" s="8">
        <v>1913</v>
      </c>
      <c r="FF19" s="8">
        <v>795</v>
      </c>
      <c r="FG19" t="s">
        <v>40</v>
      </c>
      <c r="FH19">
        <f>FG2+FH18</f>
        <v>1.0250598087838854</v>
      </c>
      <c r="FI19" s="8">
        <v>1913</v>
      </c>
      <c r="FJ19" s="8">
        <v>795</v>
      </c>
      <c r="FK19" t="s">
        <v>40</v>
      </c>
      <c r="FL19">
        <f>FK2+FL18</f>
        <v>1.0250303851467004</v>
      </c>
      <c r="FM19" s="8">
        <v>1913</v>
      </c>
      <c r="FN19" s="8">
        <v>795</v>
      </c>
      <c r="FO19" t="s">
        <v>40</v>
      </c>
      <c r="FP19">
        <f>FO2+FP18</f>
        <v>1.0250026732664774</v>
      </c>
      <c r="FQ19" s="8">
        <v>1913</v>
      </c>
      <c r="FR19" s="8">
        <v>795</v>
      </c>
      <c r="FS19" t="s">
        <v>40</v>
      </c>
      <c r="FT19">
        <f>FS2+FT18</f>
        <v>1.0249868790591947</v>
      </c>
      <c r="FU19" s="8">
        <v>1913</v>
      </c>
      <c r="FV19" s="8">
        <v>795</v>
      </c>
      <c r="FW19" t="s">
        <v>40</v>
      </c>
      <c r="FX19">
        <f>FW2+FX18</f>
        <v>1.0249654151998859</v>
      </c>
      <c r="FY19" s="8">
        <v>1913</v>
      </c>
      <c r="FZ19" s="8">
        <v>795</v>
      </c>
      <c r="GA19" t="s">
        <v>40</v>
      </c>
      <c r="GB19">
        <f>GA2+GB18</f>
        <v>1.0249796738383179</v>
      </c>
      <c r="GC19" s="8">
        <v>1913</v>
      </c>
      <c r="GD19" s="8">
        <v>795</v>
      </c>
      <c r="GE19" t="s">
        <v>40</v>
      </c>
      <c r="GF19">
        <f>GE2+GF18</f>
        <v>1.0249551202202589</v>
      </c>
      <c r="GG19" s="8">
        <v>1913</v>
      </c>
      <c r="GH19" s="8">
        <v>795</v>
      </c>
      <c r="GI19" t="s">
        <v>40</v>
      </c>
      <c r="GJ19">
        <f>GI2+GJ18</f>
        <v>1.0254278223909803</v>
      </c>
      <c r="GK19" s="8">
        <v>1913</v>
      </c>
      <c r="GL19" s="8">
        <v>795</v>
      </c>
      <c r="GM19" t="s">
        <v>40</v>
      </c>
      <c r="GN19">
        <f>GM2+GN18</f>
        <v>1.025449073728063</v>
      </c>
      <c r="GO19" s="8">
        <v>1913</v>
      </c>
      <c r="GP19" s="8">
        <v>795</v>
      </c>
      <c r="GQ19" t="s">
        <v>40</v>
      </c>
      <c r="GR19">
        <f>GQ2+GR18</f>
        <v>1.025167000259815</v>
      </c>
      <c r="GS19" s="8">
        <v>1913</v>
      </c>
      <c r="GT19" s="8">
        <v>795</v>
      </c>
      <c r="GU19" t="s">
        <v>40</v>
      </c>
      <c r="GV19">
        <f>GU2+GV18</f>
        <v>1.0251919745784985</v>
      </c>
      <c r="GW19" s="8">
        <v>1913</v>
      </c>
      <c r="GX19" s="8">
        <v>795</v>
      </c>
      <c r="GY19" t="s">
        <v>40</v>
      </c>
      <c r="GZ19">
        <f>GY2+GZ18</f>
        <v>1.0251302492865733</v>
      </c>
      <c r="HA19" s="8">
        <v>1913</v>
      </c>
      <c r="HB19" s="8">
        <v>795</v>
      </c>
      <c r="HC19" t="s">
        <v>40</v>
      </c>
      <c r="HD19">
        <f>HC2+HD18</f>
        <v>1.025498933995957</v>
      </c>
      <c r="HE19" s="8">
        <v>1913</v>
      </c>
      <c r="HF19" s="8">
        <v>795</v>
      </c>
      <c r="HG19" t="s">
        <v>40</v>
      </c>
      <c r="HH19">
        <f>HG2+HH18</f>
        <v>1.025137632828744</v>
      </c>
      <c r="HI19" s="8">
        <v>1913</v>
      </c>
      <c r="HJ19" s="8">
        <v>795</v>
      </c>
      <c r="HK19" t="s">
        <v>40</v>
      </c>
      <c r="HL19">
        <f>HK2+HL18</f>
        <v>1.0251626696402725</v>
      </c>
      <c r="HM19" s="8">
        <v>1913</v>
      </c>
      <c r="HN19" s="8">
        <v>795</v>
      </c>
      <c r="HO19" t="s">
        <v>40</v>
      </c>
      <c r="HP19">
        <f>HO2+HP18</f>
        <v>1.0253195498315211</v>
      </c>
      <c r="HQ19" s="8">
        <v>1913</v>
      </c>
      <c r="HR19" s="8">
        <v>795</v>
      </c>
      <c r="HS19" t="s">
        <v>40</v>
      </c>
      <c r="HT19">
        <f>HS2+HT18</f>
        <v>1.025650529341176</v>
      </c>
      <c r="HU19" s="8">
        <v>1913</v>
      </c>
      <c r="HV19" s="8">
        <v>795</v>
      </c>
      <c r="HW19" t="s">
        <v>40</v>
      </c>
      <c r="HX19">
        <f>HW2+HX18</f>
        <v>1.0252246047665066</v>
      </c>
      <c r="HY19" s="8">
        <v>1913</v>
      </c>
      <c r="HZ19" s="8">
        <v>795</v>
      </c>
      <c r="IA19" t="s">
        <v>40</v>
      </c>
      <c r="IB19">
        <f>IA2+IB18</f>
        <v>1.0250465905559014</v>
      </c>
      <c r="IC19" s="8">
        <v>1913</v>
      </c>
      <c r="ID19" s="8">
        <v>795</v>
      </c>
      <c r="IE19" t="s">
        <v>40</v>
      </c>
      <c r="IF19">
        <f>IE2+IF18</f>
        <v>1.0250756717686127</v>
      </c>
      <c r="IG19" s="8">
        <v>1913</v>
      </c>
      <c r="IH19" s="8">
        <v>795</v>
      </c>
      <c r="II19" t="s">
        <v>40</v>
      </c>
      <c r="IJ19">
        <f>II2+IJ18</f>
        <v>1.0250273876587237</v>
      </c>
      <c r="IK19" s="8">
        <v>1913</v>
      </c>
      <c r="IL19" s="8">
        <v>795</v>
      </c>
      <c r="IM19" t="s">
        <v>40</v>
      </c>
      <c r="IN19">
        <f>IM2+IN18</f>
        <v>1.0253224738155546</v>
      </c>
      <c r="IO19" s="8">
        <v>1913</v>
      </c>
      <c r="IP19" s="8">
        <v>795</v>
      </c>
      <c r="IQ19" t="s">
        <v>40</v>
      </c>
      <c r="IR19">
        <f>IQ2+IR18</f>
        <v>1.0250842796452582</v>
      </c>
      <c r="IS19" s="8">
        <v>1913</v>
      </c>
      <c r="IT19" s="8">
        <v>795</v>
      </c>
      <c r="IU19" t="s">
        <v>40</v>
      </c>
      <c r="IV19">
        <f>IU2+IV18</f>
        <v>1.025101625680761</v>
      </c>
      <c r="IW19" s="8">
        <v>1913</v>
      </c>
      <c r="IX19" s="8">
        <v>795</v>
      </c>
      <c r="IY19" t="s">
        <v>40</v>
      </c>
      <c r="IZ19">
        <f>IY2+IZ18</f>
        <v>1.0252228631297289</v>
      </c>
      <c r="JA19" s="8">
        <v>1913</v>
      </c>
      <c r="JB19" s="8">
        <v>795</v>
      </c>
      <c r="JC19" t="s">
        <v>40</v>
      </c>
      <c r="JD19">
        <f>JC2+JD18</f>
        <v>1.0254985649528676</v>
      </c>
      <c r="JE19" s="8">
        <v>1913</v>
      </c>
      <c r="JF19" s="8">
        <v>795</v>
      </c>
      <c r="JG19" t="s">
        <v>40</v>
      </c>
      <c r="JH19">
        <f>JG2+JH18</f>
        <v>1.0256142009886449</v>
      </c>
      <c r="JI19" s="8">
        <v>1913</v>
      </c>
      <c r="JJ19" s="8">
        <v>795</v>
      </c>
      <c r="JK19" t="s">
        <v>40</v>
      </c>
      <c r="JL19">
        <f>JK2+JL18</f>
        <v>1.0256455131011908</v>
      </c>
      <c r="JM19" s="8">
        <v>1913</v>
      </c>
      <c r="JN19" s="8">
        <v>795</v>
      </c>
    </row>
    <row r="20" spans="2:274">
      <c r="B20">
        <v>2.1139205623362255E-2</v>
      </c>
      <c r="C20" s="38">
        <v>0.3230237326691805</v>
      </c>
      <c r="D20">
        <v>30.538026055682952</v>
      </c>
      <c r="E20" s="8">
        <v>1914</v>
      </c>
      <c r="F20" s="8">
        <v>897</v>
      </c>
      <c r="G20" t="s">
        <v>41</v>
      </c>
      <c r="H20">
        <f>G2-H18</f>
        <v>1.0174290471502425</v>
      </c>
      <c r="I20" s="8">
        <v>1915</v>
      </c>
      <c r="J20" s="8">
        <v>1656</v>
      </c>
      <c r="K20" t="s">
        <v>41</v>
      </c>
      <c r="L20">
        <f>K2-L18</f>
        <v>1.0157208193887022</v>
      </c>
      <c r="M20" s="8">
        <v>1915</v>
      </c>
      <c r="N20" s="8">
        <v>1656</v>
      </c>
      <c r="O20" t="s">
        <v>41</v>
      </c>
      <c r="P20">
        <f>O2-P18</f>
        <v>1.0166813437930207</v>
      </c>
      <c r="Q20" s="8">
        <v>1915</v>
      </c>
      <c r="R20" s="8">
        <v>1656</v>
      </c>
      <c r="S20" t="s">
        <v>41</v>
      </c>
      <c r="T20">
        <f>S2-T18</f>
        <v>1.0168137839381299</v>
      </c>
      <c r="U20" s="8">
        <v>1915</v>
      </c>
      <c r="V20" s="8">
        <v>1656</v>
      </c>
      <c r="W20" t="s">
        <v>41</v>
      </c>
      <c r="X20">
        <f>W2-X18</f>
        <v>1.0172996893864787</v>
      </c>
      <c r="Y20" s="8">
        <v>1915</v>
      </c>
      <c r="Z20" s="8">
        <v>1656</v>
      </c>
      <c r="AA20" t="s">
        <v>41</v>
      </c>
      <c r="AB20">
        <f>AA2-AB18</f>
        <v>1.0167802264479944</v>
      </c>
      <c r="AC20" s="8">
        <v>1915</v>
      </c>
      <c r="AD20" s="8">
        <v>1656</v>
      </c>
      <c r="AE20" t="s">
        <v>41</v>
      </c>
      <c r="AF20">
        <f>AE2-AF18</f>
        <v>1.0169053535364081</v>
      </c>
      <c r="AG20" s="8">
        <v>1915</v>
      </c>
      <c r="AH20" s="8">
        <v>1656</v>
      </c>
      <c r="AI20" t="s">
        <v>41</v>
      </c>
      <c r="AJ20">
        <f>AI2-AJ18</f>
        <v>1.0169077690126234</v>
      </c>
      <c r="AK20" s="8">
        <v>1915</v>
      </c>
      <c r="AL20" s="8">
        <v>1656</v>
      </c>
      <c r="AM20" t="s">
        <v>41</v>
      </c>
      <c r="AN20">
        <f>AM2-AN18</f>
        <v>1.0172378302254863</v>
      </c>
      <c r="AO20" s="8">
        <v>1915</v>
      </c>
      <c r="AP20" s="8">
        <v>1656</v>
      </c>
      <c r="AQ20" t="s">
        <v>41</v>
      </c>
      <c r="AR20">
        <f>AQ2-AR18</f>
        <v>1.0172313923735476</v>
      </c>
      <c r="AS20" s="8">
        <v>1915</v>
      </c>
      <c r="AT20" s="8">
        <v>1656</v>
      </c>
      <c r="AU20" t="s">
        <v>41</v>
      </c>
      <c r="AV20">
        <f>AU2-AV18</f>
        <v>1.0175963978702181</v>
      </c>
      <c r="AW20" s="8">
        <v>1915</v>
      </c>
      <c r="AX20" s="8">
        <v>1656</v>
      </c>
      <c r="AY20" t="s">
        <v>41</v>
      </c>
      <c r="AZ20">
        <f>AY2-AZ18</f>
        <v>1.0176641270437199</v>
      </c>
      <c r="BA20" s="8">
        <v>1915</v>
      </c>
      <c r="BB20" s="8">
        <v>1656</v>
      </c>
      <c r="BC20" t="s">
        <v>41</v>
      </c>
      <c r="BD20">
        <f>BC2-BD18</f>
        <v>1.0177441884771048</v>
      </c>
      <c r="BE20" s="8">
        <v>1915</v>
      </c>
      <c r="BF20" s="8">
        <v>1656</v>
      </c>
      <c r="BG20" t="s">
        <v>41</v>
      </c>
      <c r="BH20">
        <f>BG2-BH18</f>
        <v>1.0176758671373485</v>
      </c>
      <c r="BI20" s="8">
        <v>1915</v>
      </c>
      <c r="BJ20" s="8">
        <v>1656</v>
      </c>
      <c r="BK20" t="s">
        <v>41</v>
      </c>
      <c r="BL20">
        <f>BK2-BL18</f>
        <v>1.0173279076036115</v>
      </c>
      <c r="BM20" s="8">
        <v>1915</v>
      </c>
      <c r="BN20" s="8">
        <v>1656</v>
      </c>
      <c r="BO20" t="s">
        <v>41</v>
      </c>
      <c r="BP20">
        <f>BO2-BP18</f>
        <v>1.0179810626297325</v>
      </c>
      <c r="BQ20" s="8">
        <v>1915</v>
      </c>
      <c r="BR20" s="8">
        <v>1656</v>
      </c>
      <c r="BS20" t="s">
        <v>41</v>
      </c>
      <c r="BT20">
        <f>BS2-BT18</f>
        <v>1.0172459613950446</v>
      </c>
      <c r="BU20" s="8">
        <v>1915</v>
      </c>
      <c r="BV20" s="8">
        <v>1656</v>
      </c>
      <c r="BW20" t="s">
        <v>41</v>
      </c>
      <c r="BX20">
        <f>BW2-BX18</f>
        <v>1.0173338793474365</v>
      </c>
      <c r="BY20" s="8">
        <v>1915</v>
      </c>
      <c r="BZ20" s="8">
        <v>1656</v>
      </c>
      <c r="CA20" t="s">
        <v>41</v>
      </c>
      <c r="CB20">
        <f>CA2-CB18</f>
        <v>1.0174717468025039</v>
      </c>
      <c r="CC20" s="8">
        <v>1915</v>
      </c>
      <c r="CD20" s="8">
        <v>1656</v>
      </c>
      <c r="CE20" t="s">
        <v>41</v>
      </c>
      <c r="CF20">
        <f>CE2-CF18</f>
        <v>1.0175086936551549</v>
      </c>
      <c r="CG20" s="8">
        <v>1914</v>
      </c>
      <c r="CH20" s="8">
        <v>897</v>
      </c>
      <c r="CI20" t="s">
        <v>41</v>
      </c>
      <c r="CJ20">
        <f>CI2-CJ18</f>
        <v>1.0177405952023764</v>
      </c>
      <c r="CK20" s="8">
        <v>1914</v>
      </c>
      <c r="CL20" s="8">
        <v>897</v>
      </c>
      <c r="CM20" t="s">
        <v>41</v>
      </c>
      <c r="CN20">
        <f>CM2-CN18</f>
        <v>1.0178161839697055</v>
      </c>
      <c r="CO20" s="8">
        <v>1914</v>
      </c>
      <c r="CP20" s="8">
        <v>897</v>
      </c>
      <c r="CQ20" t="s">
        <v>41</v>
      </c>
      <c r="CR20">
        <f>CQ2-CR18</f>
        <v>1.0176554577480579</v>
      </c>
      <c r="CS20" s="8">
        <v>1914</v>
      </c>
      <c r="CT20" s="8">
        <v>897</v>
      </c>
      <c r="CU20" t="s">
        <v>41</v>
      </c>
      <c r="CV20">
        <f>CU2-CV18</f>
        <v>1.0176474134556837</v>
      </c>
      <c r="CW20" s="8">
        <v>1914</v>
      </c>
      <c r="CX20" s="8">
        <v>897</v>
      </c>
      <c r="CY20" t="s">
        <v>41</v>
      </c>
      <c r="CZ20">
        <f>CY2-CZ18</f>
        <v>1.0169554211345415</v>
      </c>
      <c r="DA20" s="8">
        <v>1914</v>
      </c>
      <c r="DB20" s="8">
        <v>897</v>
      </c>
      <c r="DC20" t="s">
        <v>41</v>
      </c>
      <c r="DD20">
        <f>DC2-DD18</f>
        <v>1.0173132015890975</v>
      </c>
      <c r="DE20" s="8">
        <v>1914</v>
      </c>
      <c r="DF20" s="8">
        <v>897</v>
      </c>
      <c r="DG20" t="s">
        <v>41</v>
      </c>
      <c r="DH20">
        <f>DG2-DH18</f>
        <v>1.0170215901116235</v>
      </c>
      <c r="DI20" s="8">
        <v>1914</v>
      </c>
      <c r="DJ20" s="8">
        <v>897</v>
      </c>
      <c r="DK20" t="s">
        <v>41</v>
      </c>
      <c r="DL20">
        <f>DK2-DL18</f>
        <v>1.0170687056682344</v>
      </c>
      <c r="DM20" s="8">
        <v>1914</v>
      </c>
      <c r="DN20" s="8">
        <v>897</v>
      </c>
      <c r="DO20" t="s">
        <v>41</v>
      </c>
      <c r="DP20">
        <f>DO2-DP18</f>
        <v>1.0171164722911679</v>
      </c>
      <c r="DQ20" s="8">
        <v>1914</v>
      </c>
      <c r="DR20" s="8">
        <v>897</v>
      </c>
      <c r="DS20" t="s">
        <v>41</v>
      </c>
      <c r="DT20">
        <f>DS2-DT18</f>
        <v>1.0175904535981906</v>
      </c>
      <c r="DU20" s="8">
        <v>1914</v>
      </c>
      <c r="DV20" s="8">
        <v>897</v>
      </c>
      <c r="DW20" t="s">
        <v>41</v>
      </c>
      <c r="DX20">
        <f>DW2-DX18</f>
        <v>1.0176562681375585</v>
      </c>
      <c r="DY20" s="8">
        <v>1914</v>
      </c>
      <c r="DZ20" s="8">
        <v>897</v>
      </c>
      <c r="EA20" t="s">
        <v>41</v>
      </c>
      <c r="EB20">
        <f>EA2-EB18</f>
        <v>1.0176360471003525</v>
      </c>
      <c r="EC20" s="8">
        <v>1914</v>
      </c>
      <c r="ED20" s="8">
        <v>897</v>
      </c>
      <c r="EE20" t="s">
        <v>41</v>
      </c>
      <c r="EF20">
        <f>EE2-EF18</f>
        <v>1.017505230315513</v>
      </c>
      <c r="EG20" s="8">
        <v>1914</v>
      </c>
      <c r="EH20" s="8">
        <v>897</v>
      </c>
      <c r="EI20" t="s">
        <v>41</v>
      </c>
      <c r="EJ20">
        <f>EI2-EJ18</f>
        <v>1.0174934833776639</v>
      </c>
      <c r="EK20" s="8">
        <v>1914</v>
      </c>
      <c r="EL20" s="8">
        <v>897</v>
      </c>
      <c r="EM20" t="s">
        <v>41</v>
      </c>
      <c r="EN20">
        <f>EM2-EN18</f>
        <v>1.0174940618272181</v>
      </c>
      <c r="EO20" s="8">
        <v>1914</v>
      </c>
      <c r="EP20" s="8">
        <v>897</v>
      </c>
      <c r="EQ20" t="s">
        <v>41</v>
      </c>
      <c r="ER20">
        <f>EQ2-ER18</f>
        <v>1.0174637856220043</v>
      </c>
      <c r="ES20" s="8">
        <v>1914</v>
      </c>
      <c r="ET20" s="8">
        <v>897</v>
      </c>
      <c r="EU20" t="s">
        <v>41</v>
      </c>
      <c r="EV20">
        <f>EU2-EV18</f>
        <v>1.0174498504349379</v>
      </c>
      <c r="EW20" s="8">
        <v>1914</v>
      </c>
      <c r="EX20" s="8">
        <v>897</v>
      </c>
      <c r="EY20" t="s">
        <v>41</v>
      </c>
      <c r="EZ20">
        <f>EY2-EZ18</f>
        <v>1.0174300697086762</v>
      </c>
      <c r="FA20" s="8">
        <v>1914</v>
      </c>
      <c r="FB20" s="8">
        <v>897</v>
      </c>
      <c r="FC20" t="s">
        <v>41</v>
      </c>
      <c r="FD20">
        <f>FC2-FD18</f>
        <v>1.0174509215139251</v>
      </c>
      <c r="FE20" s="8">
        <v>1914</v>
      </c>
      <c r="FF20" s="8">
        <v>897</v>
      </c>
      <c r="FG20" t="s">
        <v>41</v>
      </c>
      <c r="FH20">
        <f>FG2-FH18</f>
        <v>1.0174137705664732</v>
      </c>
      <c r="FI20" s="8">
        <v>1914</v>
      </c>
      <c r="FJ20" s="8">
        <v>897</v>
      </c>
      <c r="FK20" t="s">
        <v>41</v>
      </c>
      <c r="FL20">
        <f>FK2-FL18</f>
        <v>1.0174103744205203</v>
      </c>
      <c r="FM20" s="8">
        <v>1914</v>
      </c>
      <c r="FN20" s="8">
        <v>897</v>
      </c>
      <c r="FO20" t="s">
        <v>41</v>
      </c>
      <c r="FP20">
        <f>FO2-FP18</f>
        <v>1.0173988809771046</v>
      </c>
      <c r="FQ20" s="8">
        <v>1914</v>
      </c>
      <c r="FR20" s="8">
        <v>897</v>
      </c>
      <c r="FS20" t="s">
        <v>41</v>
      </c>
      <c r="FT20">
        <f>FS2-FT18</f>
        <v>1.0173813655417636</v>
      </c>
      <c r="FU20" s="8">
        <v>1914</v>
      </c>
      <c r="FV20" s="8">
        <v>897</v>
      </c>
      <c r="FW20" t="s">
        <v>41</v>
      </c>
      <c r="FX20">
        <f>FW2-FX18</f>
        <v>1.0173643421468932</v>
      </c>
      <c r="FY20" s="8">
        <v>1914</v>
      </c>
      <c r="FZ20" s="8">
        <v>897</v>
      </c>
      <c r="GA20" t="s">
        <v>41</v>
      </c>
      <c r="GB20">
        <f>GA2-GB18</f>
        <v>1.0173498188215369</v>
      </c>
      <c r="GC20" s="8">
        <v>1914</v>
      </c>
      <c r="GD20" s="8">
        <v>897</v>
      </c>
      <c r="GE20" t="s">
        <v>41</v>
      </c>
      <c r="GF20">
        <f>GE2-GF18</f>
        <v>1.0173328561031361</v>
      </c>
      <c r="GG20" s="8">
        <v>1914</v>
      </c>
      <c r="GH20" s="8">
        <v>897</v>
      </c>
      <c r="GI20" t="s">
        <v>41</v>
      </c>
      <c r="GJ20">
        <f>GI2-GJ18</f>
        <v>1.0179227858092674</v>
      </c>
      <c r="GK20" s="8">
        <v>1914</v>
      </c>
      <c r="GL20" s="8">
        <v>897</v>
      </c>
      <c r="GM20" t="s">
        <v>41</v>
      </c>
      <c r="GN20">
        <f>GM2-GN18</f>
        <v>1.0178987337020298</v>
      </c>
      <c r="GO20" s="8">
        <v>1914</v>
      </c>
      <c r="GP20" s="8">
        <v>897</v>
      </c>
      <c r="GQ20" t="s">
        <v>41</v>
      </c>
      <c r="GR20">
        <f>GQ2-GR18</f>
        <v>1.0174524324245451</v>
      </c>
      <c r="GS20" s="8">
        <v>1914</v>
      </c>
      <c r="GT20" s="8">
        <v>897</v>
      </c>
      <c r="GU20" t="s">
        <v>41</v>
      </c>
      <c r="GV20">
        <f>GU2-GV18</f>
        <v>1.0174726872153255</v>
      </c>
      <c r="GW20" s="8">
        <v>1914</v>
      </c>
      <c r="GX20" s="8">
        <v>897</v>
      </c>
      <c r="GY20" t="s">
        <v>41</v>
      </c>
      <c r="GZ20">
        <f>GY2-GZ18</f>
        <v>1.0174016321322641</v>
      </c>
      <c r="HA20" s="8">
        <v>1914</v>
      </c>
      <c r="HB20" s="8">
        <v>897</v>
      </c>
      <c r="HC20" t="s">
        <v>41</v>
      </c>
      <c r="HD20">
        <f>HC2-HD18</f>
        <v>1.0178137898529733</v>
      </c>
      <c r="HE20" s="8">
        <v>1914</v>
      </c>
      <c r="HF20" s="8">
        <v>897</v>
      </c>
      <c r="HG20" t="s">
        <v>41</v>
      </c>
      <c r="HH20">
        <f>HG2-HH18</f>
        <v>1.0173949686464665</v>
      </c>
      <c r="HI20" s="8">
        <v>1914</v>
      </c>
      <c r="HJ20" s="8">
        <v>897</v>
      </c>
      <c r="HK20" t="s">
        <v>41</v>
      </c>
      <c r="HL20">
        <f>HK2-HL18</f>
        <v>1.017412613117068</v>
      </c>
      <c r="HM20" s="8">
        <v>1914</v>
      </c>
      <c r="HN20" s="8">
        <v>897</v>
      </c>
      <c r="HO20" t="s">
        <v>41</v>
      </c>
      <c r="HP20">
        <f>HO2-HP18</f>
        <v>1.0175740480627595</v>
      </c>
      <c r="HQ20" s="8">
        <v>1914</v>
      </c>
      <c r="HR20" s="8">
        <v>897</v>
      </c>
      <c r="HS20" t="s">
        <v>41</v>
      </c>
      <c r="HT20">
        <f>HS2-HT18</f>
        <v>1.017947310890237</v>
      </c>
      <c r="HU20" s="8">
        <v>1914</v>
      </c>
      <c r="HV20" s="8">
        <v>897</v>
      </c>
      <c r="HW20" t="s">
        <v>41</v>
      </c>
      <c r="HX20">
        <f>HW2-HX18</f>
        <v>1.0174494381189112</v>
      </c>
      <c r="HY20" s="8">
        <v>1914</v>
      </c>
      <c r="HZ20" s="8">
        <v>897</v>
      </c>
      <c r="IA20" t="s">
        <v>41</v>
      </c>
      <c r="IB20">
        <f>IA2-IB18</f>
        <v>1.0172662067680405</v>
      </c>
      <c r="IC20" s="8">
        <v>1914</v>
      </c>
      <c r="ID20" s="8">
        <v>897</v>
      </c>
      <c r="IE20" t="s">
        <v>41</v>
      </c>
      <c r="IF20">
        <f>IE2-IF18</f>
        <v>1.0172847364370228</v>
      </c>
      <c r="IG20" s="8">
        <v>1914</v>
      </c>
      <c r="IH20" s="8">
        <v>897</v>
      </c>
      <c r="II20" t="s">
        <v>41</v>
      </c>
      <c r="IJ20">
        <f>II2-IJ18</f>
        <v>1.0172324154741454</v>
      </c>
      <c r="IK20" s="8">
        <v>1914</v>
      </c>
      <c r="IL20" s="8">
        <v>897</v>
      </c>
      <c r="IM20" t="s">
        <v>41</v>
      </c>
      <c r="IN20">
        <f>IM2-IN18</f>
        <v>1.0175248799259287</v>
      </c>
      <c r="IO20" s="8">
        <v>1914</v>
      </c>
      <c r="IP20" s="8">
        <v>897</v>
      </c>
      <c r="IQ20" t="s">
        <v>41</v>
      </c>
      <c r="IR20">
        <f>IQ2-IR18</f>
        <v>1.0172718187421173</v>
      </c>
      <c r="IS20" s="8">
        <v>1914</v>
      </c>
      <c r="IT20" s="8">
        <v>897</v>
      </c>
      <c r="IU20" t="s">
        <v>41</v>
      </c>
      <c r="IV20">
        <f>IU2-IV18</f>
        <v>1.0172832715073203</v>
      </c>
      <c r="IW20" s="8">
        <v>1914</v>
      </c>
      <c r="IX20" s="8">
        <v>897</v>
      </c>
      <c r="IY20" t="s">
        <v>41</v>
      </c>
      <c r="IZ20">
        <f>IY2-IZ18</f>
        <v>1.0173867858799142</v>
      </c>
      <c r="JA20" s="8">
        <v>1914</v>
      </c>
      <c r="JB20" s="8">
        <v>897</v>
      </c>
      <c r="JC20" t="s">
        <v>41</v>
      </c>
      <c r="JD20">
        <f>JC2-JD18</f>
        <v>1.0176310684082071</v>
      </c>
      <c r="JE20" s="8">
        <v>1914</v>
      </c>
      <c r="JF20" s="8">
        <v>897</v>
      </c>
      <c r="JG20" t="s">
        <v>41</v>
      </c>
      <c r="JH20">
        <f>JG2-JH18</f>
        <v>1.0177381923715219</v>
      </c>
      <c r="JI20" s="8">
        <v>1914</v>
      </c>
      <c r="JJ20" s="8">
        <v>897</v>
      </c>
      <c r="JK20" t="s">
        <v>41</v>
      </c>
      <c r="JL20">
        <f>JK2-JL18</f>
        <v>1.017763523557806</v>
      </c>
      <c r="JM20" s="8">
        <v>1914</v>
      </c>
      <c r="JN20" s="8">
        <v>897</v>
      </c>
    </row>
    <row r="21" spans="2:274">
      <c r="B21">
        <v>2.1342427036060981E-2</v>
      </c>
      <c r="C21" s="38">
        <v>0.33001415363019465</v>
      </c>
      <c r="D21">
        <v>31.524405995697059</v>
      </c>
      <c r="E21" s="8">
        <v>1915</v>
      </c>
      <c r="F21" s="8">
        <v>1656</v>
      </c>
      <c r="G21" t="s">
        <v>32</v>
      </c>
      <c r="H21" s="39">
        <f>LN(G2)</f>
        <v>2.1018028883623353E-2</v>
      </c>
      <c r="I21" s="8">
        <v>1916</v>
      </c>
      <c r="J21" s="8">
        <v>2101</v>
      </c>
      <c r="K21" t="s">
        <v>32</v>
      </c>
      <c r="L21" s="39">
        <f>LN(K2)</f>
        <v>1.9285781988517554E-2</v>
      </c>
      <c r="M21" s="8">
        <v>1916</v>
      </c>
      <c r="N21" s="8">
        <v>2101</v>
      </c>
      <c r="O21" t="s">
        <v>32</v>
      </c>
      <c r="P21" s="39">
        <f>LN(O2)</f>
        <v>2.0357657958169125E-2</v>
      </c>
      <c r="Q21" s="8">
        <v>1916</v>
      </c>
      <c r="R21" s="8">
        <v>2101</v>
      </c>
      <c r="S21" t="s">
        <v>32</v>
      </c>
      <c r="T21" s="39">
        <f>LN(S2)</f>
        <v>2.049312387063032E-2</v>
      </c>
      <c r="U21" s="8">
        <v>1916</v>
      </c>
      <c r="V21" s="8">
        <v>2101</v>
      </c>
      <c r="W21" t="s">
        <v>32</v>
      </c>
      <c r="X21" s="39">
        <f>LN(W2)</f>
        <v>2.0974720259657447E-2</v>
      </c>
      <c r="Y21" s="8">
        <v>1916</v>
      </c>
      <c r="Z21" s="8">
        <v>2101</v>
      </c>
      <c r="AA21" t="s">
        <v>32</v>
      </c>
      <c r="AB21" s="39">
        <f>LN(AA2)</f>
        <v>2.0438466139208186E-2</v>
      </c>
      <c r="AC21" s="8">
        <v>1916</v>
      </c>
      <c r="AD21" s="8">
        <v>2101</v>
      </c>
      <c r="AE21" t="s">
        <v>32</v>
      </c>
      <c r="AF21" s="39">
        <f>LN(AE2)</f>
        <v>2.0564416376148469E-2</v>
      </c>
      <c r="AG21" s="8">
        <v>1916</v>
      </c>
      <c r="AH21" s="8">
        <v>2101</v>
      </c>
      <c r="AI21" t="s">
        <v>32</v>
      </c>
      <c r="AJ21" s="39">
        <f>LN(AI2)</f>
        <v>2.0563528198950898E-2</v>
      </c>
      <c r="AK21" s="8">
        <v>1916</v>
      </c>
      <c r="AL21" s="8">
        <v>2101</v>
      </c>
      <c r="AM21" t="s">
        <v>32</v>
      </c>
      <c r="AN21" s="39">
        <f>LN(AM2)</f>
        <v>2.0901186814214729E-2</v>
      </c>
      <c r="AO21" s="8">
        <v>1916</v>
      </c>
      <c r="AP21" s="8">
        <v>2101</v>
      </c>
      <c r="AQ21" t="s">
        <v>32</v>
      </c>
      <c r="AR21" s="39">
        <f>LN(AQ2)</f>
        <v>2.0892426004164379E-2</v>
      </c>
      <c r="AS21" s="8">
        <v>1916</v>
      </c>
      <c r="AT21" s="8">
        <v>2101</v>
      </c>
      <c r="AU21" t="s">
        <v>32</v>
      </c>
      <c r="AV21" s="39">
        <f>LN(AU2)</f>
        <v>2.1239582883711246E-2</v>
      </c>
      <c r="AW21" s="8">
        <v>1916</v>
      </c>
      <c r="AX21" s="8">
        <v>2101</v>
      </c>
      <c r="AY21" t="s">
        <v>32</v>
      </c>
      <c r="AZ21" s="39">
        <f>LN(AY2)</f>
        <v>2.1299950060988074E-2</v>
      </c>
      <c r="BA21" s="8">
        <v>1916</v>
      </c>
      <c r="BB21" s="8">
        <v>2101</v>
      </c>
      <c r="BC21" t="s">
        <v>32</v>
      </c>
      <c r="BD21" s="39">
        <f>LN(BC2)</f>
        <v>2.1367542331992548E-2</v>
      </c>
      <c r="BE21" s="8">
        <v>1916</v>
      </c>
      <c r="BF21" s="8">
        <v>2101</v>
      </c>
      <c r="BG21" t="s">
        <v>32</v>
      </c>
      <c r="BH21" s="39">
        <f>LN(BG2)</f>
        <v>2.1303684706755487E-2</v>
      </c>
      <c r="BI21" s="8">
        <v>1916</v>
      </c>
      <c r="BJ21" s="8">
        <v>2101</v>
      </c>
      <c r="BK21" t="s">
        <v>32</v>
      </c>
      <c r="BL21" s="39">
        <f>LN(BK2)</f>
        <v>2.0972820830809175E-2</v>
      </c>
      <c r="BM21" s="8">
        <v>1916</v>
      </c>
      <c r="BN21" s="8">
        <v>2101</v>
      </c>
      <c r="BO21" t="s">
        <v>32</v>
      </c>
      <c r="BP21" s="39">
        <f>LN(BO2)</f>
        <v>2.156156619390099E-2</v>
      </c>
      <c r="BQ21" s="8">
        <v>1916</v>
      </c>
      <c r="BR21" s="8">
        <v>2101</v>
      </c>
      <c r="BS21" t="s">
        <v>32</v>
      </c>
      <c r="BT21" s="39">
        <f>LN(BS2)</f>
        <v>2.0886570384101615E-2</v>
      </c>
      <c r="BU21" s="8">
        <v>1916</v>
      </c>
      <c r="BV21" s="8">
        <v>2101</v>
      </c>
      <c r="BW21" t="s">
        <v>32</v>
      </c>
      <c r="BX21" s="39">
        <f>LN(BW2)</f>
        <v>2.0973843255799637E-2</v>
      </c>
      <c r="BY21" s="8">
        <v>1916</v>
      </c>
      <c r="BZ21" s="8">
        <v>2101</v>
      </c>
      <c r="CA21" t="s">
        <v>32</v>
      </c>
      <c r="CB21" s="39">
        <f>LN(CA2)</f>
        <v>2.1106133534120664E-2</v>
      </c>
      <c r="CC21" s="8">
        <v>1916</v>
      </c>
      <c r="CD21" s="8">
        <v>2101</v>
      </c>
      <c r="CE21" t="s">
        <v>32</v>
      </c>
      <c r="CF21" s="39">
        <f>LN(CE2)</f>
        <v>2.1139205623362255E-2</v>
      </c>
      <c r="CG21" s="8">
        <v>1916</v>
      </c>
      <c r="CH21" s="8">
        <v>2101</v>
      </c>
      <c r="CI21" t="s">
        <v>32</v>
      </c>
      <c r="CJ21" s="39">
        <f>LN(CI2)</f>
        <v>2.1342427036060981E-2</v>
      </c>
      <c r="CK21" s="8">
        <v>1915</v>
      </c>
      <c r="CL21" s="8">
        <v>1656</v>
      </c>
      <c r="CM21" t="s">
        <v>32</v>
      </c>
      <c r="CN21" s="39">
        <f>LN(CM2)</f>
        <v>2.1401552981930552E-2</v>
      </c>
      <c r="CO21" s="8">
        <v>1915</v>
      </c>
      <c r="CP21" s="8">
        <v>1656</v>
      </c>
      <c r="CQ21" t="s">
        <v>32</v>
      </c>
      <c r="CR21" s="39">
        <f>LN(CQ2)</f>
        <v>2.1264557095116626E-2</v>
      </c>
      <c r="CS21" s="8">
        <v>1915</v>
      </c>
      <c r="CT21" s="8">
        <v>1656</v>
      </c>
      <c r="CU21" t="s">
        <v>32</v>
      </c>
      <c r="CV21" s="39">
        <f>LN(CU2)</f>
        <v>2.125518803674346E-2</v>
      </c>
      <c r="CW21" s="8">
        <v>1915</v>
      </c>
      <c r="CX21" s="8">
        <v>1656</v>
      </c>
      <c r="CY21" t="s">
        <v>32</v>
      </c>
      <c r="CZ21" s="39">
        <f>LN(CY2)</f>
        <v>2.0497289317926725E-2</v>
      </c>
      <c r="DA21" s="8">
        <v>1915</v>
      </c>
      <c r="DB21" s="8">
        <v>1656</v>
      </c>
      <c r="DC21" t="s">
        <v>32</v>
      </c>
      <c r="DD21" s="39">
        <f>LN(DC2)</f>
        <v>2.0938726060850756E-2</v>
      </c>
      <c r="DE21" s="8">
        <v>1915</v>
      </c>
      <c r="DF21" s="8">
        <v>1656</v>
      </c>
      <c r="DG21" t="s">
        <v>32</v>
      </c>
      <c r="DH21" s="39">
        <f>LN(DG2)</f>
        <v>2.0417819824157673E-2</v>
      </c>
      <c r="DI21" s="8">
        <v>1915</v>
      </c>
      <c r="DJ21" s="8">
        <v>1656</v>
      </c>
      <c r="DK21" t="s">
        <v>32</v>
      </c>
      <c r="DL21" s="39">
        <f>LN(DK2)</f>
        <v>2.0488121185011754E-2</v>
      </c>
      <c r="DM21" s="8">
        <v>1915</v>
      </c>
      <c r="DN21" s="8">
        <v>1656</v>
      </c>
      <c r="DO21" t="s">
        <v>32</v>
      </c>
      <c r="DP21" s="39">
        <f>LN(DO2)</f>
        <v>2.0572949806959263E-2</v>
      </c>
      <c r="DQ21" s="8">
        <v>1915</v>
      </c>
      <c r="DR21" s="8">
        <v>1656</v>
      </c>
      <c r="DS21" t="s">
        <v>32</v>
      </c>
      <c r="DT21" s="39">
        <f>LN(DS2)</f>
        <v>2.1182176087192695E-2</v>
      </c>
      <c r="DU21" s="8">
        <v>1915</v>
      </c>
      <c r="DV21" s="8">
        <v>1656</v>
      </c>
      <c r="DW21" t="s">
        <v>32</v>
      </c>
      <c r="DX21" s="39">
        <f>LN(DW2)</f>
        <v>2.1222548922695511E-2</v>
      </c>
      <c r="DY21" s="8">
        <v>1915</v>
      </c>
      <c r="DZ21" s="8">
        <v>1656</v>
      </c>
      <c r="EA21" t="s">
        <v>32</v>
      </c>
      <c r="EB21" s="39">
        <f>LN(EA2)</f>
        <v>2.1194919050922471E-2</v>
      </c>
      <c r="EC21" s="8">
        <v>1915</v>
      </c>
      <c r="ED21" s="8">
        <v>1656</v>
      </c>
      <c r="EE21" t="s">
        <v>32</v>
      </c>
      <c r="EF21" s="39">
        <f>LN(EE2)</f>
        <v>2.110580800378719E-2</v>
      </c>
      <c r="EG21" s="8">
        <v>1915</v>
      </c>
      <c r="EH21" s="8">
        <v>1656</v>
      </c>
      <c r="EI21" t="s">
        <v>32</v>
      </c>
      <c r="EJ21" s="39">
        <f>LN(EI2)</f>
        <v>2.108965942174687E-2</v>
      </c>
      <c r="EK21" s="8">
        <v>1915</v>
      </c>
      <c r="EL21" s="8">
        <v>1656</v>
      </c>
      <c r="EM21" t="s">
        <v>32</v>
      </c>
      <c r="EN21" s="39">
        <f>LN(EM2)</f>
        <v>2.1084260669922947E-2</v>
      </c>
      <c r="EO21" s="8">
        <v>1915</v>
      </c>
      <c r="EP21" s="8">
        <v>1656</v>
      </c>
      <c r="EQ21" t="s">
        <v>32</v>
      </c>
      <c r="ER21" s="39">
        <f>LN(EQ2)</f>
        <v>2.1062171527355546E-2</v>
      </c>
      <c r="ES21" s="8">
        <v>1915</v>
      </c>
      <c r="ET21" s="8">
        <v>1656</v>
      </c>
      <c r="EU21" t="s">
        <v>32</v>
      </c>
      <c r="EV21" s="39">
        <f>LN(EU2)</f>
        <v>2.1049363106808241E-2</v>
      </c>
      <c r="EW21" s="8">
        <v>1915</v>
      </c>
      <c r="EX21" s="8">
        <v>1656</v>
      </c>
      <c r="EY21" t="s">
        <v>32</v>
      </c>
      <c r="EZ21" s="39">
        <f>LN(EY2)</f>
        <v>2.103487553181799E-2</v>
      </c>
      <c r="FA21" s="8">
        <v>1915</v>
      </c>
      <c r="FB21" s="8">
        <v>1656</v>
      </c>
      <c r="FC21" t="s">
        <v>32</v>
      </c>
      <c r="FD21" s="39">
        <f>LN(FC2)</f>
        <v>2.1029616735166155E-2</v>
      </c>
      <c r="FE21" s="8">
        <v>1915</v>
      </c>
      <c r="FF21" s="8">
        <v>1656</v>
      </c>
      <c r="FG21" t="s">
        <v>32</v>
      </c>
      <c r="FH21" s="39">
        <f>LN(FG2)</f>
        <v>2.10144316618311E-2</v>
      </c>
      <c r="FI21" s="8">
        <v>1915</v>
      </c>
      <c r="FJ21" s="8">
        <v>1656</v>
      </c>
      <c r="FK21" t="s">
        <v>32</v>
      </c>
      <c r="FL21" s="39">
        <f>LN(FK2)</f>
        <v>2.0998362887597145E-2</v>
      </c>
      <c r="FM21" s="8">
        <v>1915</v>
      </c>
      <c r="FN21" s="8">
        <v>1656</v>
      </c>
      <c r="FO21" t="s">
        <v>32</v>
      </c>
      <c r="FP21" s="39">
        <f>LN(FO2)</f>
        <v>2.0979167373730033E-2</v>
      </c>
      <c r="FQ21" s="8">
        <v>1915</v>
      </c>
      <c r="FR21" s="8">
        <v>1656</v>
      </c>
      <c r="FS21" t="s">
        <v>32</v>
      </c>
      <c r="FT21" s="39">
        <f>LN(FS2)</f>
        <v>2.0962858184098893E-2</v>
      </c>
      <c r="FU21" s="8">
        <v>1915</v>
      </c>
      <c r="FV21" s="8">
        <v>1656</v>
      </c>
      <c r="FW21" t="s">
        <v>32</v>
      </c>
      <c r="FX21" s="39">
        <f>LN(FW2)</f>
        <v>2.0944013582044105E-2</v>
      </c>
      <c r="FY21" s="8">
        <v>1915</v>
      </c>
      <c r="FZ21" s="8">
        <v>1656</v>
      </c>
      <c r="GA21" t="s">
        <v>32</v>
      </c>
      <c r="GB21" s="39">
        <f>LN(GA2)</f>
        <v>2.0943883981552031E-2</v>
      </c>
      <c r="GC21" s="8">
        <v>1915</v>
      </c>
      <c r="GD21" s="8">
        <v>1656</v>
      </c>
      <c r="GE21" t="s">
        <v>32</v>
      </c>
      <c r="GF21" s="39">
        <f>LN(GE2)</f>
        <v>2.0923555842245742E-2</v>
      </c>
      <c r="GG21" s="8">
        <v>1915</v>
      </c>
      <c r="GH21" s="8">
        <v>1656</v>
      </c>
      <c r="GI21" t="s">
        <v>32</v>
      </c>
      <c r="GJ21" s="39">
        <f>LN(GI2)</f>
        <v>2.1443734942198003E-2</v>
      </c>
      <c r="GK21" s="8">
        <v>1915</v>
      </c>
      <c r="GL21" s="8">
        <v>1656</v>
      </c>
      <c r="GM21" t="s">
        <v>32</v>
      </c>
      <c r="GN21" s="39">
        <f>LN(GM2)</f>
        <v>2.1442364265984559E-2</v>
      </c>
      <c r="GO21" s="8">
        <v>1915</v>
      </c>
      <c r="GP21" s="8">
        <v>1656</v>
      </c>
      <c r="GQ21" t="s">
        <v>32</v>
      </c>
      <c r="GR21" s="39">
        <f>LN(GQ2)</f>
        <v>2.1085839257023578E-2</v>
      </c>
      <c r="GS21" s="8">
        <v>1915</v>
      </c>
      <c r="GT21" s="8">
        <v>1656</v>
      </c>
      <c r="GU21" t="s">
        <v>32</v>
      </c>
      <c r="GV21" s="39">
        <f>LN(GU2)</f>
        <v>2.110798171195194E-2</v>
      </c>
      <c r="GW21" s="8">
        <v>1915</v>
      </c>
      <c r="GX21" s="8">
        <v>1656</v>
      </c>
      <c r="GY21" t="s">
        <v>32</v>
      </c>
      <c r="GZ21" s="39">
        <f>LN(GY2)</f>
        <v>2.1042976088046759E-2</v>
      </c>
      <c r="HA21" s="8">
        <v>1915</v>
      </c>
      <c r="HB21" s="8">
        <v>1656</v>
      </c>
      <c r="HC21" t="s">
        <v>32</v>
      </c>
      <c r="HD21" s="39">
        <f>LN(HC2)</f>
        <v>2.1425194461497609E-2</v>
      </c>
      <c r="HE21" s="8">
        <v>1915</v>
      </c>
      <c r="HF21" s="8">
        <v>1656</v>
      </c>
      <c r="HG21" t="s">
        <v>32</v>
      </c>
      <c r="HH21" s="39">
        <f>LN(HG2)</f>
        <v>2.1043328619261975E-2</v>
      </c>
      <c r="HI21" s="8">
        <v>1915</v>
      </c>
      <c r="HJ21" s="8">
        <v>1656</v>
      </c>
      <c r="HK21" t="s">
        <v>32</v>
      </c>
      <c r="HL21" s="39">
        <f>LN(HK2)</f>
        <v>2.1064224655959665E-2</v>
      </c>
      <c r="HM21" s="8">
        <v>1915</v>
      </c>
      <c r="HN21" s="8">
        <v>1656</v>
      </c>
      <c r="HO21" t="s">
        <v>32</v>
      </c>
      <c r="HP21" s="39">
        <f>LN(HO2)</f>
        <v>2.1220052614455087E-2</v>
      </c>
      <c r="HQ21" s="8">
        <v>1915</v>
      </c>
      <c r="HR21" s="8">
        <v>1656</v>
      </c>
      <c r="HS21" t="s">
        <v>32</v>
      </c>
      <c r="HT21" s="39">
        <f>LN(HS2)</f>
        <v>2.156472106893113E-2</v>
      </c>
      <c r="HU21" s="8">
        <v>1915</v>
      </c>
      <c r="HV21" s="8">
        <v>1656</v>
      </c>
      <c r="HW21" t="s">
        <v>32</v>
      </c>
      <c r="HX21" s="39">
        <f>LN(HW2)</f>
        <v>2.1112574276863649E-2</v>
      </c>
      <c r="HY21" s="8">
        <v>1915</v>
      </c>
      <c r="HZ21" s="8">
        <v>1656</v>
      </c>
      <c r="IA21" t="s">
        <v>32</v>
      </c>
      <c r="IB21" s="39">
        <f>LN(IA2)</f>
        <v>2.0935709294650367E-2</v>
      </c>
      <c r="IC21" s="8">
        <v>1915</v>
      </c>
      <c r="ID21" s="8">
        <v>1656</v>
      </c>
      <c r="IE21" t="s">
        <v>32</v>
      </c>
      <c r="IF21" s="39">
        <f>LN(IE2)</f>
        <v>2.0959021260773526E-2</v>
      </c>
      <c r="IG21" s="8">
        <v>1915</v>
      </c>
      <c r="IH21" s="8">
        <v>1656</v>
      </c>
      <c r="II21" t="s">
        <v>32</v>
      </c>
      <c r="IJ21" s="39">
        <f>LN(II2)</f>
        <v>2.0909760831366943E-2</v>
      </c>
      <c r="IK21" s="8">
        <v>1915</v>
      </c>
      <c r="IL21" s="8">
        <v>1656</v>
      </c>
      <c r="IM21" t="s">
        <v>32</v>
      </c>
      <c r="IN21" s="39">
        <f>LN(IM2)</f>
        <v>2.1197415764323525E-2</v>
      </c>
      <c r="IO21" s="8">
        <v>1915</v>
      </c>
      <c r="IP21" s="8">
        <v>1656</v>
      </c>
      <c r="IQ21" t="s">
        <v>32</v>
      </c>
      <c r="IR21" s="39">
        <f>LN(IQ2)</f>
        <v>2.0956911044187822E-2</v>
      </c>
      <c r="IS21" s="8">
        <v>1915</v>
      </c>
      <c r="IT21" s="8">
        <v>1656</v>
      </c>
      <c r="IU21" t="s">
        <v>32</v>
      </c>
      <c r="IV21" s="39">
        <f>LN(IU2)</f>
        <v>2.0971011718251425E-2</v>
      </c>
      <c r="IW21" s="8">
        <v>1915</v>
      </c>
      <c r="IX21" s="8">
        <v>1656</v>
      </c>
      <c r="IY21" t="s">
        <v>32</v>
      </c>
      <c r="IZ21" s="39">
        <f>LN(IY2)</f>
        <v>2.1081049476807383E-2</v>
      </c>
      <c r="JA21" s="8">
        <v>1915</v>
      </c>
      <c r="JB21" s="8">
        <v>1656</v>
      </c>
      <c r="JC21" t="s">
        <v>32</v>
      </c>
      <c r="JD21" s="39">
        <f>LN(JC2)</f>
        <v>2.1335585715320057E-2</v>
      </c>
      <c r="JE21" s="8">
        <v>1915</v>
      </c>
      <c r="JF21" s="8">
        <v>1656</v>
      </c>
      <c r="JG21" t="s">
        <v>32</v>
      </c>
      <c r="JH21" s="39">
        <f>LN(JG2)</f>
        <v>2.1444608585287954E-2</v>
      </c>
      <c r="JI21" s="8">
        <v>1915</v>
      </c>
      <c r="JJ21" s="8">
        <v>1656</v>
      </c>
      <c r="JK21" t="s">
        <v>32</v>
      </c>
      <c r="JL21" s="39">
        <f>LN(JK2)</f>
        <v>2.1472328969657641E-2</v>
      </c>
      <c r="JM21" s="8">
        <v>1915</v>
      </c>
      <c r="JN21" s="8">
        <v>1656</v>
      </c>
    </row>
    <row r="22" spans="2:274">
      <c r="B22">
        <v>2.1401552981930552E-2</v>
      </c>
      <c r="C22" s="38">
        <v>0.33300057790310267</v>
      </c>
      <c r="D22">
        <v>31.952107122969139</v>
      </c>
      <c r="E22" s="8">
        <v>1916</v>
      </c>
      <c r="F22" s="8">
        <v>2101</v>
      </c>
      <c r="G22" t="s">
        <v>42</v>
      </c>
      <c r="H22" s="39">
        <f>LN(H19)</f>
        <v>2.4743225401034376E-2</v>
      </c>
      <c r="I22" s="8">
        <v>1917</v>
      </c>
      <c r="J22" s="8">
        <v>1478</v>
      </c>
      <c r="K22" t="s">
        <v>42</v>
      </c>
      <c r="L22" s="39">
        <f>LN(L19)</f>
        <v>2.2959490732072214E-2</v>
      </c>
      <c r="M22" s="8">
        <v>1917</v>
      </c>
      <c r="N22" s="8">
        <v>1478</v>
      </c>
      <c r="O22" t="s">
        <v>42</v>
      </c>
      <c r="P22" s="39">
        <f>LN(P19)</f>
        <v>2.41570868179374E-2</v>
      </c>
      <c r="Q22" s="8">
        <v>1917</v>
      </c>
      <c r="R22" s="8">
        <v>1478</v>
      </c>
      <c r="S22" t="s">
        <v>42</v>
      </c>
      <c r="T22" s="39">
        <f>LN(T19)</f>
        <v>2.4297720491170884E-2</v>
      </c>
      <c r="U22" s="8">
        <v>1917</v>
      </c>
      <c r="V22" s="8">
        <v>1478</v>
      </c>
      <c r="W22" t="s">
        <v>42</v>
      </c>
      <c r="X22" s="39">
        <f>LN(X19)</f>
        <v>2.4783127600696682E-2</v>
      </c>
      <c r="Y22" s="8">
        <v>1917</v>
      </c>
      <c r="Z22" s="8">
        <v>1478</v>
      </c>
      <c r="AA22" t="s">
        <v>42</v>
      </c>
      <c r="AB22" s="39">
        <f>LN(AB19)</f>
        <v>2.4221572161957403E-2</v>
      </c>
      <c r="AC22" s="8">
        <v>1917</v>
      </c>
      <c r="AD22" s="8">
        <v>1478</v>
      </c>
      <c r="AE22" t="s">
        <v>42</v>
      </c>
      <c r="AF22" s="39">
        <f>LN(AF19)</f>
        <v>2.4350396251887729E-2</v>
      </c>
      <c r="AG22" s="8">
        <v>1917</v>
      </c>
      <c r="AH22" s="8">
        <v>1478</v>
      </c>
      <c r="AI22" t="s">
        <v>42</v>
      </c>
      <c r="AJ22" s="39">
        <f>LN(AJ19)</f>
        <v>2.434626923353625E-2</v>
      </c>
      <c r="AK22" s="8">
        <v>1917</v>
      </c>
      <c r="AL22" s="8">
        <v>1478</v>
      </c>
      <c r="AM22" t="s">
        <v>42</v>
      </c>
      <c r="AN22" s="39">
        <f>LN(AN19)</f>
        <v>2.4696966348570364E-2</v>
      </c>
      <c r="AO22" s="8">
        <v>1917</v>
      </c>
      <c r="AP22" s="8">
        <v>1478</v>
      </c>
      <c r="AQ22" t="s">
        <v>42</v>
      </c>
      <c r="AR22" s="39">
        <f>LN(AR19)</f>
        <v>2.4685791928452657E-2</v>
      </c>
      <c r="AS22" s="8">
        <v>1917</v>
      </c>
      <c r="AT22" s="8">
        <v>1478</v>
      </c>
      <c r="AU22" t="s">
        <v>42</v>
      </c>
      <c r="AV22" s="39">
        <f>LN(AV19)</f>
        <v>2.5021435279050996E-2</v>
      </c>
      <c r="AW22" s="8">
        <v>1917</v>
      </c>
      <c r="AX22" s="8">
        <v>1478</v>
      </c>
      <c r="AY22" t="s">
        <v>42</v>
      </c>
      <c r="AZ22" s="39">
        <f>LN(AZ19)</f>
        <v>2.5075660538386491E-2</v>
      </c>
      <c r="BA22" s="8">
        <v>1917</v>
      </c>
      <c r="BB22" s="8">
        <v>1478</v>
      </c>
      <c r="BC22" t="s">
        <v>42</v>
      </c>
      <c r="BD22" s="39">
        <f>LN(BD19)</f>
        <v>2.5132259773076208E-2</v>
      </c>
      <c r="BE22" s="8">
        <v>1917</v>
      </c>
      <c r="BF22" s="8">
        <v>1478</v>
      </c>
      <c r="BG22" t="s">
        <v>42</v>
      </c>
      <c r="BH22" s="39">
        <f>LN(BH19)</f>
        <v>2.5071652323688961E-2</v>
      </c>
      <c r="BI22" s="8">
        <v>1917</v>
      </c>
      <c r="BJ22" s="8">
        <v>1478</v>
      </c>
      <c r="BK22" t="s">
        <v>42</v>
      </c>
      <c r="BL22" s="39">
        <f>LN(BL19)</f>
        <v>2.4751815220278202E-2</v>
      </c>
      <c r="BM22" s="8">
        <v>1917</v>
      </c>
      <c r="BN22" s="8">
        <v>1478</v>
      </c>
      <c r="BO22" t="s">
        <v>42</v>
      </c>
      <c r="BP22" s="39">
        <f>LN(BP19)</f>
        <v>2.5287879594591632E-2</v>
      </c>
      <c r="BQ22" s="8">
        <v>1917</v>
      </c>
      <c r="BR22" s="8">
        <v>1478</v>
      </c>
      <c r="BS22" t="s">
        <v>42</v>
      </c>
      <c r="BT22" s="39">
        <f>LN(BT19)</f>
        <v>2.4659910951985137E-2</v>
      </c>
      <c r="BU22" s="8">
        <v>1917</v>
      </c>
      <c r="BV22" s="8">
        <v>1478</v>
      </c>
      <c r="BW22" t="s">
        <v>42</v>
      </c>
      <c r="BX22" s="39">
        <f>LN(BX19)</f>
        <v>2.4748026604602961E-2</v>
      </c>
      <c r="BY22" s="8">
        <v>1917</v>
      </c>
      <c r="BZ22" s="8">
        <v>1478</v>
      </c>
      <c r="CA22" t="s">
        <v>42</v>
      </c>
      <c r="CB22" s="39">
        <f>LN(CB19)</f>
        <v>2.4877122189149618E-2</v>
      </c>
      <c r="CC22" s="8">
        <v>1917</v>
      </c>
      <c r="CD22" s="8">
        <v>1478</v>
      </c>
      <c r="CE22" t="s">
        <v>42</v>
      </c>
      <c r="CF22" s="39">
        <f>LN(CF19)</f>
        <v>2.4906978992594343E-2</v>
      </c>
      <c r="CG22" s="8">
        <v>1917</v>
      </c>
      <c r="CH22" s="8">
        <v>1478</v>
      </c>
      <c r="CI22" t="s">
        <v>42</v>
      </c>
      <c r="CJ22" s="39">
        <f>LN(CJ19)</f>
        <v>2.5085721568178298E-2</v>
      </c>
      <c r="CK22" s="8">
        <v>1917</v>
      </c>
      <c r="CL22" s="8">
        <v>1478</v>
      </c>
      <c r="CM22" t="s">
        <v>42</v>
      </c>
      <c r="CN22" s="39">
        <f>LN(CN19)</f>
        <v>2.5129817991656662E-2</v>
      </c>
      <c r="CO22" s="8">
        <v>1916</v>
      </c>
      <c r="CP22" s="8">
        <v>2101</v>
      </c>
      <c r="CQ22" t="s">
        <v>42</v>
      </c>
      <c r="CR22" s="39">
        <f>LN(CR19)</f>
        <v>2.501359530210491E-2</v>
      </c>
      <c r="CS22" s="8">
        <v>1916</v>
      </c>
      <c r="CT22" s="8">
        <v>2101</v>
      </c>
      <c r="CU22" t="s">
        <v>42</v>
      </c>
      <c r="CV22" s="39">
        <f>LN(CV19)</f>
        <v>2.5002772904066554E-2</v>
      </c>
      <c r="CW22" s="8">
        <v>1916</v>
      </c>
      <c r="CX22" s="8">
        <v>2101</v>
      </c>
      <c r="CY22" t="s">
        <v>42</v>
      </c>
      <c r="CZ22" s="39">
        <f>LN(CZ19)</f>
        <v>2.4167774116259127E-2</v>
      </c>
      <c r="DA22" s="8">
        <v>1916</v>
      </c>
      <c r="DB22" s="8">
        <v>2101</v>
      </c>
      <c r="DC22" t="s">
        <v>42</v>
      </c>
      <c r="DD22" s="39">
        <f>LN(DD19)</f>
        <v>2.4698229086165164E-2</v>
      </c>
      <c r="DE22" s="8">
        <v>1916</v>
      </c>
      <c r="DF22" s="8">
        <v>2101</v>
      </c>
      <c r="DG22" t="s">
        <v>42</v>
      </c>
      <c r="DH22" s="39">
        <f>LN(DH19)</f>
        <v>2.3944809890453108E-2</v>
      </c>
      <c r="DI22" s="8">
        <v>1916</v>
      </c>
      <c r="DJ22" s="8">
        <v>2101</v>
      </c>
      <c r="DK22" t="s">
        <v>42</v>
      </c>
      <c r="DL22" s="39">
        <f>LN(DL19)</f>
        <v>2.403891729466694E-2</v>
      </c>
      <c r="DM22" s="8">
        <v>1916</v>
      </c>
      <c r="DN22" s="8">
        <v>2101</v>
      </c>
      <c r="DO22" t="s">
        <v>42</v>
      </c>
      <c r="DP22" s="39">
        <f>LN(DP19)</f>
        <v>2.4161340808531096E-2</v>
      </c>
      <c r="DQ22" s="8">
        <v>1916</v>
      </c>
      <c r="DR22" s="8">
        <v>2101</v>
      </c>
      <c r="DS22" t="s">
        <v>42</v>
      </c>
      <c r="DT22" s="39">
        <f>LN(DT19)</f>
        <v>2.4912849845065636E-2</v>
      </c>
      <c r="DU22" s="8">
        <v>1916</v>
      </c>
      <c r="DV22" s="8">
        <v>2101</v>
      </c>
      <c r="DW22" t="s">
        <v>42</v>
      </c>
      <c r="DX22" s="39">
        <f>LN(DX19)</f>
        <v>2.4929101166412067E-2</v>
      </c>
      <c r="DY22" s="8">
        <v>1916</v>
      </c>
      <c r="DZ22" s="8">
        <v>2101</v>
      </c>
      <c r="EA22" t="s">
        <v>42</v>
      </c>
      <c r="EB22" s="39">
        <f>LN(EB19)</f>
        <v>2.489376917959743E-2</v>
      </c>
      <c r="EC22" s="8">
        <v>1916</v>
      </c>
      <c r="ED22" s="8">
        <v>2101</v>
      </c>
      <c r="EE22" t="s">
        <v>42</v>
      </c>
      <c r="EF22" s="39">
        <f>LN(EF19)</f>
        <v>2.484381220916582E-2</v>
      </c>
      <c r="EG22" s="8">
        <v>1916</v>
      </c>
      <c r="EH22" s="8">
        <v>2101</v>
      </c>
      <c r="EI22" t="s">
        <v>42</v>
      </c>
      <c r="EJ22" s="39">
        <f>LN(EJ19)</f>
        <v>2.4823094286338616E-2</v>
      </c>
      <c r="EK22" s="8">
        <v>1916</v>
      </c>
      <c r="EL22" s="8">
        <v>2101</v>
      </c>
      <c r="EM22" t="s">
        <v>42</v>
      </c>
      <c r="EN22" s="39">
        <f>LN(EN19)</f>
        <v>2.481177271686217E-2</v>
      </c>
      <c r="EO22" s="8">
        <v>1916</v>
      </c>
      <c r="EP22" s="8">
        <v>2101</v>
      </c>
      <c r="EQ22" t="s">
        <v>42</v>
      </c>
      <c r="ER22" s="39">
        <f>LN(ER19)</f>
        <v>2.4797293423241523E-2</v>
      </c>
      <c r="ES22" s="8">
        <v>1916</v>
      </c>
      <c r="ET22" s="8">
        <v>2101</v>
      </c>
      <c r="EU22" t="s">
        <v>42</v>
      </c>
      <c r="EV22" s="39">
        <f>LN(EV19)</f>
        <v>2.478536605937565E-2</v>
      </c>
      <c r="EW22" s="8">
        <v>1916</v>
      </c>
      <c r="EX22" s="8">
        <v>2101</v>
      </c>
      <c r="EY22" t="s">
        <v>42</v>
      </c>
      <c r="EZ22" s="39">
        <f>LN(EZ19)</f>
        <v>2.4775795601613686E-2</v>
      </c>
      <c r="FA22" s="8">
        <v>1916</v>
      </c>
      <c r="FB22" s="8">
        <v>2101</v>
      </c>
      <c r="FC22" t="s">
        <v>42</v>
      </c>
      <c r="FD22" s="39">
        <f>LN(FD19)</f>
        <v>2.4744975300401682E-2</v>
      </c>
      <c r="FE22" s="8">
        <v>1916</v>
      </c>
      <c r="FF22" s="8">
        <v>2101</v>
      </c>
      <c r="FG22" t="s">
        <v>42</v>
      </c>
      <c r="FH22" s="39">
        <f>LN(FH19)</f>
        <v>2.4750960921133432E-2</v>
      </c>
      <c r="FI22" s="8">
        <v>1916</v>
      </c>
      <c r="FJ22" s="8">
        <v>2101</v>
      </c>
      <c r="FK22" t="s">
        <v>42</v>
      </c>
      <c r="FL22" s="39">
        <f>LN(FL19)</f>
        <v>2.4722256196556849E-2</v>
      </c>
      <c r="FM22" s="8">
        <v>1916</v>
      </c>
      <c r="FN22" s="8">
        <v>2101</v>
      </c>
      <c r="FO22" t="s">
        <v>42</v>
      </c>
      <c r="FP22" s="39">
        <f>LN(FP19)</f>
        <v>2.4695220651826531E-2</v>
      </c>
      <c r="FQ22" s="8">
        <v>1916</v>
      </c>
      <c r="FR22" s="8">
        <v>2101</v>
      </c>
      <c r="FS22" t="s">
        <v>42</v>
      </c>
      <c r="FT22" s="39">
        <f>LN(FT19)</f>
        <v>2.4679811590580244E-2</v>
      </c>
      <c r="FU22" s="8">
        <v>1916</v>
      </c>
      <c r="FV22" s="8">
        <v>2101</v>
      </c>
      <c r="FW22" t="s">
        <v>42</v>
      </c>
      <c r="FX22" s="39">
        <f>LN(FX19)</f>
        <v>2.465887075271813E-2</v>
      </c>
      <c r="FY22" s="8">
        <v>1916</v>
      </c>
      <c r="FZ22" s="8">
        <v>2101</v>
      </c>
      <c r="GA22" t="s">
        <v>42</v>
      </c>
      <c r="GB22" s="39">
        <f>LN(GB19)</f>
        <v>2.467278199210541E-2</v>
      </c>
      <c r="GC22" s="8">
        <v>1916</v>
      </c>
      <c r="GD22" s="8">
        <v>2101</v>
      </c>
      <c r="GE22" t="s">
        <v>42</v>
      </c>
      <c r="GF22" s="39">
        <f>LN(GF19)</f>
        <v>2.464882648080689E-2</v>
      </c>
      <c r="GG22" s="8">
        <v>1916</v>
      </c>
      <c r="GH22" s="8">
        <v>2101</v>
      </c>
      <c r="GI22" t="s">
        <v>42</v>
      </c>
      <c r="GJ22" s="39">
        <f>LN(GJ19)</f>
        <v>2.5109913206873887E-2</v>
      </c>
      <c r="GK22" s="8">
        <v>1916</v>
      </c>
      <c r="GL22" s="8">
        <v>2101</v>
      </c>
      <c r="GM22" t="s">
        <v>42</v>
      </c>
      <c r="GN22" s="39">
        <f>LN(GN19)</f>
        <v>2.5130637353821688E-2</v>
      </c>
      <c r="GO22" s="8">
        <v>1916</v>
      </c>
      <c r="GP22" s="8">
        <v>2101</v>
      </c>
      <c r="GQ22" t="s">
        <v>42</v>
      </c>
      <c r="GR22" s="39">
        <f>LN(GR19)</f>
        <v>2.4855526401942163E-2</v>
      </c>
      <c r="GS22" s="8">
        <v>1916</v>
      </c>
      <c r="GT22" s="8">
        <v>2101</v>
      </c>
      <c r="GU22" t="s">
        <v>42</v>
      </c>
      <c r="GV22" s="39">
        <f>LN(GV19)</f>
        <v>2.487988732506953E-2</v>
      </c>
      <c r="GW22" s="8">
        <v>1916</v>
      </c>
      <c r="GX22" s="8">
        <v>2101</v>
      </c>
      <c r="GY22" t="s">
        <v>42</v>
      </c>
      <c r="GZ22" s="39">
        <f>LN(GZ19)</f>
        <v>2.4819676992054104E-2</v>
      </c>
      <c r="HA22" s="8">
        <v>1916</v>
      </c>
      <c r="HB22" s="8">
        <v>2101</v>
      </c>
      <c r="HC22" t="s">
        <v>42</v>
      </c>
      <c r="HD22" s="39">
        <f>LN(HD19)</f>
        <v>2.5179259032885266E-2</v>
      </c>
      <c r="HE22" s="8">
        <v>1916</v>
      </c>
      <c r="HF22" s="8">
        <v>2101</v>
      </c>
      <c r="HG22" t="s">
        <v>42</v>
      </c>
      <c r="HH22" s="39">
        <f>LN(HH19)</f>
        <v>2.4826879506647654E-2</v>
      </c>
      <c r="HI22" s="8">
        <v>1916</v>
      </c>
      <c r="HJ22" s="8">
        <v>2101</v>
      </c>
      <c r="HK22" t="s">
        <v>42</v>
      </c>
      <c r="HL22" s="39">
        <f>LN(HL19)</f>
        <v>2.4851302086598043E-2</v>
      </c>
      <c r="HM22" s="8">
        <v>1916</v>
      </c>
      <c r="HN22" s="8">
        <v>2101</v>
      </c>
      <c r="HO22" t="s">
        <v>42</v>
      </c>
      <c r="HP22" s="39">
        <f>LN(HP19)</f>
        <v>2.5004319937779525E-2</v>
      </c>
      <c r="HQ22" s="8">
        <v>1916</v>
      </c>
      <c r="HR22" s="8">
        <v>2101</v>
      </c>
      <c r="HS22" t="s">
        <v>42</v>
      </c>
      <c r="HT22" s="39">
        <f>LN(HT19)</f>
        <v>2.5327074049006321E-2</v>
      </c>
      <c r="HU22" s="8">
        <v>1916</v>
      </c>
      <c r="HV22" s="8">
        <v>2101</v>
      </c>
      <c r="HW22" t="s">
        <v>42</v>
      </c>
      <c r="HX22" s="39">
        <f>LN(HX19)</f>
        <v>2.4911715187114235E-2</v>
      </c>
      <c r="HY22" s="8">
        <v>1916</v>
      </c>
      <c r="HZ22" s="8">
        <v>2101</v>
      </c>
      <c r="IA22" t="s">
        <v>42</v>
      </c>
      <c r="IB22" s="39">
        <f>LN(IB19)</f>
        <v>2.4738065758240044E-2</v>
      </c>
      <c r="IC22" s="8">
        <v>1916</v>
      </c>
      <c r="ID22" s="8">
        <v>2101</v>
      </c>
      <c r="IE22" t="s">
        <v>42</v>
      </c>
      <c r="IF22" s="39">
        <f>LN(IF19)</f>
        <v>2.4766435981077639E-2</v>
      </c>
      <c r="IG22" s="8">
        <v>1916</v>
      </c>
      <c r="IH22" s="8">
        <v>2101</v>
      </c>
      <c r="II22" t="s">
        <v>42</v>
      </c>
      <c r="IJ22" s="39">
        <f>LN(IJ19)</f>
        <v>2.4719331900455065E-2</v>
      </c>
      <c r="IK22" s="8">
        <v>1916</v>
      </c>
      <c r="IL22" s="8">
        <v>2101</v>
      </c>
      <c r="IM22" t="s">
        <v>42</v>
      </c>
      <c r="IN22" s="39">
        <f>LN(IN19)</f>
        <v>2.5007171712004232E-2</v>
      </c>
      <c r="IO22" s="8">
        <v>1916</v>
      </c>
      <c r="IP22" s="8">
        <v>2101</v>
      </c>
      <c r="IQ22" t="s">
        <v>42</v>
      </c>
      <c r="IR22" s="39">
        <f>LN(IR19)</f>
        <v>2.4774833254314382E-2</v>
      </c>
      <c r="IS22" s="8">
        <v>1916</v>
      </c>
      <c r="IT22" s="8">
        <v>2101</v>
      </c>
      <c r="IU22" t="s">
        <v>42</v>
      </c>
      <c r="IV22" s="39">
        <f>LN(IV19)</f>
        <v>2.4791754681252498E-2</v>
      </c>
      <c r="IW22" s="8">
        <v>1916</v>
      </c>
      <c r="IX22" s="8">
        <v>2101</v>
      </c>
      <c r="IY22" t="s">
        <v>42</v>
      </c>
      <c r="IZ22" s="39">
        <f>LN(IZ19)</f>
        <v>2.4910016400088521E-2</v>
      </c>
      <c r="JA22" s="8">
        <v>1916</v>
      </c>
      <c r="JB22" s="8">
        <v>2101</v>
      </c>
      <c r="JC22" t="s">
        <v>42</v>
      </c>
      <c r="JD22" s="39">
        <f>LN(JD19)</f>
        <v>2.5178899165952607E-2</v>
      </c>
      <c r="JE22" s="8">
        <v>1916</v>
      </c>
      <c r="JF22" s="8">
        <v>2101</v>
      </c>
      <c r="JG22" t="s">
        <v>42</v>
      </c>
      <c r="JH22" s="39">
        <f>LN(JH19)</f>
        <v>2.5291653606195851E-2</v>
      </c>
      <c r="JI22" s="8">
        <v>1916</v>
      </c>
      <c r="JJ22" s="8">
        <v>2101</v>
      </c>
      <c r="JK22" t="s">
        <v>42</v>
      </c>
      <c r="JL22" s="39">
        <f>LN(JL19)</f>
        <v>2.5322183248379409E-2</v>
      </c>
      <c r="JM22" s="8">
        <v>1916</v>
      </c>
      <c r="JN22" s="8">
        <v>2101</v>
      </c>
    </row>
    <row r="23" spans="2:274">
      <c r="B23">
        <v>2.1264557095116626E-2</v>
      </c>
      <c r="C23" s="38">
        <v>0.32775686359856471</v>
      </c>
      <c r="D23">
        <v>31.203649594098486</v>
      </c>
      <c r="E23" s="8">
        <v>1917</v>
      </c>
      <c r="F23" s="8">
        <v>1478</v>
      </c>
      <c r="G23" t="s">
        <v>43</v>
      </c>
      <c r="H23" s="39">
        <f>LN(H20)</f>
        <v>1.727890337271288E-2</v>
      </c>
      <c r="I23" s="8">
        <v>1918</v>
      </c>
      <c r="J23" s="8">
        <v>1520</v>
      </c>
      <c r="K23" t="s">
        <v>43</v>
      </c>
      <c r="L23" s="39">
        <f>LN(L20)</f>
        <v>1.5598527329993207E-2</v>
      </c>
      <c r="M23" s="8">
        <v>1918</v>
      </c>
      <c r="N23" s="8">
        <v>1520</v>
      </c>
      <c r="O23" t="s">
        <v>43</v>
      </c>
      <c r="P23" s="39">
        <f>LN(P20)</f>
        <v>1.654373836473029E-2</v>
      </c>
      <c r="Q23" s="8">
        <v>1918</v>
      </c>
      <c r="R23" s="8">
        <v>1520</v>
      </c>
      <c r="S23" t="s">
        <v>43</v>
      </c>
      <c r="T23" s="39">
        <f>LN(T20)</f>
        <v>1.6673996995292439E-2</v>
      </c>
      <c r="U23" s="8">
        <v>1918</v>
      </c>
      <c r="V23" s="8">
        <v>1520</v>
      </c>
      <c r="W23" t="s">
        <v>43</v>
      </c>
      <c r="X23" s="39">
        <f>LN(X20)</f>
        <v>1.7151753486229014E-2</v>
      </c>
      <c r="Y23" s="8">
        <v>1918</v>
      </c>
      <c r="Z23" s="8">
        <v>1520</v>
      </c>
      <c r="AA23" t="s">
        <v>43</v>
      </c>
      <c r="AB23" s="39">
        <f>LN(AB20)</f>
        <v>1.6640993859005433E-2</v>
      </c>
      <c r="AC23" s="8">
        <v>1918</v>
      </c>
      <c r="AD23" s="8">
        <v>1520</v>
      </c>
      <c r="AE23" t="s">
        <v>43</v>
      </c>
      <c r="AF23" s="39">
        <f>LN(AF20)</f>
        <v>1.6764048366352213E-2</v>
      </c>
      <c r="AG23" s="8">
        <v>1918</v>
      </c>
      <c r="AH23" s="8">
        <v>1520</v>
      </c>
      <c r="AI23" t="s">
        <v>43</v>
      </c>
      <c r="AJ23" s="39">
        <f>LN(AJ20)</f>
        <v>1.6766423684112228E-2</v>
      </c>
      <c r="AK23" s="8">
        <v>1918</v>
      </c>
      <c r="AL23" s="8">
        <v>1520</v>
      </c>
      <c r="AM23" t="s">
        <v>43</v>
      </c>
      <c r="AN23" s="39">
        <f>LN(AN20)</f>
        <v>1.7090944422335913E-2</v>
      </c>
      <c r="AO23" s="8">
        <v>1918</v>
      </c>
      <c r="AP23" s="8">
        <v>1520</v>
      </c>
      <c r="AQ23" t="s">
        <v>43</v>
      </c>
      <c r="AR23" s="39">
        <f>LN(AR20)</f>
        <v>1.7084615644424535E-2</v>
      </c>
      <c r="AS23" s="8">
        <v>1918</v>
      </c>
      <c r="AT23" s="8">
        <v>1520</v>
      </c>
      <c r="AU23" t="s">
        <v>43</v>
      </c>
      <c r="AV23" s="39">
        <f>LN(AV20)</f>
        <v>1.7443373768660283E-2</v>
      </c>
      <c r="AW23" s="8">
        <v>1918</v>
      </c>
      <c r="AX23" s="8">
        <v>1520</v>
      </c>
      <c r="AY23" t="s">
        <v>43</v>
      </c>
      <c r="AZ23" s="39">
        <f>LN(AZ20)</f>
        <v>1.7509929546358282E-2</v>
      </c>
      <c r="BA23" s="8">
        <v>1918</v>
      </c>
      <c r="BB23" s="8">
        <v>1520</v>
      </c>
      <c r="BC23" t="s">
        <v>43</v>
      </c>
      <c r="BD23" s="39">
        <f>LN(BD20)</f>
        <v>1.7588598217224655E-2</v>
      </c>
      <c r="BE23" s="8">
        <v>1918</v>
      </c>
      <c r="BF23" s="8">
        <v>1520</v>
      </c>
      <c r="BG23" t="s">
        <v>43</v>
      </c>
      <c r="BH23" s="39">
        <f>LN(BH20)</f>
        <v>1.7521465794515623E-2</v>
      </c>
      <c r="BI23" s="8">
        <v>1918</v>
      </c>
      <c r="BJ23" s="8">
        <v>1520</v>
      </c>
      <c r="BK23" t="s">
        <v>43</v>
      </c>
      <c r="BL23" s="39">
        <f>LN(BL20)</f>
        <v>1.7179491453782662E-2</v>
      </c>
      <c r="BM23" s="8">
        <v>1918</v>
      </c>
      <c r="BN23" s="8">
        <v>1520</v>
      </c>
      <c r="BO23" t="s">
        <v>43</v>
      </c>
      <c r="BP23" s="39">
        <f>LN(BP20)</f>
        <v>1.7821315430481197E-2</v>
      </c>
      <c r="BQ23" s="8">
        <v>1918</v>
      </c>
      <c r="BR23" s="8">
        <v>1520</v>
      </c>
      <c r="BS23" t="s">
        <v>43</v>
      </c>
      <c r="BT23" s="39">
        <f>LN(BT20)</f>
        <v>1.7098937771402509E-2</v>
      </c>
      <c r="BU23" s="8">
        <v>1918</v>
      </c>
      <c r="BV23" s="8">
        <v>1520</v>
      </c>
      <c r="BW23" t="s">
        <v>43</v>
      </c>
      <c r="BX23" s="39">
        <f>LN(BX20)</f>
        <v>1.7185361465067401E-2</v>
      </c>
      <c r="BY23" s="8">
        <v>1918</v>
      </c>
      <c r="BZ23" s="8">
        <v>1520</v>
      </c>
      <c r="CA23" t="s">
        <v>43</v>
      </c>
      <c r="CB23" s="39">
        <f>LN(CB20)</f>
        <v>1.7320870678828731E-2</v>
      </c>
      <c r="CC23" s="8">
        <v>1918</v>
      </c>
      <c r="CD23" s="8">
        <v>1520</v>
      </c>
      <c r="CE23" t="s">
        <v>43</v>
      </c>
      <c r="CF23" s="39">
        <f>LN(CF20)</f>
        <v>1.7357182430942523E-2</v>
      </c>
      <c r="CG23" s="8">
        <v>1918</v>
      </c>
      <c r="CH23" s="8">
        <v>1520</v>
      </c>
      <c r="CI23" t="s">
        <v>43</v>
      </c>
      <c r="CJ23" s="39">
        <f>LN(CJ20)</f>
        <v>1.7585067584367807E-2</v>
      </c>
      <c r="CK23" s="8">
        <v>1918</v>
      </c>
      <c r="CL23" s="8">
        <v>1520</v>
      </c>
      <c r="CM23" t="s">
        <v>43</v>
      </c>
      <c r="CN23" s="39">
        <f>LN(CN20)</f>
        <v>1.7659335979273154E-2</v>
      </c>
      <c r="CO23" s="8">
        <v>1918</v>
      </c>
      <c r="CP23" s="8">
        <v>1520</v>
      </c>
      <c r="CQ23" t="s">
        <v>43</v>
      </c>
      <c r="CR23" s="39">
        <f>LN(CR20)</f>
        <v>1.7501410691897444E-2</v>
      </c>
      <c r="CS23" s="8">
        <v>1917</v>
      </c>
      <c r="CT23" s="8">
        <v>1478</v>
      </c>
      <c r="CU23" t="s">
        <v>43</v>
      </c>
      <c r="CV23" s="39">
        <f>LN(CV20)</f>
        <v>1.7493505929920172E-2</v>
      </c>
      <c r="CW23" s="8">
        <v>1917</v>
      </c>
      <c r="CX23" s="8">
        <v>1478</v>
      </c>
      <c r="CY23" t="s">
        <v>43</v>
      </c>
      <c r="CZ23" s="39">
        <f>LN(CZ20)</f>
        <v>1.6813282413015641E-2</v>
      </c>
      <c r="DA23" s="8">
        <v>1917</v>
      </c>
      <c r="DB23" s="8">
        <v>1478</v>
      </c>
      <c r="DC23" t="s">
        <v>43</v>
      </c>
      <c r="DD23" s="39">
        <f>LN(DD20)</f>
        <v>1.7165035818882009E-2</v>
      </c>
      <c r="DE23" s="8">
        <v>1917</v>
      </c>
      <c r="DF23" s="8">
        <v>1478</v>
      </c>
      <c r="DG23" t="s">
        <v>43</v>
      </c>
      <c r="DH23" s="39">
        <f>LN(DH20)</f>
        <v>1.687834605605535E-2</v>
      </c>
      <c r="DI23" s="8">
        <v>1917</v>
      </c>
      <c r="DJ23" s="8">
        <v>1478</v>
      </c>
      <c r="DK23" t="s">
        <v>43</v>
      </c>
      <c r="DL23" s="39">
        <f>LN(DL20)</f>
        <v>1.6924671980442316E-2</v>
      </c>
      <c r="DM23" s="8">
        <v>1917</v>
      </c>
      <c r="DN23" s="8">
        <v>1478</v>
      </c>
      <c r="DO23" t="s">
        <v>43</v>
      </c>
      <c r="DP23" s="39">
        <f>LN(DP20)</f>
        <v>1.6971635868941577E-2</v>
      </c>
      <c r="DQ23" s="8">
        <v>1917</v>
      </c>
      <c r="DR23" s="8">
        <v>1478</v>
      </c>
      <c r="DS23" t="s">
        <v>43</v>
      </c>
      <c r="DT23" s="39">
        <f>LN(DT20)</f>
        <v>1.7437532268629739E-2</v>
      </c>
      <c r="DU23" s="8">
        <v>1917</v>
      </c>
      <c r="DV23" s="8">
        <v>1478</v>
      </c>
      <c r="DW23" t="s">
        <v>43</v>
      </c>
      <c r="DX23" s="39">
        <f>LN(DX20)</f>
        <v>1.7502207021511538E-2</v>
      </c>
      <c r="DY23" s="8">
        <v>1917</v>
      </c>
      <c r="DZ23" s="8">
        <v>1478</v>
      </c>
      <c r="EA23" t="s">
        <v>43</v>
      </c>
      <c r="EB23" s="39">
        <f>LN(EB20)</f>
        <v>1.7482336620532498E-2</v>
      </c>
      <c r="EC23" s="8">
        <v>1917</v>
      </c>
      <c r="ED23" s="8">
        <v>1478</v>
      </c>
      <c r="EE23" t="s">
        <v>43</v>
      </c>
      <c r="EF23" s="39">
        <f>LN(EF20)</f>
        <v>1.7353778680627922E-2</v>
      </c>
      <c r="EG23" s="8">
        <v>1917</v>
      </c>
      <c r="EH23" s="8">
        <v>1478</v>
      </c>
      <c r="EI23" t="s">
        <v>43</v>
      </c>
      <c r="EJ23" s="39">
        <f>LN(EJ20)</f>
        <v>1.7342233771267344E-2</v>
      </c>
      <c r="EK23" s="8">
        <v>1917</v>
      </c>
      <c r="EL23" s="8">
        <v>1478</v>
      </c>
      <c r="EM23" t="s">
        <v>43</v>
      </c>
      <c r="EN23" s="39">
        <f>LN(EN20)</f>
        <v>1.7342802275537181E-2</v>
      </c>
      <c r="EO23" s="8">
        <v>1917</v>
      </c>
      <c r="EP23" s="8">
        <v>1478</v>
      </c>
      <c r="EQ23" t="s">
        <v>43</v>
      </c>
      <c r="ER23" s="39">
        <f>LN(ER20)</f>
        <v>1.7313046174933948E-2</v>
      </c>
      <c r="ES23" s="8">
        <v>1917</v>
      </c>
      <c r="ET23" s="8">
        <v>1478</v>
      </c>
      <c r="EU23" t="s">
        <v>43</v>
      </c>
      <c r="EV23" s="39">
        <f>LN(EV20)</f>
        <v>1.7299350078136724E-2</v>
      </c>
      <c r="EW23" s="8">
        <v>1917</v>
      </c>
      <c r="EX23" s="8">
        <v>1478</v>
      </c>
      <c r="EY23" t="s">
        <v>43</v>
      </c>
      <c r="EZ23" s="39">
        <f>LN(EZ20)</f>
        <v>1.727990841372553E-2</v>
      </c>
      <c r="FA23" s="8">
        <v>1917</v>
      </c>
      <c r="FB23" s="8">
        <v>1478</v>
      </c>
      <c r="FC23" t="s">
        <v>43</v>
      </c>
      <c r="FD23" s="39">
        <f>LN(FD20)</f>
        <v>1.7300402786948912E-2</v>
      </c>
      <c r="FE23" s="8">
        <v>1917</v>
      </c>
      <c r="FF23" s="8">
        <v>1478</v>
      </c>
      <c r="FG23" t="s">
        <v>43</v>
      </c>
      <c r="FH23" s="39">
        <f>LN(FH20)</f>
        <v>1.726388837141981E-2</v>
      </c>
      <c r="FI23" s="8">
        <v>1917</v>
      </c>
      <c r="FJ23" s="8">
        <v>1478</v>
      </c>
      <c r="FK23" t="s">
        <v>43</v>
      </c>
      <c r="FL23" s="39">
        <f>LN(FL20)</f>
        <v>1.7260550347383406E-2</v>
      </c>
      <c r="FM23" s="8">
        <v>1917</v>
      </c>
      <c r="FN23" s="8">
        <v>1478</v>
      </c>
      <c r="FO23" t="s">
        <v>43</v>
      </c>
      <c r="FP23" s="39">
        <f>LN(FP20)</f>
        <v>1.724925352102457E-2</v>
      </c>
      <c r="FQ23" s="8">
        <v>1917</v>
      </c>
      <c r="FR23" s="8">
        <v>1478</v>
      </c>
      <c r="FS23" t="s">
        <v>43</v>
      </c>
      <c r="FT23" s="39">
        <f>LN(FT20)</f>
        <v>1.7232037474848177E-2</v>
      </c>
      <c r="FU23" s="8">
        <v>1917</v>
      </c>
      <c r="FV23" s="8">
        <v>1478</v>
      </c>
      <c r="FW23" t="s">
        <v>43</v>
      </c>
      <c r="FX23" s="39">
        <f>LN(FX20)</f>
        <v>1.7215304774730919E-2</v>
      </c>
      <c r="FY23" s="8">
        <v>1917</v>
      </c>
      <c r="FZ23" s="8">
        <v>1478</v>
      </c>
      <c r="GA23" t="s">
        <v>43</v>
      </c>
      <c r="GB23" s="39">
        <f>LN(GB20)</f>
        <v>1.7201029231133508E-2</v>
      </c>
      <c r="GC23" s="8">
        <v>1917</v>
      </c>
      <c r="GD23" s="8">
        <v>1478</v>
      </c>
      <c r="GE23" t="s">
        <v>43</v>
      </c>
      <c r="GF23" s="39">
        <f>LN(GF20)</f>
        <v>1.7184355654845437E-2</v>
      </c>
      <c r="GG23" s="8">
        <v>1917</v>
      </c>
      <c r="GH23" s="8">
        <v>1478</v>
      </c>
      <c r="GI23" t="s">
        <v>43</v>
      </c>
      <c r="GJ23" s="39">
        <f>LN(GJ20)</f>
        <v>1.77640663413106E-2</v>
      </c>
      <c r="GK23" s="8">
        <v>1917</v>
      </c>
      <c r="GL23" s="8">
        <v>1478</v>
      </c>
      <c r="GM23" t="s">
        <v>43</v>
      </c>
      <c r="GN23" s="39">
        <f>LN(GN20)</f>
        <v>1.7740437445547132E-2</v>
      </c>
      <c r="GO23" s="8">
        <v>1917</v>
      </c>
      <c r="GP23" s="8">
        <v>1478</v>
      </c>
      <c r="GQ23" t="s">
        <v>43</v>
      </c>
      <c r="GR23" s="39">
        <f>LN(GR20)</f>
        <v>1.7301887781916391E-2</v>
      </c>
      <c r="GS23" s="8">
        <v>1917</v>
      </c>
      <c r="GT23" s="8">
        <v>1478</v>
      </c>
      <c r="GU23" t="s">
        <v>43</v>
      </c>
      <c r="GV23" s="39">
        <f>LN(GV20)</f>
        <v>1.7321794942711216E-2</v>
      </c>
      <c r="GW23" s="8">
        <v>1917</v>
      </c>
      <c r="GX23" s="8">
        <v>1478</v>
      </c>
      <c r="GY23" t="s">
        <v>43</v>
      </c>
      <c r="GZ23" s="39">
        <f>LN(GZ20)</f>
        <v>1.7251957624096828E-2</v>
      </c>
      <c r="HA23" s="8">
        <v>1917</v>
      </c>
      <c r="HB23" s="8">
        <v>1478</v>
      </c>
      <c r="HC23" t="s">
        <v>43</v>
      </c>
      <c r="HD23" s="39">
        <f>LN(HD20)</f>
        <v>1.7656983767168809E-2</v>
      </c>
      <c r="HE23" s="8">
        <v>1917</v>
      </c>
      <c r="HF23" s="8">
        <v>1478</v>
      </c>
      <c r="HG23" t="s">
        <v>43</v>
      </c>
      <c r="HH23" s="39">
        <f>LN(HH20)</f>
        <v>1.7245408089076906E-2</v>
      </c>
      <c r="HI23" s="8">
        <v>1917</v>
      </c>
      <c r="HJ23" s="8">
        <v>1478</v>
      </c>
      <c r="HK23" t="s">
        <v>43</v>
      </c>
      <c r="HL23" s="39">
        <f>LN(HL20)</f>
        <v>1.7262750731948953E-2</v>
      </c>
      <c r="HM23" s="8">
        <v>1917</v>
      </c>
      <c r="HN23" s="8">
        <v>1478</v>
      </c>
      <c r="HO23" t="s">
        <v>43</v>
      </c>
      <c r="HP23" s="39">
        <f>LN(HP20)</f>
        <v>1.7421410195531471E-2</v>
      </c>
      <c r="HQ23" s="8">
        <v>1917</v>
      </c>
      <c r="HR23" s="8">
        <v>1478</v>
      </c>
      <c r="HS23" t="s">
        <v>43</v>
      </c>
      <c r="HT23" s="39">
        <f>LN(HT20)</f>
        <v>1.7788159313657473E-2</v>
      </c>
      <c r="HU23" s="8">
        <v>1917</v>
      </c>
      <c r="HV23" s="8">
        <v>1478</v>
      </c>
      <c r="HW23" t="s">
        <v>43</v>
      </c>
      <c r="HX23" s="39">
        <f>LN(HX20)</f>
        <v>1.7298944833485087E-2</v>
      </c>
      <c r="HY23" s="8">
        <v>1917</v>
      </c>
      <c r="HZ23" s="8">
        <v>1478</v>
      </c>
      <c r="IA23" t="s">
        <v>43</v>
      </c>
      <c r="IB23" s="39">
        <f>LN(IB20)</f>
        <v>1.7118839714790519E-2</v>
      </c>
      <c r="IC23" s="8">
        <v>1917</v>
      </c>
      <c r="ID23" s="8">
        <v>1478</v>
      </c>
      <c r="IE23" t="s">
        <v>43</v>
      </c>
      <c r="IF23" s="39">
        <f>LN(IF20)</f>
        <v>1.7137054711121476E-2</v>
      </c>
      <c r="IG23" s="8">
        <v>1917</v>
      </c>
      <c r="IH23" s="8">
        <v>1478</v>
      </c>
      <c r="II23" t="s">
        <v>43</v>
      </c>
      <c r="IJ23" s="39">
        <f>LN(IJ20)</f>
        <v>1.7085621413702762E-2</v>
      </c>
      <c r="IK23" s="8">
        <v>1917</v>
      </c>
      <c r="IL23" s="8">
        <v>1478</v>
      </c>
      <c r="IM23" t="s">
        <v>43</v>
      </c>
      <c r="IN23" s="39">
        <f>LN(IN20)</f>
        <v>1.7373090051322045E-2</v>
      </c>
      <c r="IO23" s="8">
        <v>1917</v>
      </c>
      <c r="IP23" s="8">
        <v>1478</v>
      </c>
      <c r="IQ23" t="s">
        <v>43</v>
      </c>
      <c r="IR23" s="39">
        <f>LN(IR20)</f>
        <v>1.7124356420800853E-2</v>
      </c>
      <c r="IS23" s="8">
        <v>1917</v>
      </c>
      <c r="IT23" s="8">
        <v>1478</v>
      </c>
      <c r="IU23" t="s">
        <v>43</v>
      </c>
      <c r="IV23" s="39">
        <f>LN(IV20)</f>
        <v>1.7135614671076896E-2</v>
      </c>
      <c r="IW23" s="8">
        <v>1917</v>
      </c>
      <c r="IX23" s="8">
        <v>1478</v>
      </c>
      <c r="IY23" t="s">
        <v>43</v>
      </c>
      <c r="IZ23" s="39">
        <f>LN(IZ20)</f>
        <v>1.7237365195499562E-2</v>
      </c>
      <c r="JA23" s="8">
        <v>1917</v>
      </c>
      <c r="JB23" s="8">
        <v>1478</v>
      </c>
      <c r="JC23" t="s">
        <v>43</v>
      </c>
      <c r="JD23" s="39">
        <f>LN(JD20)</f>
        <v>1.7477444199181499E-2</v>
      </c>
      <c r="JE23" s="8">
        <v>1917</v>
      </c>
      <c r="JF23" s="8">
        <v>1478</v>
      </c>
      <c r="JG23" t="s">
        <v>43</v>
      </c>
      <c r="JH23" s="39">
        <f>LN(JH20)</f>
        <v>1.7582706635318201E-2</v>
      </c>
      <c r="JI23" s="8">
        <v>1917</v>
      </c>
      <c r="JJ23" s="8">
        <v>1478</v>
      </c>
      <c r="JK23" t="s">
        <v>43</v>
      </c>
      <c r="JL23" s="39">
        <f>LN(JL20)</f>
        <v>1.7607596013781691E-2</v>
      </c>
      <c r="JM23" s="8">
        <v>1917</v>
      </c>
      <c r="JN23" s="8">
        <v>1478</v>
      </c>
    </row>
    <row r="24" spans="2:274">
      <c r="B24">
        <v>2.125518803674346E-2</v>
      </c>
      <c r="C24" s="38">
        <v>0.32773797517698433</v>
      </c>
      <c r="D24">
        <v>31.200974674791542</v>
      </c>
      <c r="E24" s="8">
        <v>1918</v>
      </c>
      <c r="F24" s="8">
        <v>1520</v>
      </c>
      <c r="G24" t="s">
        <v>44</v>
      </c>
      <c r="H24" s="39">
        <f>H22-H21</f>
        <v>3.7251965174110238E-3</v>
      </c>
      <c r="I24" s="8">
        <v>1919</v>
      </c>
      <c r="J24" s="8">
        <v>120</v>
      </c>
      <c r="K24" t="s">
        <v>44</v>
      </c>
      <c r="L24" s="39">
        <f>L22-L21</f>
        <v>3.67370874355466E-3</v>
      </c>
      <c r="M24" s="8">
        <v>1919</v>
      </c>
      <c r="N24" s="8">
        <v>120</v>
      </c>
      <c r="O24" t="s">
        <v>44</v>
      </c>
      <c r="P24" s="39">
        <f>P22-P21</f>
        <v>3.7994288597682745E-3</v>
      </c>
      <c r="Q24" s="8">
        <v>1919</v>
      </c>
      <c r="R24" s="8">
        <v>120</v>
      </c>
      <c r="S24" t="s">
        <v>44</v>
      </c>
      <c r="T24" s="39">
        <f>T22-T21</f>
        <v>3.8045966205405637E-3</v>
      </c>
      <c r="U24" s="8">
        <v>1919</v>
      </c>
      <c r="V24" s="8">
        <v>120</v>
      </c>
      <c r="W24" t="s">
        <v>44</v>
      </c>
      <c r="X24" s="39">
        <f>X22-X21</f>
        <v>3.8084073410392348E-3</v>
      </c>
      <c r="Y24" s="8">
        <v>1919</v>
      </c>
      <c r="Z24" s="8">
        <v>120</v>
      </c>
      <c r="AA24" t="s">
        <v>44</v>
      </c>
      <c r="AB24" s="39">
        <f>AB22-AB21</f>
        <v>3.7831060227492171E-3</v>
      </c>
      <c r="AC24" s="8">
        <v>1919</v>
      </c>
      <c r="AD24" s="8">
        <v>120</v>
      </c>
      <c r="AE24" t="s">
        <v>44</v>
      </c>
      <c r="AF24" s="39">
        <f>AF22-AF21</f>
        <v>3.7859798757392607E-3</v>
      </c>
      <c r="AG24" s="8">
        <v>1919</v>
      </c>
      <c r="AH24" s="8">
        <v>120</v>
      </c>
      <c r="AI24" t="s">
        <v>44</v>
      </c>
      <c r="AJ24" s="39">
        <f>AJ22-AJ21</f>
        <v>3.7827410345853511E-3</v>
      </c>
      <c r="AK24" s="8">
        <v>1919</v>
      </c>
      <c r="AL24" s="8">
        <v>120</v>
      </c>
      <c r="AM24" t="s">
        <v>44</v>
      </c>
      <c r="AN24" s="39">
        <f>AN22-AN21</f>
        <v>3.7957795343556353E-3</v>
      </c>
      <c r="AO24" s="8">
        <v>1919</v>
      </c>
      <c r="AP24" s="8">
        <v>120</v>
      </c>
      <c r="AQ24" t="s">
        <v>44</v>
      </c>
      <c r="AR24" s="39">
        <f>AR22-AR21</f>
        <v>3.7933659242882778E-3</v>
      </c>
      <c r="AS24" s="8">
        <v>1919</v>
      </c>
      <c r="AT24" s="8">
        <v>120</v>
      </c>
      <c r="AU24" t="s">
        <v>44</v>
      </c>
      <c r="AV24" s="39">
        <f>AV22-AV21</f>
        <v>3.7818523953397493E-3</v>
      </c>
      <c r="AW24" s="8">
        <v>1919</v>
      </c>
      <c r="AX24" s="8">
        <v>120</v>
      </c>
      <c r="AY24" t="s">
        <v>44</v>
      </c>
      <c r="AZ24" s="39">
        <f>AZ22-AZ21</f>
        <v>3.7757104773984175E-3</v>
      </c>
      <c r="BA24" s="8">
        <v>1919</v>
      </c>
      <c r="BB24" s="8">
        <v>120</v>
      </c>
      <c r="BC24" t="s">
        <v>44</v>
      </c>
      <c r="BD24" s="39">
        <f>BD22-BD21</f>
        <v>3.7647174410836599E-3</v>
      </c>
      <c r="BE24" s="8">
        <v>1919</v>
      </c>
      <c r="BF24" s="8">
        <v>120</v>
      </c>
      <c r="BG24" t="s">
        <v>44</v>
      </c>
      <c r="BH24" s="39">
        <f>BH22-BH21</f>
        <v>3.7679676169334736E-3</v>
      </c>
      <c r="BI24" s="8">
        <v>1919</v>
      </c>
      <c r="BJ24" s="8">
        <v>120</v>
      </c>
      <c r="BK24" t="s">
        <v>44</v>
      </c>
      <c r="BL24" s="39">
        <f>BL22-BL21</f>
        <v>3.7789943894690273E-3</v>
      </c>
      <c r="BM24" s="8">
        <v>1919</v>
      </c>
      <c r="BN24" s="8">
        <v>120</v>
      </c>
      <c r="BO24" t="s">
        <v>44</v>
      </c>
      <c r="BP24" s="39">
        <f>BP22-BP21</f>
        <v>3.7263134006906423E-3</v>
      </c>
      <c r="BQ24" s="8">
        <v>1919</v>
      </c>
      <c r="BR24" s="8">
        <v>120</v>
      </c>
      <c r="BS24" t="s">
        <v>44</v>
      </c>
      <c r="BT24" s="39">
        <f>BT22-BT21</f>
        <v>3.7733405678835215E-3</v>
      </c>
      <c r="BU24" s="8">
        <v>1919</v>
      </c>
      <c r="BV24" s="8">
        <v>120</v>
      </c>
      <c r="BW24" t="s">
        <v>44</v>
      </c>
      <c r="BX24" s="39">
        <f>BX22-BX21</f>
        <v>3.7741833488033234E-3</v>
      </c>
      <c r="BY24" s="8">
        <v>1919</v>
      </c>
      <c r="BZ24" s="8">
        <v>120</v>
      </c>
      <c r="CA24" t="s">
        <v>44</v>
      </c>
      <c r="CB24" s="39">
        <f>CB22-CB21</f>
        <v>3.7709886550289541E-3</v>
      </c>
      <c r="CC24" s="8">
        <v>1919</v>
      </c>
      <c r="CD24" s="8">
        <v>120</v>
      </c>
      <c r="CE24" t="s">
        <v>44</v>
      </c>
      <c r="CF24" s="39">
        <f>CF22-CF21</f>
        <v>3.7677733692320879E-3</v>
      </c>
      <c r="CG24" s="8">
        <v>1919</v>
      </c>
      <c r="CH24" s="8">
        <v>120</v>
      </c>
      <c r="CI24" t="s">
        <v>44</v>
      </c>
      <c r="CJ24" s="39">
        <f>CJ22-CJ21</f>
        <v>3.7432945321173167E-3</v>
      </c>
      <c r="CK24" s="8">
        <v>1919</v>
      </c>
      <c r="CL24" s="8">
        <v>120</v>
      </c>
      <c r="CM24" t="s">
        <v>44</v>
      </c>
      <c r="CN24" s="39">
        <f>CN22-CN21</f>
        <v>3.7282650097261102E-3</v>
      </c>
      <c r="CO24" s="8">
        <v>1919</v>
      </c>
      <c r="CP24" s="8">
        <v>120</v>
      </c>
      <c r="CQ24" t="s">
        <v>44</v>
      </c>
      <c r="CR24" s="39">
        <f>CR22-CR21</f>
        <v>3.7490382069882838E-3</v>
      </c>
      <c r="CS24" s="8">
        <v>1919</v>
      </c>
      <c r="CT24" s="8">
        <v>120</v>
      </c>
      <c r="CU24" t="s">
        <v>44</v>
      </c>
      <c r="CV24" s="39">
        <f>CV22-CV21</f>
        <v>3.7475848673230935E-3</v>
      </c>
      <c r="CW24" s="8">
        <v>1918</v>
      </c>
      <c r="CX24" s="8">
        <v>1520</v>
      </c>
      <c r="CY24" t="s">
        <v>44</v>
      </c>
      <c r="CZ24" s="39">
        <f>CZ22-CZ21</f>
        <v>3.6704847983324018E-3</v>
      </c>
      <c r="DA24" s="8">
        <v>1918</v>
      </c>
      <c r="DB24" s="8">
        <v>1520</v>
      </c>
      <c r="DC24" t="s">
        <v>44</v>
      </c>
      <c r="DD24" s="39">
        <f>DD22-DD21</f>
        <v>3.7595030253144077E-3</v>
      </c>
      <c r="DE24" s="8">
        <v>1918</v>
      </c>
      <c r="DF24" s="8">
        <v>1520</v>
      </c>
      <c r="DG24" t="s">
        <v>44</v>
      </c>
      <c r="DH24" s="39">
        <f>DH22-DH21</f>
        <v>3.5269900662954351E-3</v>
      </c>
      <c r="DI24" s="8">
        <v>1918</v>
      </c>
      <c r="DJ24" s="8">
        <v>1520</v>
      </c>
      <c r="DK24" t="s">
        <v>44</v>
      </c>
      <c r="DL24" s="39">
        <f>DL22-DL21</f>
        <v>3.5507961096551861E-3</v>
      </c>
      <c r="DM24" s="8">
        <v>1918</v>
      </c>
      <c r="DN24" s="8">
        <v>1520</v>
      </c>
      <c r="DO24" t="s">
        <v>44</v>
      </c>
      <c r="DP24" s="39">
        <f>DP22-DP21</f>
        <v>3.5883910015718327E-3</v>
      </c>
      <c r="DQ24" s="8">
        <v>1918</v>
      </c>
      <c r="DR24" s="8">
        <v>1520</v>
      </c>
      <c r="DS24" t="s">
        <v>44</v>
      </c>
      <c r="DT24" s="39">
        <f>DT22-DT21</f>
        <v>3.7306737578729418E-3</v>
      </c>
      <c r="DU24" s="8">
        <v>1918</v>
      </c>
      <c r="DV24" s="8">
        <v>1520</v>
      </c>
      <c r="DW24" t="s">
        <v>44</v>
      </c>
      <c r="DX24" s="39">
        <f>DX22-DX21</f>
        <v>3.7065522437165557E-3</v>
      </c>
      <c r="DY24" s="8">
        <v>1918</v>
      </c>
      <c r="DZ24" s="8">
        <v>1520</v>
      </c>
      <c r="EA24" t="s">
        <v>44</v>
      </c>
      <c r="EB24" s="39">
        <f>EB22-EB21</f>
        <v>3.6988501286749596E-3</v>
      </c>
      <c r="EC24" s="8">
        <v>1918</v>
      </c>
      <c r="ED24" s="8">
        <v>1520</v>
      </c>
      <c r="EE24" t="s">
        <v>44</v>
      </c>
      <c r="EF24" s="39">
        <f>EF22-EF21</f>
        <v>3.7380042053786304E-3</v>
      </c>
      <c r="EG24" s="8">
        <v>1918</v>
      </c>
      <c r="EH24" s="8">
        <v>1520</v>
      </c>
      <c r="EI24" t="s">
        <v>44</v>
      </c>
      <c r="EJ24" s="39">
        <f>EJ22-EJ21</f>
        <v>3.7334348645917462E-3</v>
      </c>
      <c r="EK24" s="8">
        <v>1918</v>
      </c>
      <c r="EL24" s="8">
        <v>1520</v>
      </c>
      <c r="EM24" t="s">
        <v>44</v>
      </c>
      <c r="EN24" s="39">
        <f>EN22-EN21</f>
        <v>3.7275120469392221E-3</v>
      </c>
      <c r="EO24" s="8">
        <v>1918</v>
      </c>
      <c r="EP24" s="8">
        <v>1520</v>
      </c>
      <c r="EQ24" t="s">
        <v>44</v>
      </c>
      <c r="ER24" s="39">
        <f>ER22-ER21</f>
        <v>3.7351218958859775E-3</v>
      </c>
      <c r="ES24" s="8">
        <v>1918</v>
      </c>
      <c r="ET24" s="8">
        <v>1520</v>
      </c>
      <c r="EU24" t="s">
        <v>44</v>
      </c>
      <c r="EV24" s="39">
        <f>EV22-EV21</f>
        <v>3.7360029525674091E-3</v>
      </c>
      <c r="EW24" s="8">
        <v>1918</v>
      </c>
      <c r="EX24" s="8">
        <v>1520</v>
      </c>
      <c r="EY24" t="s">
        <v>44</v>
      </c>
      <c r="EZ24" s="39">
        <f>EZ22-EZ21</f>
        <v>3.7409200697956953E-3</v>
      </c>
      <c r="FA24" s="8">
        <v>1918</v>
      </c>
      <c r="FB24" s="8">
        <v>1520</v>
      </c>
      <c r="FC24" t="s">
        <v>44</v>
      </c>
      <c r="FD24" s="39">
        <f>FD22-FD21</f>
        <v>3.715358565235527E-3</v>
      </c>
      <c r="FE24" s="8">
        <v>1918</v>
      </c>
      <c r="FF24" s="8">
        <v>1520</v>
      </c>
      <c r="FG24" t="s">
        <v>44</v>
      </c>
      <c r="FH24" s="39">
        <f>FH22-FH21</f>
        <v>3.7365292593023319E-3</v>
      </c>
      <c r="FI24" s="8">
        <v>1918</v>
      </c>
      <c r="FJ24" s="8">
        <v>1520</v>
      </c>
      <c r="FK24" t="s">
        <v>44</v>
      </c>
      <c r="FL24" s="39">
        <f>FL22-FL21</f>
        <v>3.723893308959704E-3</v>
      </c>
      <c r="FM24" s="8">
        <v>1918</v>
      </c>
      <c r="FN24" s="8">
        <v>1520</v>
      </c>
      <c r="FO24" t="s">
        <v>44</v>
      </c>
      <c r="FP24" s="39">
        <f>FP22-FP21</f>
        <v>3.7160532780964976E-3</v>
      </c>
      <c r="FQ24" s="8">
        <v>1918</v>
      </c>
      <c r="FR24" s="8">
        <v>1520</v>
      </c>
      <c r="FS24" t="s">
        <v>44</v>
      </c>
      <c r="FT24" s="39">
        <f>FT22-FT21</f>
        <v>3.7169534064813506E-3</v>
      </c>
      <c r="FU24" s="8">
        <v>1918</v>
      </c>
      <c r="FV24" s="8">
        <v>1520</v>
      </c>
      <c r="FW24" t="s">
        <v>44</v>
      </c>
      <c r="FX24" s="39">
        <f>FX22-FX21</f>
        <v>3.7148571706740255E-3</v>
      </c>
      <c r="FY24" s="8">
        <v>1918</v>
      </c>
      <c r="FZ24" s="8">
        <v>1520</v>
      </c>
      <c r="GA24" t="s">
        <v>44</v>
      </c>
      <c r="GB24" s="39">
        <f>GB22-GB21</f>
        <v>3.7288980105533789E-3</v>
      </c>
      <c r="GC24" s="8">
        <v>1918</v>
      </c>
      <c r="GD24" s="8">
        <v>1520</v>
      </c>
      <c r="GE24" t="s">
        <v>44</v>
      </c>
      <c r="GF24" s="39">
        <f>GF22-GF21</f>
        <v>3.7252706385611477E-3</v>
      </c>
      <c r="GG24" s="8">
        <v>1918</v>
      </c>
      <c r="GH24" s="8">
        <v>1520</v>
      </c>
      <c r="GI24" t="s">
        <v>44</v>
      </c>
      <c r="GJ24" s="39">
        <f>GJ22-GJ21</f>
        <v>3.6661782646758845E-3</v>
      </c>
      <c r="GK24" s="8">
        <v>1918</v>
      </c>
      <c r="GL24" s="8">
        <v>1520</v>
      </c>
      <c r="GM24" t="s">
        <v>44</v>
      </c>
      <c r="GN24" s="39">
        <f>GN22-GN21</f>
        <v>3.6882730878371288E-3</v>
      </c>
      <c r="GO24" s="8">
        <v>1918</v>
      </c>
      <c r="GP24" s="8">
        <v>1520</v>
      </c>
      <c r="GQ24" t="s">
        <v>44</v>
      </c>
      <c r="GR24" s="39">
        <f>GR22-GR21</f>
        <v>3.7696871449185848E-3</v>
      </c>
      <c r="GS24" s="8">
        <v>1918</v>
      </c>
      <c r="GT24" s="8">
        <v>1520</v>
      </c>
      <c r="GU24" t="s">
        <v>44</v>
      </c>
      <c r="GV24" s="39">
        <f>GV22-GV21</f>
        <v>3.7719056131175904E-3</v>
      </c>
      <c r="GW24" s="8">
        <v>1918</v>
      </c>
      <c r="GX24" s="8">
        <v>1520</v>
      </c>
      <c r="GY24" t="s">
        <v>44</v>
      </c>
      <c r="GZ24" s="39">
        <f>GZ22-GZ21</f>
        <v>3.7767009040073456E-3</v>
      </c>
      <c r="HA24" s="8">
        <v>1918</v>
      </c>
      <c r="HB24" s="8">
        <v>1520</v>
      </c>
      <c r="HC24" t="s">
        <v>44</v>
      </c>
      <c r="HD24" s="39">
        <f>HD22-HD21</f>
        <v>3.7540645713876573E-3</v>
      </c>
      <c r="HE24" s="8">
        <v>1918</v>
      </c>
      <c r="HF24" s="8">
        <v>1520</v>
      </c>
      <c r="HG24" t="s">
        <v>44</v>
      </c>
      <c r="HH24" s="39">
        <f>HH22-HH21</f>
        <v>3.7835508873856789E-3</v>
      </c>
      <c r="HI24" s="8">
        <v>1918</v>
      </c>
      <c r="HJ24" s="8">
        <v>1520</v>
      </c>
      <c r="HK24" t="s">
        <v>44</v>
      </c>
      <c r="HL24" s="39">
        <f>HL22-HL21</f>
        <v>3.7870774306383789E-3</v>
      </c>
      <c r="HM24" s="8">
        <v>1918</v>
      </c>
      <c r="HN24" s="8">
        <v>1520</v>
      </c>
      <c r="HO24" t="s">
        <v>44</v>
      </c>
      <c r="HP24" s="39">
        <f>HP22-HP21</f>
        <v>3.7842673233244375E-3</v>
      </c>
      <c r="HQ24" s="8">
        <v>1918</v>
      </c>
      <c r="HR24" s="8">
        <v>1520</v>
      </c>
      <c r="HS24" t="s">
        <v>44</v>
      </c>
      <c r="HT24" s="39">
        <f>HT22-HT21</f>
        <v>3.7623529800751912E-3</v>
      </c>
      <c r="HU24" s="8">
        <v>1918</v>
      </c>
      <c r="HV24" s="8">
        <v>1520</v>
      </c>
      <c r="HW24" t="s">
        <v>44</v>
      </c>
      <c r="HX24" s="39">
        <f>HX22-HX21</f>
        <v>3.7991409102505862E-3</v>
      </c>
      <c r="HY24" s="8">
        <v>1918</v>
      </c>
      <c r="HZ24" s="8">
        <v>1520</v>
      </c>
      <c r="IA24" t="s">
        <v>44</v>
      </c>
      <c r="IB24" s="39">
        <f>IB22-IB21</f>
        <v>3.8023564635896769E-3</v>
      </c>
      <c r="IC24" s="8">
        <v>1918</v>
      </c>
      <c r="ID24" s="8">
        <v>1520</v>
      </c>
      <c r="IE24" t="s">
        <v>44</v>
      </c>
      <c r="IF24" s="39">
        <f>IF22-IF21</f>
        <v>3.8074147203041135E-3</v>
      </c>
      <c r="IG24" s="8">
        <v>1918</v>
      </c>
      <c r="IH24" s="8">
        <v>1520</v>
      </c>
      <c r="II24" t="s">
        <v>44</v>
      </c>
      <c r="IJ24" s="39">
        <f>IJ22-IJ21</f>
        <v>3.8095710690881218E-3</v>
      </c>
      <c r="IK24" s="8">
        <v>1918</v>
      </c>
      <c r="IL24" s="8">
        <v>1520</v>
      </c>
      <c r="IM24" t="s">
        <v>44</v>
      </c>
      <c r="IN24" s="39">
        <f>IN22-IN21</f>
        <v>3.8097559476807062E-3</v>
      </c>
      <c r="IO24" s="8">
        <v>1918</v>
      </c>
      <c r="IP24" s="8">
        <v>1520</v>
      </c>
      <c r="IQ24" t="s">
        <v>44</v>
      </c>
      <c r="IR24" s="39">
        <f>IR22-IR21</f>
        <v>3.8179222101265599E-3</v>
      </c>
      <c r="IS24" s="8">
        <v>1918</v>
      </c>
      <c r="IT24" s="8">
        <v>1520</v>
      </c>
      <c r="IU24" t="s">
        <v>44</v>
      </c>
      <c r="IV24" s="39">
        <f>IV22-IV21</f>
        <v>3.8207429630010732E-3</v>
      </c>
      <c r="IW24" s="8">
        <v>1918</v>
      </c>
      <c r="IX24" s="8">
        <v>1520</v>
      </c>
      <c r="IY24" t="s">
        <v>44</v>
      </c>
      <c r="IZ24" s="39">
        <f>IZ22-IZ21</f>
        <v>3.8289669232811387E-3</v>
      </c>
      <c r="JA24" s="8">
        <v>1918</v>
      </c>
      <c r="JB24" s="8">
        <v>1520</v>
      </c>
      <c r="JC24" t="s">
        <v>44</v>
      </c>
      <c r="JD24" s="39">
        <f>JD22-JD21</f>
        <v>3.8433134506325496E-3</v>
      </c>
      <c r="JE24" s="8">
        <v>1918</v>
      </c>
      <c r="JF24" s="8">
        <v>1520</v>
      </c>
      <c r="JG24" t="s">
        <v>44</v>
      </c>
      <c r="JH24" s="39">
        <f>JH22-JH21</f>
        <v>3.8470450209078973E-3</v>
      </c>
      <c r="JI24" s="8">
        <v>1918</v>
      </c>
      <c r="JJ24" s="8">
        <v>1520</v>
      </c>
      <c r="JK24" t="s">
        <v>44</v>
      </c>
      <c r="JL24" s="39">
        <f>JL22-JL21</f>
        <v>3.8498542787217677E-3</v>
      </c>
      <c r="JM24" s="8">
        <v>1918</v>
      </c>
      <c r="JN24" s="8">
        <v>1520</v>
      </c>
    </row>
    <row r="25" spans="2:274">
      <c r="B25">
        <v>2.0497289317926725E-2</v>
      </c>
      <c r="C25" s="38">
        <v>0.32128301431930639</v>
      </c>
      <c r="D25">
        <v>30.295562583885559</v>
      </c>
      <c r="E25" s="8">
        <v>1919</v>
      </c>
      <c r="F25" s="8">
        <v>120</v>
      </c>
      <c r="G25" t="s">
        <v>45</v>
      </c>
      <c r="H25" s="39">
        <f>H21-H23</f>
        <v>3.739125510910473E-3</v>
      </c>
      <c r="I25" s="8">
        <v>1922</v>
      </c>
      <c r="J25" s="8">
        <v>553</v>
      </c>
      <c r="K25" t="s">
        <v>45</v>
      </c>
      <c r="L25" s="39">
        <f>L21-L23</f>
        <v>3.6872546585243471E-3</v>
      </c>
      <c r="M25" s="8">
        <v>1922</v>
      </c>
      <c r="N25" s="8">
        <v>553</v>
      </c>
      <c r="O25" t="s">
        <v>45</v>
      </c>
      <c r="P25" s="39">
        <f>P21-P23</f>
        <v>3.8139195934388352E-3</v>
      </c>
      <c r="Q25" s="8">
        <v>1922</v>
      </c>
      <c r="R25" s="8">
        <v>553</v>
      </c>
      <c r="S25" t="s">
        <v>45</v>
      </c>
      <c r="T25" s="39">
        <f>T21-T23</f>
        <v>3.8191268753378811E-3</v>
      </c>
      <c r="U25" s="8">
        <v>1922</v>
      </c>
      <c r="V25" s="8">
        <v>553</v>
      </c>
      <c r="W25" t="s">
        <v>45</v>
      </c>
      <c r="X25" s="39">
        <f>X21-X23</f>
        <v>3.822966773428433E-3</v>
      </c>
      <c r="Y25" s="8">
        <v>1922</v>
      </c>
      <c r="Z25" s="8">
        <v>553</v>
      </c>
      <c r="AA25" t="s">
        <v>45</v>
      </c>
      <c r="AB25" s="39">
        <f>AB21-AB23</f>
        <v>3.797472280202753E-3</v>
      </c>
      <c r="AC25" s="8">
        <v>1922</v>
      </c>
      <c r="AD25" s="8">
        <v>553</v>
      </c>
      <c r="AE25" t="s">
        <v>45</v>
      </c>
      <c r="AF25" s="39">
        <f>AF21-AF23</f>
        <v>3.800368009796256E-3</v>
      </c>
      <c r="AG25" s="8">
        <v>1922</v>
      </c>
      <c r="AH25" s="8">
        <v>553</v>
      </c>
      <c r="AI25" t="s">
        <v>45</v>
      </c>
      <c r="AJ25" s="39">
        <f>AJ21-AJ23</f>
        <v>3.7971045148386708E-3</v>
      </c>
      <c r="AK25" s="8">
        <v>1922</v>
      </c>
      <c r="AL25" s="8">
        <v>553</v>
      </c>
      <c r="AM25" t="s">
        <v>45</v>
      </c>
      <c r="AN25" s="39">
        <f>AN21-AN23</f>
        <v>3.810242391878816E-3</v>
      </c>
      <c r="AO25" s="8">
        <v>1922</v>
      </c>
      <c r="AP25" s="8">
        <v>553</v>
      </c>
      <c r="AQ25" t="s">
        <v>45</v>
      </c>
      <c r="AR25" s="39">
        <f>AR21-AR23</f>
        <v>3.8078103597398438E-3</v>
      </c>
      <c r="AS25" s="8">
        <v>1922</v>
      </c>
      <c r="AT25" s="8">
        <v>553</v>
      </c>
      <c r="AU25" t="s">
        <v>45</v>
      </c>
      <c r="AV25" s="39">
        <f>AV21-AV23</f>
        <v>3.7962091150509636E-3</v>
      </c>
      <c r="AW25" s="8">
        <v>1922</v>
      </c>
      <c r="AX25" s="8">
        <v>553</v>
      </c>
      <c r="AY25" t="s">
        <v>45</v>
      </c>
      <c r="AZ25" s="39">
        <f>AZ21-AZ23</f>
        <v>3.7900205146297918E-3</v>
      </c>
      <c r="BA25" s="8">
        <v>1922</v>
      </c>
      <c r="BB25" s="8">
        <v>553</v>
      </c>
      <c r="BC25" t="s">
        <v>45</v>
      </c>
      <c r="BD25" s="39">
        <f>BD21-BD23</f>
        <v>3.7789441147678925E-3</v>
      </c>
      <c r="BE25" s="8">
        <v>1922</v>
      </c>
      <c r="BF25" s="8">
        <v>553</v>
      </c>
      <c r="BG25" t="s">
        <v>45</v>
      </c>
      <c r="BH25" s="39">
        <f>BH21-BH23</f>
        <v>3.7822189122398639E-3</v>
      </c>
      <c r="BI25" s="8">
        <v>1922</v>
      </c>
      <c r="BJ25" s="8">
        <v>553</v>
      </c>
      <c r="BK25" t="s">
        <v>45</v>
      </c>
      <c r="BL25" s="39">
        <f>BL21-BL23</f>
        <v>3.7933293770265122E-3</v>
      </c>
      <c r="BM25" s="8">
        <v>1922</v>
      </c>
      <c r="BN25" s="8">
        <v>553</v>
      </c>
      <c r="BO25" t="s">
        <v>45</v>
      </c>
      <c r="BP25" s="39">
        <f>BP21-BP23</f>
        <v>3.7402507634197932E-3</v>
      </c>
      <c r="BQ25" s="8">
        <v>1922</v>
      </c>
      <c r="BR25" s="8">
        <v>553</v>
      </c>
      <c r="BS25" t="s">
        <v>45</v>
      </c>
      <c r="BT25" s="39">
        <f>BT21-BT23</f>
        <v>3.7876326126991058E-3</v>
      </c>
      <c r="BU25" s="8">
        <v>1922</v>
      </c>
      <c r="BV25" s="8">
        <v>553</v>
      </c>
      <c r="BW25" t="s">
        <v>45</v>
      </c>
      <c r="BX25" s="39">
        <f>BX21-BX23</f>
        <v>3.7884817907322364E-3</v>
      </c>
      <c r="BY25" s="8">
        <v>1922</v>
      </c>
      <c r="BZ25" s="8">
        <v>553</v>
      </c>
      <c r="CA25" t="s">
        <v>45</v>
      </c>
      <c r="CB25" s="39">
        <f>CB21-CB23</f>
        <v>3.7852628552919321E-3</v>
      </c>
      <c r="CC25" s="8">
        <v>1922</v>
      </c>
      <c r="CD25" s="8">
        <v>553</v>
      </c>
      <c r="CE25" t="s">
        <v>45</v>
      </c>
      <c r="CF25" s="39">
        <f>CF21-CF23</f>
        <v>3.7820231924197319E-3</v>
      </c>
      <c r="CG25" s="8">
        <v>1922</v>
      </c>
      <c r="CH25" s="8">
        <v>553</v>
      </c>
      <c r="CI25" t="s">
        <v>45</v>
      </c>
      <c r="CJ25" s="39">
        <f>CJ21-CJ23</f>
        <v>3.7573594516931742E-3</v>
      </c>
      <c r="CK25" s="8">
        <v>1922</v>
      </c>
      <c r="CL25" s="8">
        <v>553</v>
      </c>
      <c r="CM25" t="s">
        <v>45</v>
      </c>
      <c r="CN25" s="39">
        <f>CN21-CN23</f>
        <v>3.7422170026573977E-3</v>
      </c>
      <c r="CO25" s="8">
        <v>1922</v>
      </c>
      <c r="CP25" s="8">
        <v>553</v>
      </c>
      <c r="CQ25" t="s">
        <v>45</v>
      </c>
      <c r="CR25" s="39">
        <f>CR21-CR23</f>
        <v>3.7631464032191822E-3</v>
      </c>
      <c r="CS25" s="8">
        <v>1922</v>
      </c>
      <c r="CT25" s="8">
        <v>553</v>
      </c>
      <c r="CU25" t="s">
        <v>45</v>
      </c>
      <c r="CV25" s="39">
        <f>CV21-CV23</f>
        <v>3.7616821068232886E-3</v>
      </c>
      <c r="CW25" s="8">
        <v>1922</v>
      </c>
      <c r="CX25" s="8">
        <v>553</v>
      </c>
      <c r="CY25" t="s">
        <v>45</v>
      </c>
      <c r="CZ25" s="39">
        <f>CZ21-CZ23</f>
        <v>3.6840069049110837E-3</v>
      </c>
      <c r="DA25" s="8">
        <v>1919</v>
      </c>
      <c r="DB25" s="8">
        <v>120</v>
      </c>
      <c r="DC25" t="s">
        <v>45</v>
      </c>
      <c r="DD25" s="39">
        <f>DD21-DD23</f>
        <v>3.7736902419687468E-3</v>
      </c>
      <c r="DE25" s="8">
        <v>1919</v>
      </c>
      <c r="DF25" s="8">
        <v>120</v>
      </c>
      <c r="DG25" t="s">
        <v>45</v>
      </c>
      <c r="DH25" s="39">
        <f>DH21-DH23</f>
        <v>3.5394737681023226E-3</v>
      </c>
      <c r="DI25" s="8">
        <v>1919</v>
      </c>
      <c r="DJ25" s="8">
        <v>120</v>
      </c>
      <c r="DK25" t="s">
        <v>45</v>
      </c>
      <c r="DL25" s="39">
        <f>DL21-DL23</f>
        <v>3.5634492045694376E-3</v>
      </c>
      <c r="DM25" s="8">
        <v>1919</v>
      </c>
      <c r="DN25" s="8">
        <v>120</v>
      </c>
      <c r="DO25" t="s">
        <v>45</v>
      </c>
      <c r="DP25" s="39">
        <f>DP21-DP23</f>
        <v>3.6013139380176862E-3</v>
      </c>
      <c r="DQ25" s="8">
        <v>1919</v>
      </c>
      <c r="DR25" s="8">
        <v>120</v>
      </c>
      <c r="DS25" t="s">
        <v>45</v>
      </c>
      <c r="DT25" s="39">
        <f>DT21-DT23</f>
        <v>3.7446438185629559E-3</v>
      </c>
      <c r="DU25" s="8">
        <v>1919</v>
      </c>
      <c r="DV25" s="8">
        <v>120</v>
      </c>
      <c r="DW25" t="s">
        <v>45</v>
      </c>
      <c r="DX25" s="39">
        <f>DX21-DX23</f>
        <v>3.7203419011839732E-3</v>
      </c>
      <c r="DY25" s="8">
        <v>1919</v>
      </c>
      <c r="DZ25" s="8">
        <v>120</v>
      </c>
      <c r="EA25" t="s">
        <v>45</v>
      </c>
      <c r="EB25" s="39">
        <f>EB21-EB23</f>
        <v>3.7125824303899727E-3</v>
      </c>
      <c r="EC25" s="8">
        <v>1919</v>
      </c>
      <c r="ED25" s="8">
        <v>120</v>
      </c>
      <c r="EE25" t="s">
        <v>45</v>
      </c>
      <c r="EF25" s="39">
        <f>EF21-EF23</f>
        <v>3.7520293231592672E-3</v>
      </c>
      <c r="EG25" s="8">
        <v>1919</v>
      </c>
      <c r="EH25" s="8">
        <v>120</v>
      </c>
      <c r="EI25" t="s">
        <v>45</v>
      </c>
      <c r="EJ25" s="39">
        <f>EJ21-EJ23</f>
        <v>3.7474256504795266E-3</v>
      </c>
      <c r="EK25" s="8">
        <v>1919</v>
      </c>
      <c r="EL25" s="8">
        <v>120</v>
      </c>
      <c r="EM25" t="s">
        <v>45</v>
      </c>
      <c r="EN25" s="39">
        <f>EN21-EN23</f>
        <v>3.7414583943857667E-3</v>
      </c>
      <c r="EO25" s="8">
        <v>1919</v>
      </c>
      <c r="EP25" s="8">
        <v>120</v>
      </c>
      <c r="EQ25" t="s">
        <v>45</v>
      </c>
      <c r="ER25" s="39">
        <f>ER21-ER23</f>
        <v>3.7491253524215978E-3</v>
      </c>
      <c r="ES25" s="8">
        <v>1919</v>
      </c>
      <c r="ET25" s="8">
        <v>120</v>
      </c>
      <c r="EU25" t="s">
        <v>45</v>
      </c>
      <c r="EV25" s="39">
        <f>EV21-EV23</f>
        <v>3.7500130286715165E-3</v>
      </c>
      <c r="EW25" s="8">
        <v>1919</v>
      </c>
      <c r="EX25" s="8">
        <v>120</v>
      </c>
      <c r="EY25" t="s">
        <v>45</v>
      </c>
      <c r="EZ25" s="39">
        <f>EZ21-EZ23</f>
        <v>3.7549671180924608E-3</v>
      </c>
      <c r="FA25" s="8">
        <v>1919</v>
      </c>
      <c r="FB25" s="8">
        <v>120</v>
      </c>
      <c r="FC25" t="s">
        <v>45</v>
      </c>
      <c r="FD25" s="39">
        <f>FD21-FD23</f>
        <v>3.7292139482172429E-3</v>
      </c>
      <c r="FE25" s="8">
        <v>1919</v>
      </c>
      <c r="FF25" s="8">
        <v>120</v>
      </c>
      <c r="FG25" t="s">
        <v>45</v>
      </c>
      <c r="FH25" s="39">
        <f>FH21-FH23</f>
        <v>3.7505432904112908E-3</v>
      </c>
      <c r="FI25" s="8">
        <v>1919</v>
      </c>
      <c r="FJ25" s="8">
        <v>120</v>
      </c>
      <c r="FK25" t="s">
        <v>45</v>
      </c>
      <c r="FL25" s="39">
        <f>FL21-FL23</f>
        <v>3.7378125402137384E-3</v>
      </c>
      <c r="FM25" s="8">
        <v>1919</v>
      </c>
      <c r="FN25" s="8">
        <v>120</v>
      </c>
      <c r="FO25" t="s">
        <v>45</v>
      </c>
      <c r="FP25" s="39">
        <f>FP21-FP23</f>
        <v>3.7299138527054632E-3</v>
      </c>
      <c r="FQ25" s="8">
        <v>1919</v>
      </c>
      <c r="FR25" s="8">
        <v>120</v>
      </c>
      <c r="FS25" t="s">
        <v>45</v>
      </c>
      <c r="FT25" s="39">
        <f>FT21-FT23</f>
        <v>3.7308207092507165E-3</v>
      </c>
      <c r="FU25" s="8">
        <v>1919</v>
      </c>
      <c r="FV25" s="8">
        <v>120</v>
      </c>
      <c r="FW25" t="s">
        <v>45</v>
      </c>
      <c r="FX25" s="39">
        <f>FX21-FX23</f>
        <v>3.7287088073131858E-3</v>
      </c>
      <c r="FY25" s="8">
        <v>1919</v>
      </c>
      <c r="FZ25" s="8">
        <v>120</v>
      </c>
      <c r="GA25" t="s">
        <v>45</v>
      </c>
      <c r="GB25" s="39">
        <f>GB21-GB23</f>
        <v>3.7428547504185228E-3</v>
      </c>
      <c r="GC25" s="8">
        <v>1919</v>
      </c>
      <c r="GD25" s="8">
        <v>120</v>
      </c>
      <c r="GE25" t="s">
        <v>45</v>
      </c>
      <c r="GF25" s="39">
        <f>GF21-GF23</f>
        <v>3.7392001874003052E-3</v>
      </c>
      <c r="GG25" s="8">
        <v>1919</v>
      </c>
      <c r="GH25" s="8">
        <v>120</v>
      </c>
      <c r="GI25" t="s">
        <v>45</v>
      </c>
      <c r="GJ25" s="39">
        <f>GJ21-GJ23</f>
        <v>3.6796686008874029E-3</v>
      </c>
      <c r="GK25" s="8">
        <v>1919</v>
      </c>
      <c r="GL25" s="8">
        <v>120</v>
      </c>
      <c r="GM25" t="s">
        <v>45</v>
      </c>
      <c r="GN25" s="39">
        <f>GN21-GN23</f>
        <v>3.7019268204374275E-3</v>
      </c>
      <c r="GO25" s="8">
        <v>1919</v>
      </c>
      <c r="GP25" s="8">
        <v>120</v>
      </c>
      <c r="GQ25" t="s">
        <v>45</v>
      </c>
      <c r="GR25" s="39">
        <f>GR21-GR23</f>
        <v>3.7839514751071869E-3</v>
      </c>
      <c r="GS25" s="8">
        <v>1919</v>
      </c>
      <c r="GT25" s="8">
        <v>120</v>
      </c>
      <c r="GU25" t="s">
        <v>45</v>
      </c>
      <c r="GV25" s="39">
        <f>GV21-GV23</f>
        <v>3.7861867692407236E-3</v>
      </c>
      <c r="GW25" s="8">
        <v>1919</v>
      </c>
      <c r="GX25" s="8">
        <v>120</v>
      </c>
      <c r="GY25" t="s">
        <v>45</v>
      </c>
      <c r="GZ25" s="39">
        <f>GZ21-GZ23</f>
        <v>3.7910184639499307E-3</v>
      </c>
      <c r="HA25" s="8">
        <v>1919</v>
      </c>
      <c r="HB25" s="8">
        <v>120</v>
      </c>
      <c r="HC25" t="s">
        <v>45</v>
      </c>
      <c r="HD25" s="39">
        <f>HD21-HD23</f>
        <v>3.7682106943288003E-3</v>
      </c>
      <c r="HE25" s="8">
        <v>1919</v>
      </c>
      <c r="HF25" s="8">
        <v>120</v>
      </c>
      <c r="HG25" t="s">
        <v>45</v>
      </c>
      <c r="HH25" s="39">
        <f>HH21-HH23</f>
        <v>3.7979205301850692E-3</v>
      </c>
      <c r="HI25" s="8">
        <v>1919</v>
      </c>
      <c r="HJ25" s="8">
        <v>120</v>
      </c>
      <c r="HK25" t="s">
        <v>45</v>
      </c>
      <c r="HL25" s="39">
        <f>HL21-HL23</f>
        <v>3.8014739240107114E-3</v>
      </c>
      <c r="HM25" s="8">
        <v>1919</v>
      </c>
      <c r="HN25" s="8">
        <v>120</v>
      </c>
      <c r="HO25" t="s">
        <v>45</v>
      </c>
      <c r="HP25" s="39">
        <f>HP21-HP23</f>
        <v>3.7986424189236159E-3</v>
      </c>
      <c r="HQ25" s="8">
        <v>1919</v>
      </c>
      <c r="HR25" s="8">
        <v>120</v>
      </c>
      <c r="HS25" t="s">
        <v>45</v>
      </c>
      <c r="HT25" s="39">
        <f>HT21-HT23</f>
        <v>3.7765617552736573E-3</v>
      </c>
      <c r="HU25" s="8">
        <v>1919</v>
      </c>
      <c r="HV25" s="8">
        <v>120</v>
      </c>
      <c r="HW25" t="s">
        <v>45</v>
      </c>
      <c r="HX25" s="39">
        <f>HX21-HX23</f>
        <v>3.813629443378562E-3</v>
      </c>
      <c r="HY25" s="8">
        <v>1919</v>
      </c>
      <c r="HZ25" s="8">
        <v>120</v>
      </c>
      <c r="IA25" t="s">
        <v>45</v>
      </c>
      <c r="IB25" s="39">
        <f>IB21-IB23</f>
        <v>3.8168695798598481E-3</v>
      </c>
      <c r="IC25" s="8">
        <v>1919</v>
      </c>
      <c r="ID25" s="8">
        <v>120</v>
      </c>
      <c r="IE25" t="s">
        <v>45</v>
      </c>
      <c r="IF25" s="39">
        <f>IF21-IF23</f>
        <v>3.8219665496520491E-3</v>
      </c>
      <c r="IG25" s="8">
        <v>1919</v>
      </c>
      <c r="IH25" s="8">
        <v>120</v>
      </c>
      <c r="II25" t="s">
        <v>45</v>
      </c>
      <c r="IJ25" s="39">
        <f>IJ21-IJ23</f>
        <v>3.8241394176641817E-3</v>
      </c>
      <c r="IK25" s="8">
        <v>1919</v>
      </c>
      <c r="IL25" s="8">
        <v>120</v>
      </c>
      <c r="IM25" t="s">
        <v>45</v>
      </c>
      <c r="IN25" s="39">
        <f>IN21-IN23</f>
        <v>3.8243257130014807E-3</v>
      </c>
      <c r="IO25" s="8">
        <v>1919</v>
      </c>
      <c r="IP25" s="8">
        <v>120</v>
      </c>
      <c r="IQ25" t="s">
        <v>45</v>
      </c>
      <c r="IR25" s="39">
        <f>IR21-IR23</f>
        <v>3.832554623386969E-3</v>
      </c>
      <c r="IS25" s="8">
        <v>1919</v>
      </c>
      <c r="IT25" s="8">
        <v>120</v>
      </c>
      <c r="IU25" t="s">
        <v>45</v>
      </c>
      <c r="IV25" s="39">
        <f>IV21-IV23</f>
        <v>3.835397047174529E-3</v>
      </c>
      <c r="IW25" s="8">
        <v>1919</v>
      </c>
      <c r="IX25" s="8">
        <v>120</v>
      </c>
      <c r="IY25" t="s">
        <v>45</v>
      </c>
      <c r="IZ25" s="39">
        <f>IZ21-IZ23</f>
        <v>3.8436842813078208E-3</v>
      </c>
      <c r="JA25" s="8">
        <v>1919</v>
      </c>
      <c r="JB25" s="8">
        <v>120</v>
      </c>
      <c r="JC25" t="s">
        <v>45</v>
      </c>
      <c r="JD25" s="39">
        <f>JD21-JD23</f>
        <v>3.8581415161385579E-3</v>
      </c>
      <c r="JE25" s="8">
        <v>1919</v>
      </c>
      <c r="JF25" s="8">
        <v>120</v>
      </c>
      <c r="JG25" t="s">
        <v>45</v>
      </c>
      <c r="JH25" s="39">
        <f>JH21-JH23</f>
        <v>3.8619019499697531E-3</v>
      </c>
      <c r="JI25" s="8">
        <v>1919</v>
      </c>
      <c r="JJ25" s="8">
        <v>120</v>
      </c>
      <c r="JK25" t="s">
        <v>45</v>
      </c>
      <c r="JL25" s="39">
        <f>JL21-JL23</f>
        <v>3.8647329558759505E-3</v>
      </c>
      <c r="JM25" s="8">
        <v>1919</v>
      </c>
      <c r="JN25" s="8">
        <v>120</v>
      </c>
    </row>
    <row r="26" spans="2:274">
      <c r="B26">
        <v>2.0938726060850756E-2</v>
      </c>
      <c r="C26" s="38">
        <v>0.31991457876980683</v>
      </c>
      <c r="D26">
        <v>30.105825536197582</v>
      </c>
      <c r="E26" s="8">
        <v>1922</v>
      </c>
      <c r="F26" s="8">
        <v>553</v>
      </c>
      <c r="G26" t="s">
        <v>46</v>
      </c>
      <c r="H26" s="40">
        <f>AVERAGE(H24:H25)</f>
        <v>3.7321610141607484E-3</v>
      </c>
      <c r="I26" s="8">
        <v>1924</v>
      </c>
      <c r="J26" s="8">
        <v>50</v>
      </c>
      <c r="K26" t="s">
        <v>46</v>
      </c>
      <c r="L26" s="40">
        <f>AVERAGE(L24:L25)</f>
        <v>3.6804817010395036E-3</v>
      </c>
      <c r="M26" s="8">
        <v>1924</v>
      </c>
      <c r="N26" s="8">
        <v>50</v>
      </c>
      <c r="O26" t="s">
        <v>46</v>
      </c>
      <c r="P26" s="40">
        <f>AVERAGE(P24:P25)</f>
        <v>3.8066742266035548E-3</v>
      </c>
      <c r="Q26" s="8">
        <v>1924</v>
      </c>
      <c r="R26" s="8">
        <v>50</v>
      </c>
      <c r="S26" t="s">
        <v>46</v>
      </c>
      <c r="T26" s="40">
        <f>AVERAGE(T24:T25)</f>
        <v>3.8118617479392224E-3</v>
      </c>
      <c r="U26" s="8">
        <v>1924</v>
      </c>
      <c r="V26" s="8">
        <v>50</v>
      </c>
      <c r="W26" t="s">
        <v>46</v>
      </c>
      <c r="X26" s="40">
        <f>AVERAGE(X24:X25)</f>
        <v>3.8156870572338339E-3</v>
      </c>
      <c r="Y26" s="8">
        <v>1924</v>
      </c>
      <c r="Z26" s="8">
        <v>50</v>
      </c>
      <c r="AA26" t="s">
        <v>46</v>
      </c>
      <c r="AB26" s="40">
        <f>AVERAGE(AB24:AB25)</f>
        <v>3.790289151475985E-3</v>
      </c>
      <c r="AC26" s="8">
        <v>1924</v>
      </c>
      <c r="AD26" s="8">
        <v>50</v>
      </c>
      <c r="AE26" t="s">
        <v>46</v>
      </c>
      <c r="AF26" s="40">
        <f>AVERAGE(AF24:AF25)</f>
        <v>3.7931739427677583E-3</v>
      </c>
      <c r="AG26" s="8">
        <v>1924</v>
      </c>
      <c r="AH26" s="8">
        <v>50</v>
      </c>
      <c r="AI26" t="s">
        <v>46</v>
      </c>
      <c r="AJ26" s="40">
        <f>AVERAGE(AJ24:AJ25)</f>
        <v>3.7899227747120109E-3</v>
      </c>
      <c r="AK26" s="8">
        <v>1924</v>
      </c>
      <c r="AL26" s="8">
        <v>50</v>
      </c>
      <c r="AM26" t="s">
        <v>46</v>
      </c>
      <c r="AN26" s="40">
        <f>AVERAGE(AN24:AN25)</f>
        <v>3.8030109631172256E-3</v>
      </c>
      <c r="AO26" s="8">
        <v>1924</v>
      </c>
      <c r="AP26" s="8">
        <v>50</v>
      </c>
      <c r="AQ26" t="s">
        <v>46</v>
      </c>
      <c r="AR26" s="40">
        <f>AVERAGE(AR24:AR25)</f>
        <v>3.8005881420140608E-3</v>
      </c>
      <c r="AS26" s="8">
        <v>1924</v>
      </c>
      <c r="AT26" s="8">
        <v>50</v>
      </c>
      <c r="AU26" t="s">
        <v>46</v>
      </c>
      <c r="AV26" s="40">
        <f>AVERAGE(AV24:AV25)</f>
        <v>3.7890307551953564E-3</v>
      </c>
      <c r="AW26" s="8">
        <v>1924</v>
      </c>
      <c r="AX26" s="8">
        <v>50</v>
      </c>
      <c r="AY26" t="s">
        <v>46</v>
      </c>
      <c r="AZ26" s="40">
        <f>AVERAGE(AZ24:AZ25)</f>
        <v>3.7828654960141046E-3</v>
      </c>
      <c r="BA26" s="8">
        <v>1924</v>
      </c>
      <c r="BB26" s="8">
        <v>50</v>
      </c>
      <c r="BC26" t="s">
        <v>46</v>
      </c>
      <c r="BD26" s="40">
        <f>AVERAGE(BD24:BD25)</f>
        <v>3.7718307779257762E-3</v>
      </c>
      <c r="BE26" s="8">
        <v>1924</v>
      </c>
      <c r="BF26" s="8">
        <v>50</v>
      </c>
      <c r="BG26" t="s">
        <v>46</v>
      </c>
      <c r="BH26" s="40">
        <f>AVERAGE(BH24:BH25)</f>
        <v>3.7750932645866687E-3</v>
      </c>
      <c r="BI26" s="8">
        <v>1924</v>
      </c>
      <c r="BJ26" s="8">
        <v>50</v>
      </c>
      <c r="BK26" t="s">
        <v>46</v>
      </c>
      <c r="BL26" s="40">
        <f>AVERAGE(BL24:BL25)</f>
        <v>3.7861618832477698E-3</v>
      </c>
      <c r="BM26" s="8">
        <v>1924</v>
      </c>
      <c r="BN26" s="8">
        <v>50</v>
      </c>
      <c r="BO26" t="s">
        <v>46</v>
      </c>
      <c r="BP26" s="40">
        <f>AVERAGE(BP24:BP25)</f>
        <v>3.7332820820552177E-3</v>
      </c>
      <c r="BQ26" s="8">
        <v>1924</v>
      </c>
      <c r="BR26" s="8">
        <v>50</v>
      </c>
      <c r="BS26" t="s">
        <v>46</v>
      </c>
      <c r="BT26" s="40">
        <f>AVERAGE(BT24:BT25)</f>
        <v>3.7804865902913137E-3</v>
      </c>
      <c r="BU26" s="8">
        <v>1924</v>
      </c>
      <c r="BV26" s="8">
        <v>50</v>
      </c>
      <c r="BW26" t="s">
        <v>46</v>
      </c>
      <c r="BX26" s="40">
        <f>AVERAGE(BX24:BX25)</f>
        <v>3.7813325697677799E-3</v>
      </c>
      <c r="BY26" s="8">
        <v>1924</v>
      </c>
      <c r="BZ26" s="8">
        <v>50</v>
      </c>
      <c r="CA26" t="s">
        <v>46</v>
      </c>
      <c r="CB26" s="40">
        <f>AVERAGE(CB24:CB25)</f>
        <v>3.7781257551604431E-3</v>
      </c>
      <c r="CC26" s="8">
        <v>1924</v>
      </c>
      <c r="CD26" s="8">
        <v>50</v>
      </c>
      <c r="CE26" t="s">
        <v>46</v>
      </c>
      <c r="CF26" s="40">
        <f>AVERAGE(CF24:CF25)</f>
        <v>3.7748982808259099E-3</v>
      </c>
      <c r="CG26" s="8">
        <v>1924</v>
      </c>
      <c r="CH26" s="8">
        <v>50</v>
      </c>
      <c r="CI26" t="s">
        <v>46</v>
      </c>
      <c r="CJ26" s="40">
        <f>AVERAGE(CJ24:CJ25)</f>
        <v>3.7503269919052454E-3</v>
      </c>
      <c r="CK26" s="8">
        <v>1924</v>
      </c>
      <c r="CL26" s="8">
        <v>50</v>
      </c>
      <c r="CM26" t="s">
        <v>46</v>
      </c>
      <c r="CN26" s="40">
        <f>AVERAGE(CN24:CN25)</f>
        <v>3.735241006191754E-3</v>
      </c>
      <c r="CO26" s="8">
        <v>1924</v>
      </c>
      <c r="CP26" s="8">
        <v>50</v>
      </c>
      <c r="CQ26" t="s">
        <v>46</v>
      </c>
      <c r="CR26" s="40">
        <f>AVERAGE(CR24:CR25)</f>
        <v>3.756092305103733E-3</v>
      </c>
      <c r="CS26" s="8">
        <v>1924</v>
      </c>
      <c r="CT26" s="8">
        <v>50</v>
      </c>
      <c r="CU26" t="s">
        <v>46</v>
      </c>
      <c r="CV26" s="40">
        <f>AVERAGE(CV24:CV25)</f>
        <v>3.7546334870731911E-3</v>
      </c>
      <c r="CW26" s="8">
        <v>1924</v>
      </c>
      <c r="CX26" s="8">
        <v>50</v>
      </c>
      <c r="CY26" t="s">
        <v>46</v>
      </c>
      <c r="CZ26" s="40">
        <f>AVERAGE(CZ24:CZ25)</f>
        <v>3.6772458516217427E-3</v>
      </c>
      <c r="DA26" s="8">
        <v>1924</v>
      </c>
      <c r="DB26" s="8">
        <v>50</v>
      </c>
      <c r="DC26" t="s">
        <v>46</v>
      </c>
      <c r="DD26" s="40">
        <f>AVERAGE(DD24:DD25)</f>
        <v>3.7665966336415772E-3</v>
      </c>
      <c r="DE26" s="8">
        <v>1922</v>
      </c>
      <c r="DF26" s="8">
        <v>553</v>
      </c>
      <c r="DG26" t="s">
        <v>46</v>
      </c>
      <c r="DH26" s="40">
        <f>AVERAGE(DH24:DH25)</f>
        <v>3.5332319171988789E-3</v>
      </c>
      <c r="DI26" s="8">
        <v>1922</v>
      </c>
      <c r="DJ26" s="8">
        <v>553</v>
      </c>
      <c r="DK26" t="s">
        <v>46</v>
      </c>
      <c r="DL26" s="40">
        <f>AVERAGE(DL24:DL25)</f>
        <v>3.5571226571123118E-3</v>
      </c>
      <c r="DM26" s="8">
        <v>1922</v>
      </c>
      <c r="DN26" s="8">
        <v>553</v>
      </c>
      <c r="DO26" t="s">
        <v>46</v>
      </c>
      <c r="DP26" s="40">
        <f>AVERAGE(DP24:DP25)</f>
        <v>3.5948524697947595E-3</v>
      </c>
      <c r="DQ26" s="8">
        <v>1922</v>
      </c>
      <c r="DR26" s="8">
        <v>553</v>
      </c>
      <c r="DS26" t="s">
        <v>46</v>
      </c>
      <c r="DT26" s="40">
        <f>AVERAGE(DT24:DT25)</f>
        <v>3.7376587882179488E-3</v>
      </c>
      <c r="DU26" s="8">
        <v>1922</v>
      </c>
      <c r="DV26" s="8">
        <v>553</v>
      </c>
      <c r="DW26" t="s">
        <v>46</v>
      </c>
      <c r="DX26" s="40">
        <f>AVERAGE(DX24:DX25)</f>
        <v>3.7134470724502645E-3</v>
      </c>
      <c r="DY26" s="8">
        <v>1922</v>
      </c>
      <c r="DZ26" s="8">
        <v>553</v>
      </c>
      <c r="EA26" t="s">
        <v>46</v>
      </c>
      <c r="EB26" s="40">
        <f>AVERAGE(EB24:EB25)</f>
        <v>3.7057162795324661E-3</v>
      </c>
      <c r="EC26" s="8">
        <v>1922</v>
      </c>
      <c r="ED26" s="8">
        <v>553</v>
      </c>
      <c r="EE26" t="s">
        <v>46</v>
      </c>
      <c r="EF26" s="40">
        <f>AVERAGE(EF24:EF25)</f>
        <v>3.7450167642689488E-3</v>
      </c>
      <c r="EG26" s="8">
        <v>1922</v>
      </c>
      <c r="EH26" s="8">
        <v>553</v>
      </c>
      <c r="EI26" t="s">
        <v>46</v>
      </c>
      <c r="EJ26" s="40">
        <f>AVERAGE(EJ24:EJ25)</f>
        <v>3.7404302575356364E-3</v>
      </c>
      <c r="EK26" s="8">
        <v>1922</v>
      </c>
      <c r="EL26" s="8">
        <v>553</v>
      </c>
      <c r="EM26" t="s">
        <v>46</v>
      </c>
      <c r="EN26" s="40">
        <f>AVERAGE(EN24:EN25)</f>
        <v>3.7344852206624944E-3</v>
      </c>
      <c r="EO26" s="8">
        <v>1922</v>
      </c>
      <c r="EP26" s="8">
        <v>553</v>
      </c>
      <c r="EQ26" t="s">
        <v>46</v>
      </c>
      <c r="ER26" s="40">
        <f>AVERAGE(ER24:ER25)</f>
        <v>3.7421236241537877E-3</v>
      </c>
      <c r="ES26" s="8">
        <v>1922</v>
      </c>
      <c r="ET26" s="8">
        <v>553</v>
      </c>
      <c r="EU26" t="s">
        <v>46</v>
      </c>
      <c r="EV26" s="40">
        <f>AVERAGE(EV24:EV25)</f>
        <v>3.7430079906194628E-3</v>
      </c>
      <c r="EW26" s="8">
        <v>1922</v>
      </c>
      <c r="EX26" s="8">
        <v>553</v>
      </c>
      <c r="EY26" t="s">
        <v>46</v>
      </c>
      <c r="EZ26" s="40">
        <f>AVERAGE(EZ24:EZ25)</f>
        <v>3.7479435939440781E-3</v>
      </c>
      <c r="FA26" s="8">
        <v>1922</v>
      </c>
      <c r="FB26" s="8">
        <v>553</v>
      </c>
      <c r="FC26" t="s">
        <v>46</v>
      </c>
      <c r="FD26" s="40">
        <f>AVERAGE(FD24:FD25)</f>
        <v>3.7222862567263849E-3</v>
      </c>
      <c r="FE26" s="8">
        <v>1922</v>
      </c>
      <c r="FF26" s="8">
        <v>553</v>
      </c>
      <c r="FG26" t="s">
        <v>46</v>
      </c>
      <c r="FH26" s="40">
        <f>AVERAGE(FH24:FH25)</f>
        <v>3.7435362748568114E-3</v>
      </c>
      <c r="FI26" s="8">
        <v>1922</v>
      </c>
      <c r="FJ26" s="8">
        <v>553</v>
      </c>
      <c r="FK26" t="s">
        <v>46</v>
      </c>
      <c r="FL26" s="40">
        <f>AVERAGE(FL24:FL25)</f>
        <v>3.7308529245867212E-3</v>
      </c>
      <c r="FM26" s="8">
        <v>1922</v>
      </c>
      <c r="FN26" s="8">
        <v>553</v>
      </c>
      <c r="FO26" t="s">
        <v>46</v>
      </c>
      <c r="FP26" s="40">
        <f>AVERAGE(FP24:FP25)</f>
        <v>3.7229835654009804E-3</v>
      </c>
      <c r="FQ26" s="8">
        <v>1922</v>
      </c>
      <c r="FR26" s="8">
        <v>553</v>
      </c>
      <c r="FS26" t="s">
        <v>46</v>
      </c>
      <c r="FT26" s="40">
        <f>AVERAGE(FT24:FT25)</f>
        <v>3.7238870578660335E-3</v>
      </c>
      <c r="FU26" s="8">
        <v>1922</v>
      </c>
      <c r="FV26" s="8">
        <v>553</v>
      </c>
      <c r="FW26" t="s">
        <v>46</v>
      </c>
      <c r="FX26" s="40">
        <f>AVERAGE(FX24:FX25)</f>
        <v>3.7217829889936056E-3</v>
      </c>
      <c r="FY26" s="8">
        <v>1922</v>
      </c>
      <c r="FZ26" s="8">
        <v>553</v>
      </c>
      <c r="GA26" t="s">
        <v>46</v>
      </c>
      <c r="GB26" s="40">
        <f>AVERAGE(GB24:GB25)</f>
        <v>3.7358763804859509E-3</v>
      </c>
      <c r="GC26" s="8">
        <v>1922</v>
      </c>
      <c r="GD26" s="8">
        <v>553</v>
      </c>
      <c r="GE26" t="s">
        <v>46</v>
      </c>
      <c r="GF26" s="40">
        <f>AVERAGE(GF24:GF25)</f>
        <v>3.7322354129807264E-3</v>
      </c>
      <c r="GG26" s="8">
        <v>1922</v>
      </c>
      <c r="GH26" s="8">
        <v>553</v>
      </c>
      <c r="GI26" t="s">
        <v>46</v>
      </c>
      <c r="GJ26" s="40">
        <f>AVERAGE(GJ24:GJ25)</f>
        <v>3.6729234327816437E-3</v>
      </c>
      <c r="GK26" s="8">
        <v>1922</v>
      </c>
      <c r="GL26" s="8">
        <v>553</v>
      </c>
      <c r="GM26" t="s">
        <v>46</v>
      </c>
      <c r="GN26" s="40">
        <f>AVERAGE(GN24:GN25)</f>
        <v>3.6950999541372782E-3</v>
      </c>
      <c r="GO26" s="8">
        <v>1922</v>
      </c>
      <c r="GP26" s="8">
        <v>553</v>
      </c>
      <c r="GQ26" t="s">
        <v>46</v>
      </c>
      <c r="GR26" s="40">
        <f>AVERAGE(GR24:GR25)</f>
        <v>3.7768193100128859E-3</v>
      </c>
      <c r="GS26" s="8">
        <v>1922</v>
      </c>
      <c r="GT26" s="8">
        <v>553</v>
      </c>
      <c r="GU26" t="s">
        <v>46</v>
      </c>
      <c r="GV26" s="40">
        <f>AVERAGE(GV24:GV25)</f>
        <v>3.779046191179157E-3</v>
      </c>
      <c r="GW26" s="8">
        <v>1922</v>
      </c>
      <c r="GX26" s="8">
        <v>553</v>
      </c>
      <c r="GY26" t="s">
        <v>46</v>
      </c>
      <c r="GZ26" s="40">
        <f>AVERAGE(GZ24:GZ25)</f>
        <v>3.7838596839786381E-3</v>
      </c>
      <c r="HA26" s="8">
        <v>1922</v>
      </c>
      <c r="HB26" s="8">
        <v>553</v>
      </c>
      <c r="HC26" t="s">
        <v>46</v>
      </c>
      <c r="HD26" s="40">
        <f>AVERAGE(HD24:HD25)</f>
        <v>3.7611376328582288E-3</v>
      </c>
      <c r="HE26" s="8">
        <v>1922</v>
      </c>
      <c r="HF26" s="8">
        <v>553</v>
      </c>
      <c r="HG26" t="s">
        <v>46</v>
      </c>
      <c r="HH26" s="40">
        <f>AVERAGE(HH24:HH25)</f>
        <v>3.7907357087853741E-3</v>
      </c>
      <c r="HI26" s="8">
        <v>1922</v>
      </c>
      <c r="HJ26" s="8">
        <v>553</v>
      </c>
      <c r="HK26" t="s">
        <v>46</v>
      </c>
      <c r="HL26" s="40">
        <f>AVERAGE(HL24:HL25)</f>
        <v>3.7942756773245451E-3</v>
      </c>
      <c r="HM26" s="8">
        <v>1922</v>
      </c>
      <c r="HN26" s="8">
        <v>553</v>
      </c>
      <c r="HO26" t="s">
        <v>46</v>
      </c>
      <c r="HP26" s="40">
        <f>AVERAGE(HP24:HP25)</f>
        <v>3.7914548711240267E-3</v>
      </c>
      <c r="HQ26" s="8">
        <v>1922</v>
      </c>
      <c r="HR26" s="8">
        <v>553</v>
      </c>
      <c r="HS26" t="s">
        <v>46</v>
      </c>
      <c r="HT26" s="40">
        <f>AVERAGE(HT24:HT25)</f>
        <v>3.7694573676744243E-3</v>
      </c>
      <c r="HU26" s="8">
        <v>1922</v>
      </c>
      <c r="HV26" s="8">
        <v>553</v>
      </c>
      <c r="HW26" t="s">
        <v>46</v>
      </c>
      <c r="HX26" s="40">
        <f>AVERAGE(HX24:HX25)</f>
        <v>3.8063851768145741E-3</v>
      </c>
      <c r="HY26" s="8">
        <v>1922</v>
      </c>
      <c r="HZ26" s="8">
        <v>553</v>
      </c>
      <c r="IA26" t="s">
        <v>46</v>
      </c>
      <c r="IB26" s="40">
        <f>AVERAGE(IB24:IB25)</f>
        <v>3.8096130217247625E-3</v>
      </c>
      <c r="IC26" s="8">
        <v>1922</v>
      </c>
      <c r="ID26" s="8">
        <v>553</v>
      </c>
      <c r="IE26" t="s">
        <v>46</v>
      </c>
      <c r="IF26" s="40">
        <f>AVERAGE(IF24:IF25)</f>
        <v>3.8146906349780813E-3</v>
      </c>
      <c r="IG26" s="8">
        <v>1922</v>
      </c>
      <c r="IH26" s="8">
        <v>553</v>
      </c>
      <c r="II26" t="s">
        <v>46</v>
      </c>
      <c r="IJ26" s="40">
        <f>AVERAGE(IJ24:IJ25)</f>
        <v>3.8168552433761518E-3</v>
      </c>
      <c r="IK26" s="8">
        <v>1922</v>
      </c>
      <c r="IL26" s="8">
        <v>553</v>
      </c>
      <c r="IM26" t="s">
        <v>46</v>
      </c>
      <c r="IN26" s="40">
        <f>AVERAGE(IN24:IN25)</f>
        <v>3.8170408303410935E-3</v>
      </c>
      <c r="IO26" s="8">
        <v>1922</v>
      </c>
      <c r="IP26" s="8">
        <v>553</v>
      </c>
      <c r="IQ26" t="s">
        <v>46</v>
      </c>
      <c r="IR26" s="40">
        <f>AVERAGE(IR24:IR25)</f>
        <v>3.8252384167567644E-3</v>
      </c>
      <c r="IS26" s="8">
        <v>1922</v>
      </c>
      <c r="IT26" s="8">
        <v>553</v>
      </c>
      <c r="IU26" t="s">
        <v>46</v>
      </c>
      <c r="IV26" s="40">
        <f>AVERAGE(IV24:IV25)</f>
        <v>3.8280700050878011E-3</v>
      </c>
      <c r="IW26" s="8">
        <v>1922</v>
      </c>
      <c r="IX26" s="8">
        <v>553</v>
      </c>
      <c r="IY26" t="s">
        <v>46</v>
      </c>
      <c r="IZ26" s="40">
        <f>AVERAGE(IZ24:IZ25)</f>
        <v>3.8363256022944797E-3</v>
      </c>
      <c r="JA26" s="8">
        <v>1922</v>
      </c>
      <c r="JB26" s="8">
        <v>553</v>
      </c>
      <c r="JC26" t="s">
        <v>46</v>
      </c>
      <c r="JD26" s="40">
        <f>AVERAGE(JD24:JD25)</f>
        <v>3.8507274833855538E-3</v>
      </c>
      <c r="JE26" s="8">
        <v>1922</v>
      </c>
      <c r="JF26" s="8">
        <v>553</v>
      </c>
      <c r="JG26" t="s">
        <v>46</v>
      </c>
      <c r="JH26" s="40">
        <f>AVERAGE(JH24:JH25)</f>
        <v>3.8544734854388252E-3</v>
      </c>
      <c r="JI26" s="8">
        <v>1922</v>
      </c>
      <c r="JJ26" s="8">
        <v>553</v>
      </c>
      <c r="JK26" t="s">
        <v>46</v>
      </c>
      <c r="JL26" s="40">
        <f>AVERAGE(JL24:JL25)</f>
        <v>3.8572936172988591E-3</v>
      </c>
      <c r="JM26" s="8">
        <v>1922</v>
      </c>
      <c r="JN26" s="8">
        <v>553</v>
      </c>
    </row>
    <row r="27" spans="2:274">
      <c r="B27">
        <v>2.0417819824157673E-2</v>
      </c>
      <c r="C27" s="38">
        <v>0.33724612296558032</v>
      </c>
      <c r="D27">
        <v>32.566768173996216</v>
      </c>
      <c r="E27" s="8">
        <v>1924</v>
      </c>
      <c r="F27" s="8">
        <v>50</v>
      </c>
      <c r="I27" s="8">
        <v>1925</v>
      </c>
      <c r="J27" s="8">
        <v>59</v>
      </c>
      <c r="M27" s="8">
        <v>1925</v>
      </c>
      <c r="N27" s="8">
        <v>59</v>
      </c>
      <c r="Q27" s="8">
        <v>1925</v>
      </c>
      <c r="R27" s="8">
        <v>59</v>
      </c>
      <c r="U27" s="8">
        <v>1925</v>
      </c>
      <c r="V27" s="8">
        <v>59</v>
      </c>
      <c r="Y27" s="8">
        <v>1925</v>
      </c>
      <c r="Z27" s="8">
        <v>59</v>
      </c>
      <c r="AC27" s="8">
        <v>1925</v>
      </c>
      <c r="AD27" s="8">
        <v>59</v>
      </c>
      <c r="AG27" s="8">
        <v>1925</v>
      </c>
      <c r="AH27" s="8">
        <v>59</v>
      </c>
      <c r="AK27" s="8">
        <v>1925</v>
      </c>
      <c r="AL27" s="8">
        <v>59</v>
      </c>
      <c r="AO27" s="8">
        <v>1925</v>
      </c>
      <c r="AP27" s="8">
        <v>59</v>
      </c>
      <c r="AS27" s="8">
        <v>1925</v>
      </c>
      <c r="AT27" s="8">
        <v>59</v>
      </c>
      <c r="AW27" s="8">
        <v>1925</v>
      </c>
      <c r="AX27" s="8">
        <v>59</v>
      </c>
      <c r="BA27" s="8">
        <v>1925</v>
      </c>
      <c r="BB27" s="8">
        <v>59</v>
      </c>
      <c r="BE27" s="8">
        <v>1925</v>
      </c>
      <c r="BF27" s="8">
        <v>59</v>
      </c>
      <c r="BI27" s="8">
        <v>1925</v>
      </c>
      <c r="BJ27" s="8">
        <v>59</v>
      </c>
      <c r="BM27" s="8">
        <v>1925</v>
      </c>
      <c r="BN27" s="8">
        <v>59</v>
      </c>
      <c r="BQ27" s="8">
        <v>1925</v>
      </c>
      <c r="BR27" s="8">
        <v>59</v>
      </c>
      <c r="BU27" s="8">
        <v>1925</v>
      </c>
      <c r="BV27" s="8">
        <v>59</v>
      </c>
      <c r="BY27" s="8">
        <v>1925</v>
      </c>
      <c r="BZ27" s="8">
        <v>59</v>
      </c>
      <c r="CC27" s="8">
        <v>1925</v>
      </c>
      <c r="CD27" s="8">
        <v>59</v>
      </c>
      <c r="CG27" s="8">
        <v>1925</v>
      </c>
      <c r="CH27" s="8">
        <v>59</v>
      </c>
      <c r="CK27" s="8">
        <v>1925</v>
      </c>
      <c r="CL27" s="8">
        <v>59</v>
      </c>
      <c r="CO27" s="8">
        <v>1925</v>
      </c>
      <c r="CP27" s="8">
        <v>59</v>
      </c>
      <c r="CS27" s="8">
        <v>1925</v>
      </c>
      <c r="CT27" s="8">
        <v>59</v>
      </c>
      <c r="CW27" s="8">
        <v>1925</v>
      </c>
      <c r="CX27" s="8">
        <v>59</v>
      </c>
      <c r="DA27" s="8">
        <v>1925</v>
      </c>
      <c r="DB27" s="8">
        <v>59</v>
      </c>
      <c r="DE27" s="8">
        <v>1925</v>
      </c>
      <c r="DF27" s="8">
        <v>59</v>
      </c>
      <c r="DI27" s="8">
        <v>1924</v>
      </c>
      <c r="DJ27" s="8">
        <v>50</v>
      </c>
      <c r="DM27" s="8">
        <v>1924</v>
      </c>
      <c r="DN27" s="8">
        <v>50</v>
      </c>
      <c r="DQ27" s="8">
        <v>1924</v>
      </c>
      <c r="DR27" s="8">
        <v>50</v>
      </c>
      <c r="DU27" s="8">
        <v>1924</v>
      </c>
      <c r="DV27" s="8">
        <v>50</v>
      </c>
      <c r="DY27" s="8">
        <v>1924</v>
      </c>
      <c r="DZ27" s="8">
        <v>50</v>
      </c>
      <c r="EC27" s="8">
        <v>1924</v>
      </c>
      <c r="ED27" s="8">
        <v>50</v>
      </c>
      <c r="EG27" s="8">
        <v>1924</v>
      </c>
      <c r="EH27" s="8">
        <v>50</v>
      </c>
      <c r="EK27" s="8">
        <v>1924</v>
      </c>
      <c r="EL27" s="8">
        <v>50</v>
      </c>
      <c r="EO27" s="8">
        <v>1924</v>
      </c>
      <c r="EP27" s="8">
        <v>50</v>
      </c>
      <c r="ES27" s="8">
        <v>1924</v>
      </c>
      <c r="ET27" s="8">
        <v>50</v>
      </c>
      <c r="EW27" s="8">
        <v>1924</v>
      </c>
      <c r="EX27" s="8">
        <v>50</v>
      </c>
      <c r="FA27" s="8">
        <v>1924</v>
      </c>
      <c r="FB27" s="8">
        <v>50</v>
      </c>
      <c r="FE27" s="8">
        <v>1924</v>
      </c>
      <c r="FF27" s="8">
        <v>50</v>
      </c>
      <c r="FI27" s="8">
        <v>1924</v>
      </c>
      <c r="FJ27" s="8">
        <v>50</v>
      </c>
      <c r="FM27" s="8">
        <v>1924</v>
      </c>
      <c r="FN27" s="8">
        <v>50</v>
      </c>
      <c r="FQ27" s="8">
        <v>1924</v>
      </c>
      <c r="FR27" s="8">
        <v>50</v>
      </c>
      <c r="FU27" s="8">
        <v>1924</v>
      </c>
      <c r="FV27" s="8">
        <v>50</v>
      </c>
      <c r="FY27" s="8">
        <v>1924</v>
      </c>
      <c r="FZ27" s="8">
        <v>50</v>
      </c>
      <c r="GC27" s="8">
        <v>1924</v>
      </c>
      <c r="GD27" s="8">
        <v>50</v>
      </c>
      <c r="GG27" s="8">
        <v>1924</v>
      </c>
      <c r="GH27" s="8">
        <v>50</v>
      </c>
      <c r="GK27" s="8">
        <v>1924</v>
      </c>
      <c r="GL27" s="8">
        <v>50</v>
      </c>
      <c r="GO27" s="8">
        <v>1924</v>
      </c>
      <c r="GP27" s="8">
        <v>50</v>
      </c>
      <c r="GS27" s="8">
        <v>1924</v>
      </c>
      <c r="GT27" s="8">
        <v>50</v>
      </c>
      <c r="GW27" s="8">
        <v>1924</v>
      </c>
      <c r="GX27" s="8">
        <v>50</v>
      </c>
      <c r="HA27" s="8">
        <v>1924</v>
      </c>
      <c r="HB27" s="8">
        <v>50</v>
      </c>
      <c r="HE27" s="8">
        <v>1924</v>
      </c>
      <c r="HF27" s="8">
        <v>50</v>
      </c>
      <c r="HI27" s="8">
        <v>1924</v>
      </c>
      <c r="HJ27" s="8">
        <v>50</v>
      </c>
      <c r="HM27" s="8">
        <v>1924</v>
      </c>
      <c r="HN27" s="8">
        <v>50</v>
      </c>
      <c r="HQ27" s="8">
        <v>1924</v>
      </c>
      <c r="HR27" s="8">
        <v>50</v>
      </c>
      <c r="HU27" s="8">
        <v>1924</v>
      </c>
      <c r="HV27" s="8">
        <v>50</v>
      </c>
      <c r="HY27" s="8">
        <v>1924</v>
      </c>
      <c r="HZ27" s="8">
        <v>50</v>
      </c>
      <c r="IC27" s="8">
        <v>1924</v>
      </c>
      <c r="ID27" s="8">
        <v>50</v>
      </c>
      <c r="IG27" s="8">
        <v>1924</v>
      </c>
      <c r="IH27" s="8">
        <v>50</v>
      </c>
      <c r="IK27" s="8">
        <v>1924</v>
      </c>
      <c r="IL27" s="8">
        <v>50</v>
      </c>
      <c r="IO27" s="8">
        <v>1924</v>
      </c>
      <c r="IP27" s="8">
        <v>50</v>
      </c>
      <c r="IS27" s="8">
        <v>1924</v>
      </c>
      <c r="IT27" s="8">
        <v>50</v>
      </c>
      <c r="IW27" s="8">
        <v>1924</v>
      </c>
      <c r="IX27" s="8">
        <v>50</v>
      </c>
      <c r="JA27" s="8">
        <v>1924</v>
      </c>
      <c r="JB27" s="8">
        <v>50</v>
      </c>
      <c r="JE27" s="8">
        <v>1924</v>
      </c>
      <c r="JF27" s="8">
        <v>50</v>
      </c>
      <c r="JI27" s="8">
        <v>1924</v>
      </c>
      <c r="JJ27" s="8">
        <v>50</v>
      </c>
      <c r="JM27" s="8">
        <v>1924</v>
      </c>
      <c r="JN27" s="8">
        <v>50</v>
      </c>
    </row>
    <row r="28" spans="2:274">
      <c r="B28">
        <v>2.0488121185011754E-2</v>
      </c>
      <c r="C28" s="38">
        <v>0.33574042744314614</v>
      </c>
      <c r="D28">
        <v>32.347877613042982</v>
      </c>
      <c r="E28" s="8">
        <v>1925</v>
      </c>
      <c r="F28" s="8">
        <v>59</v>
      </c>
      <c r="I28" s="8">
        <v>1926</v>
      </c>
      <c r="J28" s="8">
        <v>77</v>
      </c>
      <c r="M28" s="8">
        <v>1926</v>
      </c>
      <c r="N28" s="8">
        <v>77</v>
      </c>
      <c r="Q28" s="8">
        <v>1926</v>
      </c>
      <c r="R28" s="8">
        <v>77</v>
      </c>
      <c r="U28" s="8">
        <v>1926</v>
      </c>
      <c r="V28" s="8">
        <v>77</v>
      </c>
      <c r="Y28" s="8">
        <v>1926</v>
      </c>
      <c r="Z28" s="8">
        <v>77</v>
      </c>
      <c r="AC28" s="8">
        <v>1926</v>
      </c>
      <c r="AD28" s="8">
        <v>77</v>
      </c>
      <c r="AG28" s="8">
        <v>1926</v>
      </c>
      <c r="AH28" s="8">
        <v>77</v>
      </c>
      <c r="AK28" s="8">
        <v>1926</v>
      </c>
      <c r="AL28" s="8">
        <v>77</v>
      </c>
      <c r="AO28" s="8">
        <v>1926</v>
      </c>
      <c r="AP28" s="8">
        <v>77</v>
      </c>
      <c r="AS28" s="8">
        <v>1926</v>
      </c>
      <c r="AT28" s="8">
        <v>77</v>
      </c>
      <c r="AW28" s="8">
        <v>1926</v>
      </c>
      <c r="AX28" s="8">
        <v>77</v>
      </c>
      <c r="BA28" s="8">
        <v>1926</v>
      </c>
      <c r="BB28" s="8">
        <v>77</v>
      </c>
      <c r="BE28" s="8">
        <v>1926</v>
      </c>
      <c r="BF28" s="8">
        <v>77</v>
      </c>
      <c r="BI28" s="8">
        <v>1926</v>
      </c>
      <c r="BJ28" s="8">
        <v>77</v>
      </c>
      <c r="BM28" s="8">
        <v>1926</v>
      </c>
      <c r="BN28" s="8">
        <v>77</v>
      </c>
      <c r="BQ28" s="8">
        <v>1926</v>
      </c>
      <c r="BR28" s="8">
        <v>77</v>
      </c>
      <c r="BU28" s="8">
        <v>1926</v>
      </c>
      <c r="BV28" s="8">
        <v>77</v>
      </c>
      <c r="BY28" s="8">
        <v>1926</v>
      </c>
      <c r="BZ28" s="8">
        <v>77</v>
      </c>
      <c r="CC28" s="8">
        <v>1926</v>
      </c>
      <c r="CD28" s="8">
        <v>77</v>
      </c>
      <c r="CG28" s="8">
        <v>1926</v>
      </c>
      <c r="CH28" s="8">
        <v>77</v>
      </c>
      <c r="CK28" s="8">
        <v>1926</v>
      </c>
      <c r="CL28" s="8">
        <v>77</v>
      </c>
      <c r="CO28" s="8">
        <v>1926</v>
      </c>
      <c r="CP28" s="8">
        <v>77</v>
      </c>
      <c r="CS28" s="8">
        <v>1926</v>
      </c>
      <c r="CT28" s="8">
        <v>77</v>
      </c>
      <c r="CW28" s="8">
        <v>1926</v>
      </c>
      <c r="CX28" s="8">
        <v>77</v>
      </c>
      <c r="DA28" s="8">
        <v>1926</v>
      </c>
      <c r="DB28" s="8">
        <v>77</v>
      </c>
      <c r="DE28" s="8">
        <v>1926</v>
      </c>
      <c r="DF28" s="8">
        <v>77</v>
      </c>
      <c r="DI28" s="8">
        <v>1926</v>
      </c>
      <c r="DJ28" s="8">
        <v>77</v>
      </c>
      <c r="DM28" s="8">
        <v>1925</v>
      </c>
      <c r="DN28" s="8">
        <v>59</v>
      </c>
      <c r="DQ28" s="8">
        <v>1925</v>
      </c>
      <c r="DR28" s="8">
        <v>59</v>
      </c>
      <c r="DU28" s="8">
        <v>1925</v>
      </c>
      <c r="DV28" s="8">
        <v>59</v>
      </c>
      <c r="DY28" s="8">
        <v>1925</v>
      </c>
      <c r="DZ28" s="8">
        <v>59</v>
      </c>
      <c r="EC28" s="8">
        <v>1925</v>
      </c>
      <c r="ED28" s="8">
        <v>59</v>
      </c>
      <c r="EG28" s="8">
        <v>1925</v>
      </c>
      <c r="EH28" s="8">
        <v>59</v>
      </c>
      <c r="EK28" s="8">
        <v>1925</v>
      </c>
      <c r="EL28" s="8">
        <v>59</v>
      </c>
      <c r="EO28" s="8">
        <v>1925</v>
      </c>
      <c r="EP28" s="8">
        <v>59</v>
      </c>
      <c r="ES28" s="8">
        <v>1925</v>
      </c>
      <c r="ET28" s="8">
        <v>59</v>
      </c>
      <c r="EW28" s="8">
        <v>1925</v>
      </c>
      <c r="EX28" s="8">
        <v>59</v>
      </c>
      <c r="FA28" s="8">
        <v>1925</v>
      </c>
      <c r="FB28" s="8">
        <v>59</v>
      </c>
      <c r="FE28" s="8">
        <v>1925</v>
      </c>
      <c r="FF28" s="8">
        <v>59</v>
      </c>
      <c r="FI28" s="8">
        <v>1925</v>
      </c>
      <c r="FJ28" s="8">
        <v>59</v>
      </c>
      <c r="FM28" s="8">
        <v>1925</v>
      </c>
      <c r="FN28" s="8">
        <v>59</v>
      </c>
      <c r="FQ28" s="8">
        <v>1925</v>
      </c>
      <c r="FR28" s="8">
        <v>59</v>
      </c>
      <c r="FU28" s="8">
        <v>1925</v>
      </c>
      <c r="FV28" s="8">
        <v>59</v>
      </c>
      <c r="FY28" s="8">
        <v>1925</v>
      </c>
      <c r="FZ28" s="8">
        <v>59</v>
      </c>
      <c r="GC28" s="8">
        <v>1925</v>
      </c>
      <c r="GD28" s="8">
        <v>59</v>
      </c>
      <c r="GG28" s="8">
        <v>1925</v>
      </c>
      <c r="GH28" s="8">
        <v>59</v>
      </c>
      <c r="GK28" s="8">
        <v>1925</v>
      </c>
      <c r="GL28" s="8">
        <v>59</v>
      </c>
      <c r="GO28" s="8">
        <v>1925</v>
      </c>
      <c r="GP28" s="8">
        <v>59</v>
      </c>
      <c r="GS28" s="8">
        <v>1925</v>
      </c>
      <c r="GT28" s="8">
        <v>59</v>
      </c>
      <c r="GW28" s="8">
        <v>1925</v>
      </c>
      <c r="GX28" s="8">
        <v>59</v>
      </c>
      <c r="HA28" s="8">
        <v>1925</v>
      </c>
      <c r="HB28" s="8">
        <v>59</v>
      </c>
      <c r="HE28" s="8">
        <v>1925</v>
      </c>
      <c r="HF28" s="8">
        <v>59</v>
      </c>
      <c r="HI28" s="8">
        <v>1925</v>
      </c>
      <c r="HJ28" s="8">
        <v>59</v>
      </c>
      <c r="HM28" s="8">
        <v>1925</v>
      </c>
      <c r="HN28" s="8">
        <v>59</v>
      </c>
      <c r="HQ28" s="8">
        <v>1925</v>
      </c>
      <c r="HR28" s="8">
        <v>59</v>
      </c>
      <c r="HU28" s="8">
        <v>1925</v>
      </c>
      <c r="HV28" s="8">
        <v>59</v>
      </c>
      <c r="HY28" s="8">
        <v>1925</v>
      </c>
      <c r="HZ28" s="8">
        <v>59</v>
      </c>
      <c r="IC28" s="8">
        <v>1925</v>
      </c>
      <c r="ID28" s="8">
        <v>59</v>
      </c>
      <c r="IG28" s="8">
        <v>1925</v>
      </c>
      <c r="IH28" s="8">
        <v>59</v>
      </c>
      <c r="IK28" s="8">
        <v>1925</v>
      </c>
      <c r="IL28" s="8">
        <v>59</v>
      </c>
      <c r="IO28" s="8">
        <v>1925</v>
      </c>
      <c r="IP28" s="8">
        <v>59</v>
      </c>
      <c r="IS28" s="8">
        <v>1925</v>
      </c>
      <c r="IT28" s="8">
        <v>59</v>
      </c>
      <c r="IW28" s="8">
        <v>1925</v>
      </c>
      <c r="IX28" s="8">
        <v>59</v>
      </c>
      <c r="JA28" s="8">
        <v>1925</v>
      </c>
      <c r="JB28" s="8">
        <v>59</v>
      </c>
      <c r="JE28" s="8">
        <v>1925</v>
      </c>
      <c r="JF28" s="8">
        <v>59</v>
      </c>
      <c r="JI28" s="8">
        <v>1925</v>
      </c>
      <c r="JJ28" s="8">
        <v>59</v>
      </c>
      <c r="JM28" s="8">
        <v>1925</v>
      </c>
      <c r="JN28" s="8">
        <v>59</v>
      </c>
    </row>
    <row r="29" spans="2:274">
      <c r="B29">
        <v>2.0572949806959263E-2</v>
      </c>
      <c r="C29" s="38">
        <v>0.33284567715031355</v>
      </c>
      <c r="D29">
        <v>31.929828838746133</v>
      </c>
      <c r="E29" s="8">
        <v>1926</v>
      </c>
      <c r="F29" s="8">
        <v>77</v>
      </c>
      <c r="I29" s="8">
        <v>1927</v>
      </c>
      <c r="J29" s="8">
        <v>2195</v>
      </c>
      <c r="M29" s="8">
        <v>1927</v>
      </c>
      <c r="N29" s="8">
        <v>2195</v>
      </c>
      <c r="Q29" s="8">
        <v>1927</v>
      </c>
      <c r="R29" s="8">
        <v>2195</v>
      </c>
      <c r="U29" s="8">
        <v>1927</v>
      </c>
      <c r="V29" s="8">
        <v>2195</v>
      </c>
      <c r="Y29" s="8">
        <v>1927</v>
      </c>
      <c r="Z29" s="8">
        <v>2195</v>
      </c>
      <c r="AC29" s="8">
        <v>1927</v>
      </c>
      <c r="AD29" s="8">
        <v>2195</v>
      </c>
      <c r="AG29" s="8">
        <v>1927</v>
      </c>
      <c r="AH29" s="8">
        <v>2195</v>
      </c>
      <c r="AK29" s="8">
        <v>1927</v>
      </c>
      <c r="AL29" s="8">
        <v>2195</v>
      </c>
      <c r="AO29" s="8">
        <v>1927</v>
      </c>
      <c r="AP29" s="8">
        <v>2195</v>
      </c>
      <c r="AS29" s="8">
        <v>1927</v>
      </c>
      <c r="AT29" s="8">
        <v>2195</v>
      </c>
      <c r="AW29" s="8">
        <v>1927</v>
      </c>
      <c r="AX29" s="8">
        <v>2195</v>
      </c>
      <c r="BA29" s="8">
        <v>1927</v>
      </c>
      <c r="BB29" s="8">
        <v>2195</v>
      </c>
      <c r="BE29" s="8">
        <v>1927</v>
      </c>
      <c r="BF29" s="8">
        <v>2195</v>
      </c>
      <c r="BI29" s="8">
        <v>1927</v>
      </c>
      <c r="BJ29" s="8">
        <v>2195</v>
      </c>
      <c r="BM29" s="8">
        <v>1927</v>
      </c>
      <c r="BN29" s="8">
        <v>2195</v>
      </c>
      <c r="BQ29" s="8">
        <v>1927</v>
      </c>
      <c r="BR29" s="8">
        <v>2195</v>
      </c>
      <c r="BU29" s="8">
        <v>1927</v>
      </c>
      <c r="BV29" s="8">
        <v>2195</v>
      </c>
      <c r="BY29" s="8">
        <v>1927</v>
      </c>
      <c r="BZ29" s="8">
        <v>2195</v>
      </c>
      <c r="CC29" s="8">
        <v>1927</v>
      </c>
      <c r="CD29" s="8">
        <v>2195</v>
      </c>
      <c r="CG29" s="8">
        <v>1927</v>
      </c>
      <c r="CH29" s="8">
        <v>2195</v>
      </c>
      <c r="CK29" s="8">
        <v>1927</v>
      </c>
      <c r="CL29" s="8">
        <v>2195</v>
      </c>
      <c r="CO29" s="8">
        <v>1927</v>
      </c>
      <c r="CP29" s="8">
        <v>2195</v>
      </c>
      <c r="CS29" s="8">
        <v>1927</v>
      </c>
      <c r="CT29" s="8">
        <v>2195</v>
      </c>
      <c r="CW29" s="8">
        <v>1927</v>
      </c>
      <c r="CX29" s="8">
        <v>2195</v>
      </c>
      <c r="DA29" s="8">
        <v>1927</v>
      </c>
      <c r="DB29" s="8">
        <v>2195</v>
      </c>
      <c r="DE29" s="8">
        <v>1927</v>
      </c>
      <c r="DF29" s="8">
        <v>2195</v>
      </c>
      <c r="DI29" s="8">
        <v>1927</v>
      </c>
      <c r="DJ29" s="8">
        <v>2195</v>
      </c>
      <c r="DM29" s="8">
        <v>1927</v>
      </c>
      <c r="DN29" s="8">
        <v>2195</v>
      </c>
      <c r="DQ29" s="8">
        <v>1926</v>
      </c>
      <c r="DR29" s="8">
        <v>77</v>
      </c>
      <c r="DU29" s="8">
        <v>1926</v>
      </c>
      <c r="DV29" s="8">
        <v>77</v>
      </c>
      <c r="DY29" s="8">
        <v>1926</v>
      </c>
      <c r="DZ29" s="8">
        <v>77</v>
      </c>
      <c r="EC29" s="8">
        <v>1926</v>
      </c>
      <c r="ED29" s="8">
        <v>77</v>
      </c>
      <c r="EG29" s="8">
        <v>1926</v>
      </c>
      <c r="EH29" s="8">
        <v>77</v>
      </c>
      <c r="EK29" s="8">
        <v>1926</v>
      </c>
      <c r="EL29" s="8">
        <v>77</v>
      </c>
      <c r="EO29" s="8">
        <v>1926</v>
      </c>
      <c r="EP29" s="8">
        <v>77</v>
      </c>
      <c r="ES29" s="8">
        <v>1926</v>
      </c>
      <c r="ET29" s="8">
        <v>77</v>
      </c>
      <c r="EW29" s="8">
        <v>1926</v>
      </c>
      <c r="EX29" s="8">
        <v>77</v>
      </c>
      <c r="FA29" s="8">
        <v>1926</v>
      </c>
      <c r="FB29" s="8">
        <v>77</v>
      </c>
      <c r="FE29" s="8">
        <v>1926</v>
      </c>
      <c r="FF29" s="8">
        <v>77</v>
      </c>
      <c r="FI29" s="8">
        <v>1926</v>
      </c>
      <c r="FJ29" s="8">
        <v>77</v>
      </c>
      <c r="FM29" s="8">
        <v>1926</v>
      </c>
      <c r="FN29" s="8">
        <v>77</v>
      </c>
      <c r="FQ29" s="8">
        <v>1926</v>
      </c>
      <c r="FR29" s="8">
        <v>77</v>
      </c>
      <c r="FU29" s="8">
        <v>1926</v>
      </c>
      <c r="FV29" s="8">
        <v>77</v>
      </c>
      <c r="FY29" s="8">
        <v>1926</v>
      </c>
      <c r="FZ29" s="8">
        <v>77</v>
      </c>
      <c r="GC29" s="8">
        <v>1926</v>
      </c>
      <c r="GD29" s="8">
        <v>77</v>
      </c>
      <c r="GG29" s="8">
        <v>1926</v>
      </c>
      <c r="GH29" s="8">
        <v>77</v>
      </c>
      <c r="GK29" s="8">
        <v>1926</v>
      </c>
      <c r="GL29" s="8">
        <v>77</v>
      </c>
      <c r="GO29" s="8">
        <v>1926</v>
      </c>
      <c r="GP29" s="8">
        <v>77</v>
      </c>
      <c r="GS29" s="8">
        <v>1926</v>
      </c>
      <c r="GT29" s="8">
        <v>77</v>
      </c>
      <c r="GW29" s="8">
        <v>1926</v>
      </c>
      <c r="GX29" s="8">
        <v>77</v>
      </c>
      <c r="HA29" s="8">
        <v>1926</v>
      </c>
      <c r="HB29" s="8">
        <v>77</v>
      </c>
      <c r="HE29" s="8">
        <v>1926</v>
      </c>
      <c r="HF29" s="8">
        <v>77</v>
      </c>
      <c r="HI29" s="8">
        <v>1926</v>
      </c>
      <c r="HJ29" s="8">
        <v>77</v>
      </c>
      <c r="HM29" s="8">
        <v>1926</v>
      </c>
      <c r="HN29" s="8">
        <v>77</v>
      </c>
      <c r="HQ29" s="8">
        <v>1926</v>
      </c>
      <c r="HR29" s="8">
        <v>77</v>
      </c>
      <c r="HU29" s="8">
        <v>1926</v>
      </c>
      <c r="HV29" s="8">
        <v>77</v>
      </c>
      <c r="HY29" s="8">
        <v>1926</v>
      </c>
      <c r="HZ29" s="8">
        <v>77</v>
      </c>
      <c r="IC29" s="8">
        <v>1926</v>
      </c>
      <c r="ID29" s="8">
        <v>77</v>
      </c>
      <c r="IG29" s="8">
        <v>1926</v>
      </c>
      <c r="IH29" s="8">
        <v>77</v>
      </c>
      <c r="IK29" s="8">
        <v>1926</v>
      </c>
      <c r="IL29" s="8">
        <v>77</v>
      </c>
      <c r="IO29" s="8">
        <v>1926</v>
      </c>
      <c r="IP29" s="8">
        <v>77</v>
      </c>
      <c r="IS29" s="8">
        <v>1926</v>
      </c>
      <c r="IT29" s="8">
        <v>77</v>
      </c>
      <c r="IW29" s="8">
        <v>1926</v>
      </c>
      <c r="IX29" s="8">
        <v>77</v>
      </c>
      <c r="JA29" s="8">
        <v>1926</v>
      </c>
      <c r="JB29" s="8">
        <v>77</v>
      </c>
      <c r="JE29" s="8">
        <v>1926</v>
      </c>
      <c r="JF29" s="8">
        <v>77</v>
      </c>
      <c r="JI29" s="8">
        <v>1926</v>
      </c>
      <c r="JJ29" s="8">
        <v>77</v>
      </c>
      <c r="JM29" s="8">
        <v>1926</v>
      </c>
      <c r="JN29" s="8">
        <v>77</v>
      </c>
    </row>
    <row r="30" spans="2:274">
      <c r="B30">
        <v>2.1182176087192695E-2</v>
      </c>
      <c r="C30" s="38">
        <v>0.32825078578553207</v>
      </c>
      <c r="D30">
        <v>31.273650710318293</v>
      </c>
      <c r="E30" s="8">
        <v>1927</v>
      </c>
      <c r="F30" s="8">
        <v>2195</v>
      </c>
      <c r="I30" s="8">
        <v>1928</v>
      </c>
      <c r="J30" s="8">
        <v>3167</v>
      </c>
      <c r="M30" s="8">
        <v>1928</v>
      </c>
      <c r="N30" s="8">
        <v>3167</v>
      </c>
      <c r="Q30" s="8">
        <v>1928</v>
      </c>
      <c r="R30" s="8">
        <v>3167</v>
      </c>
      <c r="U30" s="8">
        <v>1928</v>
      </c>
      <c r="V30" s="8">
        <v>3167</v>
      </c>
      <c r="Y30" s="8">
        <v>1928</v>
      </c>
      <c r="Z30" s="8">
        <v>3167</v>
      </c>
      <c r="AC30" s="8">
        <v>1928</v>
      </c>
      <c r="AD30" s="8">
        <v>3167</v>
      </c>
      <c r="AG30" s="8">
        <v>1928</v>
      </c>
      <c r="AH30" s="8">
        <v>3167</v>
      </c>
      <c r="AK30" s="8">
        <v>1928</v>
      </c>
      <c r="AL30" s="8">
        <v>3167</v>
      </c>
      <c r="AO30" s="8">
        <v>1928</v>
      </c>
      <c r="AP30" s="8">
        <v>3167</v>
      </c>
      <c r="AS30" s="8">
        <v>1928</v>
      </c>
      <c r="AT30" s="8">
        <v>3167</v>
      </c>
      <c r="AW30" s="8">
        <v>1928</v>
      </c>
      <c r="AX30" s="8">
        <v>3167</v>
      </c>
      <c r="BA30" s="8">
        <v>1928</v>
      </c>
      <c r="BB30" s="8">
        <v>3167</v>
      </c>
      <c r="BE30" s="8">
        <v>1928</v>
      </c>
      <c r="BF30" s="8">
        <v>3167</v>
      </c>
      <c r="BI30" s="8">
        <v>1928</v>
      </c>
      <c r="BJ30" s="8">
        <v>3167</v>
      </c>
      <c r="BM30" s="8">
        <v>1928</v>
      </c>
      <c r="BN30" s="8">
        <v>3167</v>
      </c>
      <c r="BQ30" s="8">
        <v>1928</v>
      </c>
      <c r="BR30" s="8">
        <v>3167</v>
      </c>
      <c r="BU30" s="8">
        <v>1928</v>
      </c>
      <c r="BV30" s="8">
        <v>3167</v>
      </c>
      <c r="BY30" s="8">
        <v>1928</v>
      </c>
      <c r="BZ30" s="8">
        <v>3167</v>
      </c>
      <c r="CC30" s="8">
        <v>1928</v>
      </c>
      <c r="CD30" s="8">
        <v>3167</v>
      </c>
      <c r="CG30" s="8">
        <v>1928</v>
      </c>
      <c r="CH30" s="8">
        <v>3167</v>
      </c>
      <c r="CK30" s="8">
        <v>1928</v>
      </c>
      <c r="CL30" s="8">
        <v>3167</v>
      </c>
      <c r="CO30" s="8">
        <v>1928</v>
      </c>
      <c r="CP30" s="8">
        <v>3167</v>
      </c>
      <c r="CS30" s="8">
        <v>1928</v>
      </c>
      <c r="CT30" s="8">
        <v>3167</v>
      </c>
      <c r="CW30" s="8">
        <v>1928</v>
      </c>
      <c r="CX30" s="8">
        <v>3167</v>
      </c>
      <c r="DA30" s="8">
        <v>1928</v>
      </c>
      <c r="DB30" s="8">
        <v>3167</v>
      </c>
      <c r="DE30" s="8">
        <v>1928</v>
      </c>
      <c r="DF30" s="8">
        <v>3167</v>
      </c>
      <c r="DI30" s="8">
        <v>1928</v>
      </c>
      <c r="DJ30" s="8">
        <v>3167</v>
      </c>
      <c r="DM30" s="8">
        <v>1928</v>
      </c>
      <c r="DN30" s="8">
        <v>3167</v>
      </c>
      <c r="DQ30" s="8">
        <v>1928</v>
      </c>
      <c r="DR30" s="8">
        <v>3167</v>
      </c>
      <c r="DU30" s="8">
        <v>1927</v>
      </c>
      <c r="DV30" s="8">
        <v>2195</v>
      </c>
      <c r="DY30" s="8">
        <v>1927</v>
      </c>
      <c r="DZ30" s="8">
        <v>2195</v>
      </c>
      <c r="EC30" s="8">
        <v>1927</v>
      </c>
      <c r="ED30" s="8">
        <v>2195</v>
      </c>
      <c r="EG30" s="8">
        <v>1927</v>
      </c>
      <c r="EH30" s="8">
        <v>2195</v>
      </c>
      <c r="EK30" s="8">
        <v>1927</v>
      </c>
      <c r="EL30" s="8">
        <v>2195</v>
      </c>
      <c r="EO30" s="8">
        <v>1927</v>
      </c>
      <c r="EP30" s="8">
        <v>2195</v>
      </c>
      <c r="ES30" s="8">
        <v>1927</v>
      </c>
      <c r="ET30" s="8">
        <v>2195</v>
      </c>
      <c r="EW30" s="8">
        <v>1927</v>
      </c>
      <c r="EX30" s="8">
        <v>2195</v>
      </c>
      <c r="FA30" s="8">
        <v>1927</v>
      </c>
      <c r="FB30" s="8">
        <v>2195</v>
      </c>
      <c r="FE30" s="8">
        <v>1927</v>
      </c>
      <c r="FF30" s="8">
        <v>2195</v>
      </c>
      <c r="FI30" s="8">
        <v>1927</v>
      </c>
      <c r="FJ30" s="8">
        <v>2195</v>
      </c>
      <c r="FM30" s="8">
        <v>1927</v>
      </c>
      <c r="FN30" s="8">
        <v>2195</v>
      </c>
      <c r="FQ30" s="8">
        <v>1927</v>
      </c>
      <c r="FR30" s="8">
        <v>2195</v>
      </c>
      <c r="FU30" s="8">
        <v>1927</v>
      </c>
      <c r="FV30" s="8">
        <v>2195</v>
      </c>
      <c r="FY30" s="8">
        <v>1927</v>
      </c>
      <c r="FZ30" s="8">
        <v>2195</v>
      </c>
      <c r="GC30" s="8">
        <v>1927</v>
      </c>
      <c r="GD30" s="8">
        <v>2195</v>
      </c>
      <c r="GG30" s="8">
        <v>1927</v>
      </c>
      <c r="GH30" s="8">
        <v>2195</v>
      </c>
      <c r="GK30" s="8">
        <v>1927</v>
      </c>
      <c r="GL30" s="8">
        <v>2195</v>
      </c>
      <c r="GO30" s="8">
        <v>1927</v>
      </c>
      <c r="GP30" s="8">
        <v>2195</v>
      </c>
      <c r="GS30" s="8">
        <v>1927</v>
      </c>
      <c r="GT30" s="8">
        <v>2195</v>
      </c>
      <c r="GW30" s="8">
        <v>1927</v>
      </c>
      <c r="GX30" s="8">
        <v>2195</v>
      </c>
      <c r="HA30" s="8">
        <v>1927</v>
      </c>
      <c r="HB30" s="8">
        <v>2195</v>
      </c>
      <c r="HE30" s="8">
        <v>1927</v>
      </c>
      <c r="HF30" s="8">
        <v>2195</v>
      </c>
      <c r="HI30" s="8">
        <v>1927</v>
      </c>
      <c r="HJ30" s="8">
        <v>2195</v>
      </c>
      <c r="HM30" s="8">
        <v>1927</v>
      </c>
      <c r="HN30" s="8">
        <v>2195</v>
      </c>
      <c r="HQ30" s="8">
        <v>1927</v>
      </c>
      <c r="HR30" s="8">
        <v>2195</v>
      </c>
      <c r="HU30" s="8">
        <v>1927</v>
      </c>
      <c r="HV30" s="8">
        <v>2195</v>
      </c>
      <c r="HY30" s="8">
        <v>1927</v>
      </c>
      <c r="HZ30" s="8">
        <v>2195</v>
      </c>
      <c r="IC30" s="8">
        <v>1927</v>
      </c>
      <c r="ID30" s="8">
        <v>2195</v>
      </c>
      <c r="IG30" s="8">
        <v>1927</v>
      </c>
      <c r="IH30" s="8">
        <v>2195</v>
      </c>
      <c r="IK30" s="8">
        <v>1927</v>
      </c>
      <c r="IL30" s="8">
        <v>2195</v>
      </c>
      <c r="IO30" s="8">
        <v>1927</v>
      </c>
      <c r="IP30" s="8">
        <v>2195</v>
      </c>
      <c r="IS30" s="8">
        <v>1927</v>
      </c>
      <c r="IT30" s="8">
        <v>2195</v>
      </c>
      <c r="IW30" s="8">
        <v>1927</v>
      </c>
      <c r="IX30" s="8">
        <v>2195</v>
      </c>
      <c r="JA30" s="8">
        <v>1927</v>
      </c>
      <c r="JB30" s="8">
        <v>2195</v>
      </c>
      <c r="JE30" s="8">
        <v>1927</v>
      </c>
      <c r="JF30" s="8">
        <v>2195</v>
      </c>
      <c r="JI30" s="8">
        <v>1927</v>
      </c>
      <c r="JJ30" s="8">
        <v>2195</v>
      </c>
      <c r="JM30" s="8">
        <v>1927</v>
      </c>
      <c r="JN30" s="8">
        <v>2195</v>
      </c>
    </row>
    <row r="31" spans="2:274">
      <c r="B31">
        <v>2.1222548922695511E-2</v>
      </c>
      <c r="C31" s="38">
        <v>0.33194925919135793</v>
      </c>
      <c r="D31">
        <v>31.801106249101966</v>
      </c>
      <c r="E31" s="8">
        <v>1928</v>
      </c>
      <c r="F31" s="8">
        <v>3167</v>
      </c>
      <c r="I31" s="8">
        <v>1930</v>
      </c>
      <c r="J31" s="8">
        <v>3592</v>
      </c>
      <c r="M31" s="8">
        <v>1930</v>
      </c>
      <c r="N31" s="8">
        <v>3592</v>
      </c>
      <c r="Q31" s="8">
        <v>1930</v>
      </c>
      <c r="R31" s="8">
        <v>3592</v>
      </c>
      <c r="U31" s="8">
        <v>1930</v>
      </c>
      <c r="V31" s="8">
        <v>3592</v>
      </c>
      <c r="Y31" s="8">
        <v>1930</v>
      </c>
      <c r="Z31" s="8">
        <v>3592</v>
      </c>
      <c r="AC31" s="8">
        <v>1930</v>
      </c>
      <c r="AD31" s="8">
        <v>3592</v>
      </c>
      <c r="AG31" s="8">
        <v>1930</v>
      </c>
      <c r="AH31" s="8">
        <v>3592</v>
      </c>
      <c r="AK31" s="8">
        <v>1930</v>
      </c>
      <c r="AL31" s="8">
        <v>3592</v>
      </c>
      <c r="AO31" s="8">
        <v>1930</v>
      </c>
      <c r="AP31" s="8">
        <v>3592</v>
      </c>
      <c r="AS31" s="8">
        <v>1930</v>
      </c>
      <c r="AT31" s="8">
        <v>3592</v>
      </c>
      <c r="AW31" s="8">
        <v>1930</v>
      </c>
      <c r="AX31" s="8">
        <v>3592</v>
      </c>
      <c r="BA31" s="8">
        <v>1930</v>
      </c>
      <c r="BB31" s="8">
        <v>3592</v>
      </c>
      <c r="BE31" s="8">
        <v>1930</v>
      </c>
      <c r="BF31" s="8">
        <v>3592</v>
      </c>
      <c r="BI31" s="8">
        <v>1930</v>
      </c>
      <c r="BJ31" s="8">
        <v>3592</v>
      </c>
      <c r="BM31" s="8">
        <v>1930</v>
      </c>
      <c r="BN31" s="8">
        <v>3592</v>
      </c>
      <c r="BQ31" s="8">
        <v>1930</v>
      </c>
      <c r="BR31" s="8">
        <v>3592</v>
      </c>
      <c r="BU31" s="8">
        <v>1930</v>
      </c>
      <c r="BV31" s="8">
        <v>3592</v>
      </c>
      <c r="BY31" s="8">
        <v>1930</v>
      </c>
      <c r="BZ31" s="8">
        <v>3592</v>
      </c>
      <c r="CC31" s="8">
        <v>1930</v>
      </c>
      <c r="CD31" s="8">
        <v>3592</v>
      </c>
      <c r="CG31" s="8">
        <v>1930</v>
      </c>
      <c r="CH31" s="8">
        <v>3592</v>
      </c>
      <c r="CK31" s="8">
        <v>1930</v>
      </c>
      <c r="CL31" s="8">
        <v>3592</v>
      </c>
      <c r="CO31" s="8">
        <v>1930</v>
      </c>
      <c r="CP31" s="8">
        <v>3592</v>
      </c>
      <c r="CS31" s="8">
        <v>1930</v>
      </c>
      <c r="CT31" s="8">
        <v>3592</v>
      </c>
      <c r="CW31" s="8">
        <v>1930</v>
      </c>
      <c r="CX31" s="8">
        <v>3592</v>
      </c>
      <c r="DA31" s="8">
        <v>1930</v>
      </c>
      <c r="DB31" s="8">
        <v>3592</v>
      </c>
      <c r="DE31" s="8">
        <v>1930</v>
      </c>
      <c r="DF31" s="8">
        <v>3592</v>
      </c>
      <c r="DI31" s="8">
        <v>1930</v>
      </c>
      <c r="DJ31" s="8">
        <v>3592</v>
      </c>
      <c r="DM31" s="8">
        <v>1930</v>
      </c>
      <c r="DN31" s="8">
        <v>3592</v>
      </c>
      <c r="DQ31" s="8">
        <v>1930</v>
      </c>
      <c r="DR31" s="8">
        <v>3592</v>
      </c>
      <c r="DU31" s="8">
        <v>1930</v>
      </c>
      <c r="DV31" s="8">
        <v>3592</v>
      </c>
      <c r="DY31" s="8">
        <v>1928</v>
      </c>
      <c r="DZ31" s="8">
        <v>3167</v>
      </c>
      <c r="EC31" s="8">
        <v>1928</v>
      </c>
      <c r="ED31" s="8">
        <v>3167</v>
      </c>
      <c r="EG31" s="8">
        <v>1928</v>
      </c>
      <c r="EH31" s="8">
        <v>3167</v>
      </c>
      <c r="EK31" s="8">
        <v>1928</v>
      </c>
      <c r="EL31" s="8">
        <v>3167</v>
      </c>
      <c r="EO31" s="8">
        <v>1928</v>
      </c>
      <c r="EP31" s="8">
        <v>3167</v>
      </c>
      <c r="ES31" s="8">
        <v>1928</v>
      </c>
      <c r="ET31" s="8">
        <v>3167</v>
      </c>
      <c r="EW31" s="8">
        <v>1928</v>
      </c>
      <c r="EX31" s="8">
        <v>3167</v>
      </c>
      <c r="FA31" s="8">
        <v>1928</v>
      </c>
      <c r="FB31" s="8">
        <v>3167</v>
      </c>
      <c r="FE31" s="8">
        <v>1928</v>
      </c>
      <c r="FF31" s="8">
        <v>3167</v>
      </c>
      <c r="FI31" s="8">
        <v>1928</v>
      </c>
      <c r="FJ31" s="8">
        <v>3167</v>
      </c>
      <c r="FM31" s="8">
        <v>1928</v>
      </c>
      <c r="FN31" s="8">
        <v>3167</v>
      </c>
      <c r="FQ31" s="8">
        <v>1928</v>
      </c>
      <c r="FR31" s="8">
        <v>3167</v>
      </c>
      <c r="FU31" s="8">
        <v>1928</v>
      </c>
      <c r="FV31" s="8">
        <v>3167</v>
      </c>
      <c r="FY31" s="8">
        <v>1928</v>
      </c>
      <c r="FZ31" s="8">
        <v>3167</v>
      </c>
      <c r="GC31" s="8">
        <v>1928</v>
      </c>
      <c r="GD31" s="8">
        <v>3167</v>
      </c>
      <c r="GG31" s="8">
        <v>1928</v>
      </c>
      <c r="GH31" s="8">
        <v>3167</v>
      </c>
      <c r="GK31" s="8">
        <v>1928</v>
      </c>
      <c r="GL31" s="8">
        <v>3167</v>
      </c>
      <c r="GO31" s="8">
        <v>1928</v>
      </c>
      <c r="GP31" s="8">
        <v>3167</v>
      </c>
      <c r="GS31" s="8">
        <v>1928</v>
      </c>
      <c r="GT31" s="8">
        <v>3167</v>
      </c>
      <c r="GW31" s="8">
        <v>1928</v>
      </c>
      <c r="GX31" s="8">
        <v>3167</v>
      </c>
      <c r="HA31" s="8">
        <v>1928</v>
      </c>
      <c r="HB31" s="8">
        <v>3167</v>
      </c>
      <c r="HE31" s="8">
        <v>1928</v>
      </c>
      <c r="HF31" s="8">
        <v>3167</v>
      </c>
      <c r="HI31" s="8">
        <v>1928</v>
      </c>
      <c r="HJ31" s="8">
        <v>3167</v>
      </c>
      <c r="HM31" s="8">
        <v>1928</v>
      </c>
      <c r="HN31" s="8">
        <v>3167</v>
      </c>
      <c r="HQ31" s="8">
        <v>1928</v>
      </c>
      <c r="HR31" s="8">
        <v>3167</v>
      </c>
      <c r="HU31" s="8">
        <v>1928</v>
      </c>
      <c r="HV31" s="8">
        <v>3167</v>
      </c>
      <c r="HY31" s="8">
        <v>1928</v>
      </c>
      <c r="HZ31" s="8">
        <v>3167</v>
      </c>
      <c r="IC31" s="8">
        <v>1928</v>
      </c>
      <c r="ID31" s="8">
        <v>3167</v>
      </c>
      <c r="IG31" s="8">
        <v>1928</v>
      </c>
      <c r="IH31" s="8">
        <v>3167</v>
      </c>
      <c r="IK31" s="8">
        <v>1928</v>
      </c>
      <c r="IL31" s="8">
        <v>3167</v>
      </c>
      <c r="IO31" s="8">
        <v>1928</v>
      </c>
      <c r="IP31" s="8">
        <v>3167</v>
      </c>
      <c r="IS31" s="8">
        <v>1928</v>
      </c>
      <c r="IT31" s="8">
        <v>3167</v>
      </c>
      <c r="IW31" s="8">
        <v>1928</v>
      </c>
      <c r="IX31" s="8">
        <v>3167</v>
      </c>
      <c r="JA31" s="8">
        <v>1928</v>
      </c>
      <c r="JB31" s="8">
        <v>3167</v>
      </c>
      <c r="JE31" s="8">
        <v>1928</v>
      </c>
      <c r="JF31" s="8">
        <v>3167</v>
      </c>
      <c r="JI31" s="8">
        <v>1928</v>
      </c>
      <c r="JJ31" s="8">
        <v>3167</v>
      </c>
      <c r="JM31" s="8">
        <v>1928</v>
      </c>
      <c r="JN31" s="8">
        <v>3167</v>
      </c>
    </row>
    <row r="32" spans="2:274">
      <c r="B32">
        <v>2.1194919050922471E-2</v>
      </c>
      <c r="C32" s="38">
        <v>0.33230810004590045</v>
      </c>
      <c r="D32">
        <v>31.852593096306361</v>
      </c>
      <c r="E32" s="8">
        <v>1930</v>
      </c>
      <c r="F32" s="8">
        <v>3592</v>
      </c>
      <c r="I32" s="8">
        <v>1931</v>
      </c>
      <c r="J32" s="8">
        <v>2000</v>
      </c>
      <c r="M32" s="8">
        <v>1931</v>
      </c>
      <c r="N32" s="8">
        <v>2000</v>
      </c>
      <c r="Q32" s="8">
        <v>1931</v>
      </c>
      <c r="R32" s="8">
        <v>2000</v>
      </c>
      <c r="U32" s="8">
        <v>1931</v>
      </c>
      <c r="V32" s="8">
        <v>2000</v>
      </c>
      <c r="Y32" s="8">
        <v>1931</v>
      </c>
      <c r="Z32" s="8">
        <v>2000</v>
      </c>
      <c r="AC32" s="8">
        <v>1931</v>
      </c>
      <c r="AD32" s="8">
        <v>2000</v>
      </c>
      <c r="AG32" s="8">
        <v>1931</v>
      </c>
      <c r="AH32" s="8">
        <v>2000</v>
      </c>
      <c r="AK32" s="8">
        <v>1931</v>
      </c>
      <c r="AL32" s="8">
        <v>2000</v>
      </c>
      <c r="AO32" s="8">
        <v>1931</v>
      </c>
      <c r="AP32" s="8">
        <v>2000</v>
      </c>
      <c r="AS32" s="8">
        <v>1931</v>
      </c>
      <c r="AT32" s="8">
        <v>2000</v>
      </c>
      <c r="AW32" s="8">
        <v>1931</v>
      </c>
      <c r="AX32" s="8">
        <v>2000</v>
      </c>
      <c r="BA32" s="8">
        <v>1931</v>
      </c>
      <c r="BB32" s="8">
        <v>2000</v>
      </c>
      <c r="BE32" s="8">
        <v>1931</v>
      </c>
      <c r="BF32" s="8">
        <v>2000</v>
      </c>
      <c r="BI32" s="8">
        <v>1931</v>
      </c>
      <c r="BJ32" s="8">
        <v>2000</v>
      </c>
      <c r="BM32" s="8">
        <v>1931</v>
      </c>
      <c r="BN32" s="8">
        <v>2000</v>
      </c>
      <c r="BQ32" s="8">
        <v>1931</v>
      </c>
      <c r="BR32" s="8">
        <v>2000</v>
      </c>
      <c r="BU32" s="8">
        <v>1931</v>
      </c>
      <c r="BV32" s="8">
        <v>2000</v>
      </c>
      <c r="BY32" s="8">
        <v>1931</v>
      </c>
      <c r="BZ32" s="8">
        <v>2000</v>
      </c>
      <c r="CC32" s="8">
        <v>1931</v>
      </c>
      <c r="CD32" s="8">
        <v>2000</v>
      </c>
      <c r="CG32" s="8">
        <v>1931</v>
      </c>
      <c r="CH32" s="8">
        <v>2000</v>
      </c>
      <c r="CK32" s="8">
        <v>1931</v>
      </c>
      <c r="CL32" s="8">
        <v>2000</v>
      </c>
      <c r="CO32" s="8">
        <v>1931</v>
      </c>
      <c r="CP32" s="8">
        <v>2000</v>
      </c>
      <c r="CS32" s="8">
        <v>1931</v>
      </c>
      <c r="CT32" s="8">
        <v>2000</v>
      </c>
      <c r="CW32" s="8">
        <v>1931</v>
      </c>
      <c r="CX32" s="8">
        <v>2000</v>
      </c>
      <c r="DA32" s="8">
        <v>1931</v>
      </c>
      <c r="DB32" s="8">
        <v>2000</v>
      </c>
      <c r="DE32" s="8">
        <v>1931</v>
      </c>
      <c r="DF32" s="8">
        <v>2000</v>
      </c>
      <c r="DI32" s="8">
        <v>1931</v>
      </c>
      <c r="DJ32" s="8">
        <v>2000</v>
      </c>
      <c r="DM32" s="8">
        <v>1931</v>
      </c>
      <c r="DN32" s="8">
        <v>2000</v>
      </c>
      <c r="DQ32" s="8">
        <v>1931</v>
      </c>
      <c r="DR32" s="8">
        <v>2000</v>
      </c>
      <c r="DU32" s="8">
        <v>1931</v>
      </c>
      <c r="DV32" s="8">
        <v>2000</v>
      </c>
      <c r="DY32" s="8">
        <v>1931</v>
      </c>
      <c r="DZ32" s="8">
        <v>2000</v>
      </c>
      <c r="EC32" s="8">
        <v>1930</v>
      </c>
      <c r="ED32" s="8">
        <v>3592</v>
      </c>
      <c r="EG32" s="8">
        <v>1930</v>
      </c>
      <c r="EH32" s="8">
        <v>3592</v>
      </c>
      <c r="EK32" s="8">
        <v>1930</v>
      </c>
      <c r="EL32" s="8">
        <v>3592</v>
      </c>
      <c r="EO32" s="8">
        <v>1930</v>
      </c>
      <c r="EP32" s="8">
        <v>3592</v>
      </c>
      <c r="ES32" s="8">
        <v>1930</v>
      </c>
      <c r="ET32" s="8">
        <v>3592</v>
      </c>
      <c r="EW32" s="8">
        <v>1930</v>
      </c>
      <c r="EX32" s="8">
        <v>3592</v>
      </c>
      <c r="FA32" s="8">
        <v>1930</v>
      </c>
      <c r="FB32" s="8">
        <v>3592</v>
      </c>
      <c r="FE32" s="8">
        <v>1930</v>
      </c>
      <c r="FF32" s="8">
        <v>3592</v>
      </c>
      <c r="FI32" s="8">
        <v>1930</v>
      </c>
      <c r="FJ32" s="8">
        <v>3592</v>
      </c>
      <c r="FM32" s="8">
        <v>1930</v>
      </c>
      <c r="FN32" s="8">
        <v>3592</v>
      </c>
      <c r="FQ32" s="8">
        <v>1930</v>
      </c>
      <c r="FR32" s="8">
        <v>3592</v>
      </c>
      <c r="FU32" s="8">
        <v>1930</v>
      </c>
      <c r="FV32" s="8">
        <v>3592</v>
      </c>
      <c r="FY32" s="8">
        <v>1930</v>
      </c>
      <c r="FZ32" s="8">
        <v>3592</v>
      </c>
      <c r="GC32" s="8">
        <v>1930</v>
      </c>
      <c r="GD32" s="8">
        <v>3592</v>
      </c>
      <c r="GG32" s="8">
        <v>1930</v>
      </c>
      <c r="GH32" s="8">
        <v>3592</v>
      </c>
      <c r="GK32" s="8">
        <v>1930</v>
      </c>
      <c r="GL32" s="8">
        <v>3592</v>
      </c>
      <c r="GO32" s="8">
        <v>1930</v>
      </c>
      <c r="GP32" s="8">
        <v>3592</v>
      </c>
      <c r="GS32" s="8">
        <v>1930</v>
      </c>
      <c r="GT32" s="8">
        <v>3592</v>
      </c>
      <c r="GW32" s="8">
        <v>1930</v>
      </c>
      <c r="GX32" s="8">
        <v>3592</v>
      </c>
      <c r="HA32" s="8">
        <v>1930</v>
      </c>
      <c r="HB32" s="8">
        <v>3592</v>
      </c>
      <c r="HE32" s="8">
        <v>1930</v>
      </c>
      <c r="HF32" s="8">
        <v>3592</v>
      </c>
      <c r="HI32" s="8">
        <v>1930</v>
      </c>
      <c r="HJ32" s="8">
        <v>3592</v>
      </c>
      <c r="HM32" s="8">
        <v>1930</v>
      </c>
      <c r="HN32" s="8">
        <v>3592</v>
      </c>
      <c r="HQ32" s="8">
        <v>1930</v>
      </c>
      <c r="HR32" s="8">
        <v>3592</v>
      </c>
      <c r="HU32" s="8">
        <v>1930</v>
      </c>
      <c r="HV32" s="8">
        <v>3592</v>
      </c>
      <c r="HY32" s="8">
        <v>1930</v>
      </c>
      <c r="HZ32" s="8">
        <v>3592</v>
      </c>
      <c r="IC32" s="8">
        <v>1930</v>
      </c>
      <c r="ID32" s="8">
        <v>3592</v>
      </c>
      <c r="IG32" s="8">
        <v>1930</v>
      </c>
      <c r="IH32" s="8">
        <v>3592</v>
      </c>
      <c r="IK32" s="8">
        <v>1930</v>
      </c>
      <c r="IL32" s="8">
        <v>3592</v>
      </c>
      <c r="IO32" s="8">
        <v>1930</v>
      </c>
      <c r="IP32" s="8">
        <v>3592</v>
      </c>
      <c r="IS32" s="8">
        <v>1930</v>
      </c>
      <c r="IT32" s="8">
        <v>3592</v>
      </c>
      <c r="IW32" s="8">
        <v>1930</v>
      </c>
      <c r="IX32" s="8">
        <v>3592</v>
      </c>
      <c r="JA32" s="8">
        <v>1930</v>
      </c>
      <c r="JB32" s="8">
        <v>3592</v>
      </c>
      <c r="JE32" s="8">
        <v>1930</v>
      </c>
      <c r="JF32" s="8">
        <v>3592</v>
      </c>
      <c r="JI32" s="8">
        <v>1930</v>
      </c>
      <c r="JJ32" s="8">
        <v>3592</v>
      </c>
      <c r="JM32" s="8">
        <v>1930</v>
      </c>
      <c r="JN32" s="8">
        <v>3592</v>
      </c>
    </row>
    <row r="33" spans="2:274">
      <c r="B33">
        <v>2.110580800378719E-2</v>
      </c>
      <c r="C33" s="38">
        <v>0.32582893791402012</v>
      </c>
      <c r="D33">
        <v>30.931395901175314</v>
      </c>
      <c r="E33" s="8">
        <v>1931</v>
      </c>
      <c r="F33" s="8">
        <v>2000</v>
      </c>
      <c r="I33" s="8">
        <v>1933</v>
      </c>
      <c r="J33" s="8">
        <v>2260</v>
      </c>
      <c r="M33" s="8">
        <v>1933</v>
      </c>
      <c r="N33" s="8">
        <v>2260</v>
      </c>
      <c r="Q33" s="8">
        <v>1933</v>
      </c>
      <c r="R33" s="8">
        <v>2260</v>
      </c>
      <c r="U33" s="8">
        <v>1933</v>
      </c>
      <c r="V33" s="8">
        <v>2260</v>
      </c>
      <c r="Y33" s="8">
        <v>1933</v>
      </c>
      <c r="Z33" s="8">
        <v>2260</v>
      </c>
      <c r="AC33" s="8">
        <v>1933</v>
      </c>
      <c r="AD33" s="8">
        <v>2260</v>
      </c>
      <c r="AG33" s="8">
        <v>1933</v>
      </c>
      <c r="AH33" s="8">
        <v>2260</v>
      </c>
      <c r="AK33" s="8">
        <v>1933</v>
      </c>
      <c r="AL33" s="8">
        <v>2260</v>
      </c>
      <c r="AO33" s="8">
        <v>1933</v>
      </c>
      <c r="AP33" s="8">
        <v>2260</v>
      </c>
      <c r="AS33" s="8">
        <v>1933</v>
      </c>
      <c r="AT33" s="8">
        <v>2260</v>
      </c>
      <c r="AW33" s="8">
        <v>1933</v>
      </c>
      <c r="AX33" s="8">
        <v>2260</v>
      </c>
      <c r="BA33" s="8">
        <v>1933</v>
      </c>
      <c r="BB33" s="8">
        <v>2260</v>
      </c>
      <c r="BE33" s="8">
        <v>1933</v>
      </c>
      <c r="BF33" s="8">
        <v>2260</v>
      </c>
      <c r="BI33" s="8">
        <v>1933</v>
      </c>
      <c r="BJ33" s="8">
        <v>2260</v>
      </c>
      <c r="BM33" s="8">
        <v>1933</v>
      </c>
      <c r="BN33" s="8">
        <v>2260</v>
      </c>
      <c r="BQ33" s="8">
        <v>1933</v>
      </c>
      <c r="BR33" s="8">
        <v>2260</v>
      </c>
      <c r="BU33" s="8">
        <v>1933</v>
      </c>
      <c r="BV33" s="8">
        <v>2260</v>
      </c>
      <c r="BY33" s="8">
        <v>1933</v>
      </c>
      <c r="BZ33" s="8">
        <v>2260</v>
      </c>
      <c r="CC33" s="8">
        <v>1933</v>
      </c>
      <c r="CD33" s="8">
        <v>2260</v>
      </c>
      <c r="CG33" s="8">
        <v>1933</v>
      </c>
      <c r="CH33" s="8">
        <v>2260</v>
      </c>
      <c r="CK33" s="8">
        <v>1933</v>
      </c>
      <c r="CL33" s="8">
        <v>2260</v>
      </c>
      <c r="CO33" s="8">
        <v>1933</v>
      </c>
      <c r="CP33" s="8">
        <v>2260</v>
      </c>
      <c r="CS33" s="8">
        <v>1933</v>
      </c>
      <c r="CT33" s="8">
        <v>2260</v>
      </c>
      <c r="CW33" s="8">
        <v>1933</v>
      </c>
      <c r="CX33" s="8">
        <v>2260</v>
      </c>
      <c r="DA33" s="8">
        <v>1933</v>
      </c>
      <c r="DB33" s="8">
        <v>2260</v>
      </c>
      <c r="DE33" s="8">
        <v>1933</v>
      </c>
      <c r="DF33" s="8">
        <v>2260</v>
      </c>
      <c r="DI33" s="8">
        <v>1933</v>
      </c>
      <c r="DJ33" s="8">
        <v>2260</v>
      </c>
      <c r="DM33" s="8">
        <v>1933</v>
      </c>
      <c r="DN33" s="8">
        <v>2260</v>
      </c>
      <c r="DQ33" s="8">
        <v>1933</v>
      </c>
      <c r="DR33" s="8">
        <v>2260</v>
      </c>
      <c r="DU33" s="8">
        <v>1933</v>
      </c>
      <c r="DV33" s="8">
        <v>2260</v>
      </c>
      <c r="DY33" s="8">
        <v>1933</v>
      </c>
      <c r="DZ33" s="8">
        <v>2260</v>
      </c>
      <c r="EC33" s="8">
        <v>1933</v>
      </c>
      <c r="ED33" s="8">
        <v>2260</v>
      </c>
      <c r="EG33" s="8">
        <v>1931</v>
      </c>
      <c r="EH33" s="8">
        <v>2000</v>
      </c>
      <c r="EK33" s="8">
        <v>1931</v>
      </c>
      <c r="EL33" s="8">
        <v>2000</v>
      </c>
      <c r="EO33" s="8">
        <v>1931</v>
      </c>
      <c r="EP33" s="8">
        <v>2000</v>
      </c>
      <c r="ES33" s="8">
        <v>1931</v>
      </c>
      <c r="ET33" s="8">
        <v>2000</v>
      </c>
      <c r="EW33" s="8">
        <v>1931</v>
      </c>
      <c r="EX33" s="8">
        <v>2000</v>
      </c>
      <c r="FA33" s="8">
        <v>1931</v>
      </c>
      <c r="FB33" s="8">
        <v>2000</v>
      </c>
      <c r="FE33" s="8">
        <v>1931</v>
      </c>
      <c r="FF33" s="8">
        <v>2000</v>
      </c>
      <c r="FI33" s="8">
        <v>1931</v>
      </c>
      <c r="FJ33" s="8">
        <v>2000</v>
      </c>
      <c r="FM33" s="8">
        <v>1931</v>
      </c>
      <c r="FN33" s="8">
        <v>2000</v>
      </c>
      <c r="FQ33" s="8">
        <v>1931</v>
      </c>
      <c r="FR33" s="8">
        <v>2000</v>
      </c>
      <c r="FU33" s="8">
        <v>1931</v>
      </c>
      <c r="FV33" s="8">
        <v>2000</v>
      </c>
      <c r="FY33" s="8">
        <v>1931</v>
      </c>
      <c r="FZ33" s="8">
        <v>2000</v>
      </c>
      <c r="GC33" s="8">
        <v>1931</v>
      </c>
      <c r="GD33" s="8">
        <v>2000</v>
      </c>
      <c r="GG33" s="8">
        <v>1931</v>
      </c>
      <c r="GH33" s="8">
        <v>2000</v>
      </c>
      <c r="GK33" s="8">
        <v>1931</v>
      </c>
      <c r="GL33" s="8">
        <v>2000</v>
      </c>
      <c r="GO33" s="8">
        <v>1931</v>
      </c>
      <c r="GP33" s="8">
        <v>2000</v>
      </c>
      <c r="GS33" s="8">
        <v>1931</v>
      </c>
      <c r="GT33" s="8">
        <v>2000</v>
      </c>
      <c r="GW33" s="8">
        <v>1931</v>
      </c>
      <c r="GX33" s="8">
        <v>2000</v>
      </c>
      <c r="HA33" s="8">
        <v>1931</v>
      </c>
      <c r="HB33" s="8">
        <v>2000</v>
      </c>
      <c r="HE33" s="8">
        <v>1931</v>
      </c>
      <c r="HF33" s="8">
        <v>2000</v>
      </c>
      <c r="HI33" s="8">
        <v>1931</v>
      </c>
      <c r="HJ33" s="8">
        <v>2000</v>
      </c>
      <c r="HM33" s="8">
        <v>1931</v>
      </c>
      <c r="HN33" s="8">
        <v>2000</v>
      </c>
      <c r="HQ33" s="8">
        <v>1931</v>
      </c>
      <c r="HR33" s="8">
        <v>2000</v>
      </c>
      <c r="HU33" s="8">
        <v>1931</v>
      </c>
      <c r="HV33" s="8">
        <v>2000</v>
      </c>
      <c r="HY33" s="8">
        <v>1931</v>
      </c>
      <c r="HZ33" s="8">
        <v>2000</v>
      </c>
      <c r="IC33" s="8">
        <v>1931</v>
      </c>
      <c r="ID33" s="8">
        <v>2000</v>
      </c>
      <c r="IG33" s="8">
        <v>1931</v>
      </c>
      <c r="IH33" s="8">
        <v>2000</v>
      </c>
      <c r="IK33" s="8">
        <v>1931</v>
      </c>
      <c r="IL33" s="8">
        <v>2000</v>
      </c>
      <c r="IO33" s="8">
        <v>1931</v>
      </c>
      <c r="IP33" s="8">
        <v>2000</v>
      </c>
      <c r="IS33" s="8">
        <v>1931</v>
      </c>
      <c r="IT33" s="8">
        <v>2000</v>
      </c>
      <c r="IW33" s="8">
        <v>1931</v>
      </c>
      <c r="IX33" s="8">
        <v>2000</v>
      </c>
      <c r="JA33" s="8">
        <v>1931</v>
      </c>
      <c r="JB33" s="8">
        <v>2000</v>
      </c>
      <c r="JE33" s="8">
        <v>1931</v>
      </c>
      <c r="JF33" s="8">
        <v>2000</v>
      </c>
      <c r="JI33" s="8">
        <v>1931</v>
      </c>
      <c r="JJ33" s="8">
        <v>2000</v>
      </c>
      <c r="JM33" s="8">
        <v>1931</v>
      </c>
      <c r="JN33" s="8">
        <v>2000</v>
      </c>
    </row>
    <row r="34" spans="2:274">
      <c r="B34">
        <v>2.108965942174687E-2</v>
      </c>
      <c r="C34" s="38">
        <v>0.3260381659542792</v>
      </c>
      <c r="D34">
        <v>30.960866872556931</v>
      </c>
      <c r="E34" s="8">
        <v>1933</v>
      </c>
      <c r="F34" s="8">
        <v>2260</v>
      </c>
      <c r="I34" s="8">
        <v>1934</v>
      </c>
      <c r="J34" s="8">
        <v>2562</v>
      </c>
      <c r="M34" s="8">
        <v>1934</v>
      </c>
      <c r="N34" s="8">
        <v>2562</v>
      </c>
      <c r="Q34" s="8">
        <v>1934</v>
      </c>
      <c r="R34" s="8">
        <v>2562</v>
      </c>
      <c r="U34" s="8">
        <v>1934</v>
      </c>
      <c r="V34" s="8">
        <v>2562</v>
      </c>
      <c r="Y34" s="8">
        <v>1934</v>
      </c>
      <c r="Z34" s="8">
        <v>2562</v>
      </c>
      <c r="AC34" s="8">
        <v>1934</v>
      </c>
      <c r="AD34" s="8">
        <v>2562</v>
      </c>
      <c r="AG34" s="8">
        <v>1934</v>
      </c>
      <c r="AH34" s="8">
        <v>2562</v>
      </c>
      <c r="AK34" s="8">
        <v>1934</v>
      </c>
      <c r="AL34" s="8">
        <v>2562</v>
      </c>
      <c r="AO34" s="8">
        <v>1934</v>
      </c>
      <c r="AP34" s="8">
        <v>2562</v>
      </c>
      <c r="AS34" s="8">
        <v>1934</v>
      </c>
      <c r="AT34" s="8">
        <v>2562</v>
      </c>
      <c r="AW34" s="8">
        <v>1934</v>
      </c>
      <c r="AX34" s="8">
        <v>2562</v>
      </c>
      <c r="BA34" s="8">
        <v>1934</v>
      </c>
      <c r="BB34" s="8">
        <v>2562</v>
      </c>
      <c r="BE34" s="8">
        <v>1934</v>
      </c>
      <c r="BF34" s="8">
        <v>2562</v>
      </c>
      <c r="BI34" s="8">
        <v>1934</v>
      </c>
      <c r="BJ34" s="8">
        <v>2562</v>
      </c>
      <c r="BM34" s="8">
        <v>1934</v>
      </c>
      <c r="BN34" s="8">
        <v>2562</v>
      </c>
      <c r="BQ34" s="8">
        <v>1934</v>
      </c>
      <c r="BR34" s="8">
        <v>2562</v>
      </c>
      <c r="BU34" s="8">
        <v>1934</v>
      </c>
      <c r="BV34" s="8">
        <v>2562</v>
      </c>
      <c r="BY34" s="8">
        <v>1934</v>
      </c>
      <c r="BZ34" s="8">
        <v>2562</v>
      </c>
      <c r="CC34" s="8">
        <v>1934</v>
      </c>
      <c r="CD34" s="8">
        <v>2562</v>
      </c>
      <c r="CG34" s="8">
        <v>1934</v>
      </c>
      <c r="CH34" s="8">
        <v>2562</v>
      </c>
      <c r="CK34" s="8">
        <v>1934</v>
      </c>
      <c r="CL34" s="8">
        <v>2562</v>
      </c>
      <c r="CO34" s="8">
        <v>1934</v>
      </c>
      <c r="CP34" s="8">
        <v>2562</v>
      </c>
      <c r="CS34" s="8">
        <v>1934</v>
      </c>
      <c r="CT34" s="8">
        <v>2562</v>
      </c>
      <c r="CW34" s="8">
        <v>1934</v>
      </c>
      <c r="CX34" s="8">
        <v>2562</v>
      </c>
      <c r="DA34" s="8">
        <v>1934</v>
      </c>
      <c r="DB34" s="8">
        <v>2562</v>
      </c>
      <c r="DE34" s="8">
        <v>1934</v>
      </c>
      <c r="DF34" s="8">
        <v>2562</v>
      </c>
      <c r="DI34" s="8">
        <v>1934</v>
      </c>
      <c r="DJ34" s="8">
        <v>2562</v>
      </c>
      <c r="DM34" s="8">
        <v>1934</v>
      </c>
      <c r="DN34" s="8">
        <v>2562</v>
      </c>
      <c r="DQ34" s="8">
        <v>1934</v>
      </c>
      <c r="DR34" s="8">
        <v>2562</v>
      </c>
      <c r="DU34" s="8">
        <v>1934</v>
      </c>
      <c r="DV34" s="8">
        <v>2562</v>
      </c>
      <c r="DY34" s="8">
        <v>1934</v>
      </c>
      <c r="DZ34" s="8">
        <v>2562</v>
      </c>
      <c r="EC34" s="8">
        <v>1934</v>
      </c>
      <c r="ED34" s="8">
        <v>2562</v>
      </c>
      <c r="EG34" s="8">
        <v>1934</v>
      </c>
      <c r="EH34" s="8">
        <v>2562</v>
      </c>
      <c r="EK34" s="8">
        <v>1933</v>
      </c>
      <c r="EL34" s="8">
        <v>2260</v>
      </c>
      <c r="EO34" s="8">
        <v>1933</v>
      </c>
      <c r="EP34" s="8">
        <v>2260</v>
      </c>
      <c r="ES34" s="8">
        <v>1933</v>
      </c>
      <c r="ET34" s="8">
        <v>2260</v>
      </c>
      <c r="EW34" s="8">
        <v>1933</v>
      </c>
      <c r="EX34" s="8">
        <v>2260</v>
      </c>
      <c r="FA34" s="8">
        <v>1933</v>
      </c>
      <c r="FB34" s="8">
        <v>2260</v>
      </c>
      <c r="FE34" s="8">
        <v>1933</v>
      </c>
      <c r="FF34" s="8">
        <v>2260</v>
      </c>
      <c r="FI34" s="8">
        <v>1933</v>
      </c>
      <c r="FJ34" s="8">
        <v>2260</v>
      </c>
      <c r="FM34" s="8">
        <v>1933</v>
      </c>
      <c r="FN34" s="8">
        <v>2260</v>
      </c>
      <c r="FQ34" s="8">
        <v>1933</v>
      </c>
      <c r="FR34" s="8">
        <v>2260</v>
      </c>
      <c r="FU34" s="8">
        <v>1933</v>
      </c>
      <c r="FV34" s="8">
        <v>2260</v>
      </c>
      <c r="FY34" s="8">
        <v>1933</v>
      </c>
      <c r="FZ34" s="8">
        <v>2260</v>
      </c>
      <c r="GC34" s="8">
        <v>1933</v>
      </c>
      <c r="GD34" s="8">
        <v>2260</v>
      </c>
      <c r="GG34" s="8">
        <v>1933</v>
      </c>
      <c r="GH34" s="8">
        <v>2260</v>
      </c>
      <c r="GK34" s="8">
        <v>1933</v>
      </c>
      <c r="GL34" s="8">
        <v>2260</v>
      </c>
      <c r="GO34" s="8">
        <v>1933</v>
      </c>
      <c r="GP34" s="8">
        <v>2260</v>
      </c>
      <c r="GS34" s="8">
        <v>1933</v>
      </c>
      <c r="GT34" s="8">
        <v>2260</v>
      </c>
      <c r="GW34" s="8">
        <v>1933</v>
      </c>
      <c r="GX34" s="8">
        <v>2260</v>
      </c>
      <c r="HA34" s="8">
        <v>1933</v>
      </c>
      <c r="HB34" s="8">
        <v>2260</v>
      </c>
      <c r="HE34" s="8">
        <v>1933</v>
      </c>
      <c r="HF34" s="8">
        <v>2260</v>
      </c>
      <c r="HI34" s="8">
        <v>1933</v>
      </c>
      <c r="HJ34" s="8">
        <v>2260</v>
      </c>
      <c r="HM34" s="8">
        <v>1933</v>
      </c>
      <c r="HN34" s="8">
        <v>2260</v>
      </c>
      <c r="HQ34" s="8">
        <v>1933</v>
      </c>
      <c r="HR34" s="8">
        <v>2260</v>
      </c>
      <c r="HU34" s="8">
        <v>1933</v>
      </c>
      <c r="HV34" s="8">
        <v>2260</v>
      </c>
      <c r="HY34" s="8">
        <v>1933</v>
      </c>
      <c r="HZ34" s="8">
        <v>2260</v>
      </c>
      <c r="IC34" s="8">
        <v>1933</v>
      </c>
      <c r="ID34" s="8">
        <v>2260</v>
      </c>
      <c r="IG34" s="8">
        <v>1933</v>
      </c>
      <c r="IH34" s="8">
        <v>2260</v>
      </c>
      <c r="IK34" s="8">
        <v>1933</v>
      </c>
      <c r="IL34" s="8">
        <v>2260</v>
      </c>
      <c r="IO34" s="8">
        <v>1933</v>
      </c>
      <c r="IP34" s="8">
        <v>2260</v>
      </c>
      <c r="IS34" s="8">
        <v>1933</v>
      </c>
      <c r="IT34" s="8">
        <v>2260</v>
      </c>
      <c r="IW34" s="8">
        <v>1933</v>
      </c>
      <c r="IX34" s="8">
        <v>2260</v>
      </c>
      <c r="JA34" s="8">
        <v>1933</v>
      </c>
      <c r="JB34" s="8">
        <v>2260</v>
      </c>
      <c r="JE34" s="8">
        <v>1933</v>
      </c>
      <c r="JF34" s="8">
        <v>2260</v>
      </c>
      <c r="JI34" s="8">
        <v>1933</v>
      </c>
      <c r="JJ34" s="8">
        <v>2260</v>
      </c>
      <c r="JM34" s="8">
        <v>1933</v>
      </c>
      <c r="JN34" s="8">
        <v>2260</v>
      </c>
    </row>
    <row r="35" spans="2:274">
      <c r="B35">
        <v>2.1084260669922947E-2</v>
      </c>
      <c r="C35" s="38">
        <v>0.32662734689976258</v>
      </c>
      <c r="D35">
        <v>31.043954792849359</v>
      </c>
      <c r="E35" s="8">
        <v>1934</v>
      </c>
      <c r="F35" s="8">
        <v>2562</v>
      </c>
      <c r="I35" s="8">
        <v>1935</v>
      </c>
      <c r="J35" s="8">
        <v>2260</v>
      </c>
      <c r="M35" s="8">
        <v>1935</v>
      </c>
      <c r="N35" s="8">
        <v>2260</v>
      </c>
      <c r="Q35" s="8">
        <v>1935</v>
      </c>
      <c r="R35" s="8">
        <v>2260</v>
      </c>
      <c r="U35" s="8">
        <v>1935</v>
      </c>
      <c r="V35" s="8">
        <v>2260</v>
      </c>
      <c r="Y35" s="8">
        <v>1935</v>
      </c>
      <c r="Z35" s="8">
        <v>2260</v>
      </c>
      <c r="AC35" s="8">
        <v>1935</v>
      </c>
      <c r="AD35" s="8">
        <v>2260</v>
      </c>
      <c r="AG35" s="8">
        <v>1935</v>
      </c>
      <c r="AH35" s="8">
        <v>2260</v>
      </c>
      <c r="AK35" s="8">
        <v>1935</v>
      </c>
      <c r="AL35" s="8">
        <v>2260</v>
      </c>
      <c r="AO35" s="8">
        <v>1935</v>
      </c>
      <c r="AP35" s="8">
        <v>2260</v>
      </c>
      <c r="AS35" s="8">
        <v>1935</v>
      </c>
      <c r="AT35" s="8">
        <v>2260</v>
      </c>
      <c r="AW35" s="8">
        <v>1935</v>
      </c>
      <c r="AX35" s="8">
        <v>2260</v>
      </c>
      <c r="BA35" s="8">
        <v>1935</v>
      </c>
      <c r="BB35" s="8">
        <v>2260</v>
      </c>
      <c r="BE35" s="8">
        <v>1935</v>
      </c>
      <c r="BF35" s="8">
        <v>2260</v>
      </c>
      <c r="BI35" s="8">
        <v>1935</v>
      </c>
      <c r="BJ35" s="8">
        <v>2260</v>
      </c>
      <c r="BM35" s="8">
        <v>1935</v>
      </c>
      <c r="BN35" s="8">
        <v>2260</v>
      </c>
      <c r="BQ35" s="8">
        <v>1935</v>
      </c>
      <c r="BR35" s="8">
        <v>2260</v>
      </c>
      <c r="BU35" s="8">
        <v>1935</v>
      </c>
      <c r="BV35" s="8">
        <v>2260</v>
      </c>
      <c r="BY35" s="8">
        <v>1935</v>
      </c>
      <c r="BZ35" s="8">
        <v>2260</v>
      </c>
      <c r="CC35" s="8">
        <v>1935</v>
      </c>
      <c r="CD35" s="8">
        <v>2260</v>
      </c>
      <c r="CG35" s="8">
        <v>1935</v>
      </c>
      <c r="CH35" s="8">
        <v>2260</v>
      </c>
      <c r="CK35" s="8">
        <v>1935</v>
      </c>
      <c r="CL35" s="8">
        <v>2260</v>
      </c>
      <c r="CO35" s="8">
        <v>1935</v>
      </c>
      <c r="CP35" s="8">
        <v>2260</v>
      </c>
      <c r="CS35" s="8">
        <v>1935</v>
      </c>
      <c r="CT35" s="8">
        <v>2260</v>
      </c>
      <c r="CW35" s="8">
        <v>1935</v>
      </c>
      <c r="CX35" s="8">
        <v>2260</v>
      </c>
      <c r="DA35" s="8">
        <v>1935</v>
      </c>
      <c r="DB35" s="8">
        <v>2260</v>
      </c>
      <c r="DE35" s="8">
        <v>1935</v>
      </c>
      <c r="DF35" s="8">
        <v>2260</v>
      </c>
      <c r="DI35" s="8">
        <v>1935</v>
      </c>
      <c r="DJ35" s="8">
        <v>2260</v>
      </c>
      <c r="DM35" s="8">
        <v>1935</v>
      </c>
      <c r="DN35" s="8">
        <v>2260</v>
      </c>
      <c r="DQ35" s="8">
        <v>1935</v>
      </c>
      <c r="DR35" s="8">
        <v>2260</v>
      </c>
      <c r="DU35" s="8">
        <v>1935</v>
      </c>
      <c r="DV35" s="8">
        <v>2260</v>
      </c>
      <c r="DY35" s="8">
        <v>1935</v>
      </c>
      <c r="DZ35" s="8">
        <v>2260</v>
      </c>
      <c r="EC35" s="8">
        <v>1935</v>
      </c>
      <c r="ED35" s="8">
        <v>2260</v>
      </c>
      <c r="EG35" s="8">
        <v>1935</v>
      </c>
      <c r="EH35" s="8">
        <v>2260</v>
      </c>
      <c r="EK35" s="8">
        <v>1935</v>
      </c>
      <c r="EL35" s="8">
        <v>2260</v>
      </c>
      <c r="EO35" s="8">
        <v>1934</v>
      </c>
      <c r="EP35" s="8">
        <v>2562</v>
      </c>
      <c r="ES35" s="8">
        <v>1934</v>
      </c>
      <c r="ET35" s="8">
        <v>2562</v>
      </c>
      <c r="EW35" s="8">
        <v>1934</v>
      </c>
      <c r="EX35" s="8">
        <v>2562</v>
      </c>
      <c r="FA35" s="8">
        <v>1934</v>
      </c>
      <c r="FB35" s="8">
        <v>2562</v>
      </c>
      <c r="FE35" s="8">
        <v>1934</v>
      </c>
      <c r="FF35" s="8">
        <v>2562</v>
      </c>
      <c r="FI35" s="8">
        <v>1934</v>
      </c>
      <c r="FJ35" s="8">
        <v>2562</v>
      </c>
      <c r="FM35" s="8">
        <v>1934</v>
      </c>
      <c r="FN35" s="8">
        <v>2562</v>
      </c>
      <c r="FQ35" s="8">
        <v>1934</v>
      </c>
      <c r="FR35" s="8">
        <v>2562</v>
      </c>
      <c r="FU35" s="8">
        <v>1934</v>
      </c>
      <c r="FV35" s="8">
        <v>2562</v>
      </c>
      <c r="FY35" s="8">
        <v>1934</v>
      </c>
      <c r="FZ35" s="8">
        <v>2562</v>
      </c>
      <c r="GC35" s="8">
        <v>1934</v>
      </c>
      <c r="GD35" s="8">
        <v>2562</v>
      </c>
      <c r="GG35" s="8">
        <v>1934</v>
      </c>
      <c r="GH35" s="8">
        <v>2562</v>
      </c>
      <c r="GK35" s="8">
        <v>1934</v>
      </c>
      <c r="GL35" s="8">
        <v>2562</v>
      </c>
      <c r="GO35" s="8">
        <v>1934</v>
      </c>
      <c r="GP35" s="8">
        <v>2562</v>
      </c>
      <c r="GS35" s="8">
        <v>1934</v>
      </c>
      <c r="GT35" s="8">
        <v>2562</v>
      </c>
      <c r="GW35" s="8">
        <v>1934</v>
      </c>
      <c r="GX35" s="8">
        <v>2562</v>
      </c>
      <c r="HA35" s="8">
        <v>1934</v>
      </c>
      <c r="HB35" s="8">
        <v>2562</v>
      </c>
      <c r="HE35" s="8">
        <v>1934</v>
      </c>
      <c r="HF35" s="8">
        <v>2562</v>
      </c>
      <c r="HI35" s="8">
        <v>1934</v>
      </c>
      <c r="HJ35" s="8">
        <v>2562</v>
      </c>
      <c r="HM35" s="8">
        <v>1934</v>
      </c>
      <c r="HN35" s="8">
        <v>2562</v>
      </c>
      <c r="HQ35" s="8">
        <v>1934</v>
      </c>
      <c r="HR35" s="8">
        <v>2562</v>
      </c>
      <c r="HU35" s="8">
        <v>1934</v>
      </c>
      <c r="HV35" s="8">
        <v>2562</v>
      </c>
      <c r="HY35" s="8">
        <v>1934</v>
      </c>
      <c r="HZ35" s="8">
        <v>2562</v>
      </c>
      <c r="IC35" s="8">
        <v>1934</v>
      </c>
      <c r="ID35" s="8">
        <v>2562</v>
      </c>
      <c r="IG35" s="8">
        <v>1934</v>
      </c>
      <c r="IH35" s="8">
        <v>2562</v>
      </c>
      <c r="IK35" s="8">
        <v>1934</v>
      </c>
      <c r="IL35" s="8">
        <v>2562</v>
      </c>
      <c r="IO35" s="8">
        <v>1934</v>
      </c>
      <c r="IP35" s="8">
        <v>2562</v>
      </c>
      <c r="IS35" s="8">
        <v>1934</v>
      </c>
      <c r="IT35" s="8">
        <v>2562</v>
      </c>
      <c r="IW35" s="8">
        <v>1934</v>
      </c>
      <c r="IX35" s="8">
        <v>2562</v>
      </c>
      <c r="JA35" s="8">
        <v>1934</v>
      </c>
      <c r="JB35" s="8">
        <v>2562</v>
      </c>
      <c r="JE35" s="8">
        <v>1934</v>
      </c>
      <c r="JF35" s="8">
        <v>2562</v>
      </c>
      <c r="JI35" s="8">
        <v>1934</v>
      </c>
      <c r="JJ35" s="8">
        <v>2562</v>
      </c>
      <c r="JM35" s="8">
        <v>1934</v>
      </c>
      <c r="JN35" s="8">
        <v>2562</v>
      </c>
    </row>
    <row r="36" spans="2:274">
      <c r="B36">
        <v>2.1062171527355546E-2</v>
      </c>
      <c r="C36" s="38">
        <v>0.3252786149256629</v>
      </c>
      <c r="D36">
        <v>30.853967008839998</v>
      </c>
      <c r="E36" s="8">
        <v>1935</v>
      </c>
      <c r="F36" s="8">
        <v>2260</v>
      </c>
      <c r="I36" s="8">
        <v>1936</v>
      </c>
      <c r="J36" s="8">
        <v>2260</v>
      </c>
      <c r="M36" s="8">
        <v>1936</v>
      </c>
      <c r="N36" s="8">
        <v>2260</v>
      </c>
      <c r="Q36" s="8">
        <v>1936</v>
      </c>
      <c r="R36" s="8">
        <v>2260</v>
      </c>
      <c r="U36" s="8">
        <v>1936</v>
      </c>
      <c r="V36" s="8">
        <v>2260</v>
      </c>
      <c r="Y36" s="8">
        <v>1936</v>
      </c>
      <c r="Z36" s="8">
        <v>2260</v>
      </c>
      <c r="AC36" s="8">
        <v>1936</v>
      </c>
      <c r="AD36" s="8">
        <v>2260</v>
      </c>
      <c r="AG36" s="8">
        <v>1936</v>
      </c>
      <c r="AH36" s="8">
        <v>2260</v>
      </c>
      <c r="AK36" s="8">
        <v>1936</v>
      </c>
      <c r="AL36" s="8">
        <v>2260</v>
      </c>
      <c r="AO36" s="8">
        <v>1936</v>
      </c>
      <c r="AP36" s="8">
        <v>2260</v>
      </c>
      <c r="AS36" s="8">
        <v>1936</v>
      </c>
      <c r="AT36" s="8">
        <v>2260</v>
      </c>
      <c r="AW36" s="8">
        <v>1936</v>
      </c>
      <c r="AX36" s="8">
        <v>2260</v>
      </c>
      <c r="BA36" s="8">
        <v>1936</v>
      </c>
      <c r="BB36" s="8">
        <v>2260</v>
      </c>
      <c r="BE36" s="8">
        <v>1936</v>
      </c>
      <c r="BF36" s="8">
        <v>2260</v>
      </c>
      <c r="BI36" s="8">
        <v>1936</v>
      </c>
      <c r="BJ36" s="8">
        <v>2260</v>
      </c>
      <c r="BM36" s="8">
        <v>1936</v>
      </c>
      <c r="BN36" s="8">
        <v>2260</v>
      </c>
      <c r="BQ36" s="8">
        <v>1936</v>
      </c>
      <c r="BR36" s="8">
        <v>2260</v>
      </c>
      <c r="BU36" s="8">
        <v>1936</v>
      </c>
      <c r="BV36" s="8">
        <v>2260</v>
      </c>
      <c r="BY36" s="8">
        <v>1936</v>
      </c>
      <c r="BZ36" s="8">
        <v>2260</v>
      </c>
      <c r="CC36" s="8">
        <v>1936</v>
      </c>
      <c r="CD36" s="8">
        <v>2260</v>
      </c>
      <c r="CG36" s="8">
        <v>1936</v>
      </c>
      <c r="CH36" s="8">
        <v>2260</v>
      </c>
      <c r="CK36" s="8">
        <v>1936</v>
      </c>
      <c r="CL36" s="8">
        <v>2260</v>
      </c>
      <c r="CO36" s="8">
        <v>1936</v>
      </c>
      <c r="CP36" s="8">
        <v>2260</v>
      </c>
      <c r="CS36" s="8">
        <v>1936</v>
      </c>
      <c r="CT36" s="8">
        <v>2260</v>
      </c>
      <c r="CW36" s="8">
        <v>1936</v>
      </c>
      <c r="CX36" s="8">
        <v>2260</v>
      </c>
      <c r="DA36" s="8">
        <v>1936</v>
      </c>
      <c r="DB36" s="8">
        <v>2260</v>
      </c>
      <c r="DE36" s="8">
        <v>1936</v>
      </c>
      <c r="DF36" s="8">
        <v>2260</v>
      </c>
      <c r="DI36" s="8">
        <v>1936</v>
      </c>
      <c r="DJ36" s="8">
        <v>2260</v>
      </c>
      <c r="DM36" s="8">
        <v>1936</v>
      </c>
      <c r="DN36" s="8">
        <v>2260</v>
      </c>
      <c r="DQ36" s="8">
        <v>1936</v>
      </c>
      <c r="DR36" s="8">
        <v>2260</v>
      </c>
      <c r="DU36" s="8">
        <v>1936</v>
      </c>
      <c r="DV36" s="8">
        <v>2260</v>
      </c>
      <c r="DY36" s="8">
        <v>1936</v>
      </c>
      <c r="DZ36" s="8">
        <v>2260</v>
      </c>
      <c r="EC36" s="8">
        <v>1936</v>
      </c>
      <c r="ED36" s="8">
        <v>2260</v>
      </c>
      <c r="EG36" s="8">
        <v>1936</v>
      </c>
      <c r="EH36" s="8">
        <v>2260</v>
      </c>
      <c r="EK36" s="8">
        <v>1936</v>
      </c>
      <c r="EL36" s="8">
        <v>2260</v>
      </c>
      <c r="EO36" s="8">
        <v>1936</v>
      </c>
      <c r="EP36" s="8">
        <v>2260</v>
      </c>
      <c r="ES36" s="8">
        <v>1935</v>
      </c>
      <c r="ET36" s="8">
        <v>2260</v>
      </c>
      <c r="EW36" s="8">
        <v>1935</v>
      </c>
      <c r="EX36" s="8">
        <v>2260</v>
      </c>
      <c r="FA36" s="8">
        <v>1935</v>
      </c>
      <c r="FB36" s="8">
        <v>2260</v>
      </c>
      <c r="FE36" s="8">
        <v>1935</v>
      </c>
      <c r="FF36" s="8">
        <v>2260</v>
      </c>
      <c r="FI36" s="8">
        <v>1935</v>
      </c>
      <c r="FJ36" s="8">
        <v>2260</v>
      </c>
      <c r="FM36" s="8">
        <v>1935</v>
      </c>
      <c r="FN36" s="8">
        <v>2260</v>
      </c>
      <c r="FQ36" s="8">
        <v>1935</v>
      </c>
      <c r="FR36" s="8">
        <v>2260</v>
      </c>
      <c r="FU36" s="8">
        <v>1935</v>
      </c>
      <c r="FV36" s="8">
        <v>2260</v>
      </c>
      <c r="FY36" s="8">
        <v>1935</v>
      </c>
      <c r="FZ36" s="8">
        <v>2260</v>
      </c>
      <c r="GC36" s="8">
        <v>1935</v>
      </c>
      <c r="GD36" s="8">
        <v>2260</v>
      </c>
      <c r="GG36" s="8">
        <v>1935</v>
      </c>
      <c r="GH36" s="8">
        <v>2260</v>
      </c>
      <c r="GK36" s="8">
        <v>1935</v>
      </c>
      <c r="GL36" s="8">
        <v>2260</v>
      </c>
      <c r="GO36" s="8">
        <v>1935</v>
      </c>
      <c r="GP36" s="8">
        <v>2260</v>
      </c>
      <c r="GS36" s="8">
        <v>1935</v>
      </c>
      <c r="GT36" s="8">
        <v>2260</v>
      </c>
      <c r="GW36" s="8">
        <v>1935</v>
      </c>
      <c r="GX36" s="8">
        <v>2260</v>
      </c>
      <c r="HA36" s="8">
        <v>1935</v>
      </c>
      <c r="HB36" s="8">
        <v>2260</v>
      </c>
      <c r="HE36" s="8">
        <v>1935</v>
      </c>
      <c r="HF36" s="8">
        <v>2260</v>
      </c>
      <c r="HI36" s="8">
        <v>1935</v>
      </c>
      <c r="HJ36" s="8">
        <v>2260</v>
      </c>
      <c r="HM36" s="8">
        <v>1935</v>
      </c>
      <c r="HN36" s="8">
        <v>2260</v>
      </c>
      <c r="HQ36" s="8">
        <v>1935</v>
      </c>
      <c r="HR36" s="8">
        <v>2260</v>
      </c>
      <c r="HU36" s="8">
        <v>1935</v>
      </c>
      <c r="HV36" s="8">
        <v>2260</v>
      </c>
      <c r="HY36" s="8">
        <v>1935</v>
      </c>
      <c r="HZ36" s="8">
        <v>2260</v>
      </c>
      <c r="IC36" s="8">
        <v>1935</v>
      </c>
      <c r="ID36" s="8">
        <v>2260</v>
      </c>
      <c r="IG36" s="8">
        <v>1935</v>
      </c>
      <c r="IH36" s="8">
        <v>2260</v>
      </c>
      <c r="IK36" s="8">
        <v>1935</v>
      </c>
      <c r="IL36" s="8">
        <v>2260</v>
      </c>
      <c r="IO36" s="8">
        <v>1935</v>
      </c>
      <c r="IP36" s="8">
        <v>2260</v>
      </c>
      <c r="IS36" s="8">
        <v>1935</v>
      </c>
      <c r="IT36" s="8">
        <v>2260</v>
      </c>
      <c r="IW36" s="8">
        <v>1935</v>
      </c>
      <c r="IX36" s="8">
        <v>2260</v>
      </c>
      <c r="JA36" s="8">
        <v>1935</v>
      </c>
      <c r="JB36" s="8">
        <v>2260</v>
      </c>
      <c r="JE36" s="8">
        <v>1935</v>
      </c>
      <c r="JF36" s="8">
        <v>2260</v>
      </c>
      <c r="JI36" s="8">
        <v>1935</v>
      </c>
      <c r="JJ36" s="8">
        <v>2260</v>
      </c>
      <c r="JM36" s="8">
        <v>1935</v>
      </c>
      <c r="JN36" s="8">
        <v>2260</v>
      </c>
    </row>
    <row r="37" spans="2:274">
      <c r="B37">
        <v>2.1049363106808241E-2</v>
      </c>
      <c r="C37" s="38">
        <v>0.32491360751618548</v>
      </c>
      <c r="D37">
        <v>30.802681127266872</v>
      </c>
      <c r="E37" s="8">
        <v>1936</v>
      </c>
      <c r="F37" s="8">
        <v>2260</v>
      </c>
      <c r="I37" s="8">
        <v>1937</v>
      </c>
      <c r="J37" s="8">
        <v>2060</v>
      </c>
      <c r="M37" s="8">
        <v>1937</v>
      </c>
      <c r="N37" s="8">
        <v>2060</v>
      </c>
      <c r="Q37" s="8">
        <v>1937</v>
      </c>
      <c r="R37" s="8">
        <v>2060</v>
      </c>
      <c r="U37" s="8">
        <v>1937</v>
      </c>
      <c r="V37" s="8">
        <v>2060</v>
      </c>
      <c r="Y37" s="8">
        <v>1937</v>
      </c>
      <c r="Z37" s="8">
        <v>2060</v>
      </c>
      <c r="AC37" s="8">
        <v>1937</v>
      </c>
      <c r="AD37" s="8">
        <v>2060</v>
      </c>
      <c r="AG37" s="8">
        <v>1937</v>
      </c>
      <c r="AH37" s="8">
        <v>2060</v>
      </c>
      <c r="AK37" s="8">
        <v>1937</v>
      </c>
      <c r="AL37" s="8">
        <v>2060</v>
      </c>
      <c r="AO37" s="8">
        <v>1937</v>
      </c>
      <c r="AP37" s="8">
        <v>2060</v>
      </c>
      <c r="AS37" s="8">
        <v>1937</v>
      </c>
      <c r="AT37" s="8">
        <v>2060</v>
      </c>
      <c r="AW37" s="8">
        <v>1937</v>
      </c>
      <c r="AX37" s="8">
        <v>2060</v>
      </c>
      <c r="BA37" s="8">
        <v>1937</v>
      </c>
      <c r="BB37" s="8">
        <v>2060</v>
      </c>
      <c r="BE37" s="8">
        <v>1937</v>
      </c>
      <c r="BF37" s="8">
        <v>2060</v>
      </c>
      <c r="BI37" s="8">
        <v>1937</v>
      </c>
      <c r="BJ37" s="8">
        <v>2060</v>
      </c>
      <c r="BM37" s="8">
        <v>1937</v>
      </c>
      <c r="BN37" s="8">
        <v>2060</v>
      </c>
      <c r="BQ37" s="8">
        <v>1937</v>
      </c>
      <c r="BR37" s="8">
        <v>2060</v>
      </c>
      <c r="BU37" s="8">
        <v>1937</v>
      </c>
      <c r="BV37" s="8">
        <v>2060</v>
      </c>
      <c r="BY37" s="8">
        <v>1937</v>
      </c>
      <c r="BZ37" s="8">
        <v>2060</v>
      </c>
      <c r="CC37" s="8">
        <v>1937</v>
      </c>
      <c r="CD37" s="8">
        <v>2060</v>
      </c>
      <c r="CG37" s="8">
        <v>1937</v>
      </c>
      <c r="CH37" s="8">
        <v>2060</v>
      </c>
      <c r="CK37" s="8">
        <v>1937</v>
      </c>
      <c r="CL37" s="8">
        <v>2060</v>
      </c>
      <c r="CO37" s="8">
        <v>1937</v>
      </c>
      <c r="CP37" s="8">
        <v>2060</v>
      </c>
      <c r="CS37" s="8">
        <v>1937</v>
      </c>
      <c r="CT37" s="8">
        <v>2060</v>
      </c>
      <c r="CW37" s="8">
        <v>1937</v>
      </c>
      <c r="CX37" s="8">
        <v>2060</v>
      </c>
      <c r="DA37" s="8">
        <v>1937</v>
      </c>
      <c r="DB37" s="8">
        <v>2060</v>
      </c>
      <c r="DE37" s="8">
        <v>1937</v>
      </c>
      <c r="DF37" s="8">
        <v>2060</v>
      </c>
      <c r="DI37" s="8">
        <v>1937</v>
      </c>
      <c r="DJ37" s="8">
        <v>2060</v>
      </c>
      <c r="DM37" s="8">
        <v>1937</v>
      </c>
      <c r="DN37" s="8">
        <v>2060</v>
      </c>
      <c r="DQ37" s="8">
        <v>1937</v>
      </c>
      <c r="DR37" s="8">
        <v>2060</v>
      </c>
      <c r="DU37" s="8">
        <v>1937</v>
      </c>
      <c r="DV37" s="8">
        <v>2060</v>
      </c>
      <c r="DY37" s="8">
        <v>1937</v>
      </c>
      <c r="DZ37" s="8">
        <v>2060</v>
      </c>
      <c r="EC37" s="8">
        <v>1937</v>
      </c>
      <c r="ED37" s="8">
        <v>2060</v>
      </c>
      <c r="EG37" s="8">
        <v>1937</v>
      </c>
      <c r="EH37" s="8">
        <v>2060</v>
      </c>
      <c r="EK37" s="8">
        <v>1937</v>
      </c>
      <c r="EL37" s="8">
        <v>2060</v>
      </c>
      <c r="EO37" s="8">
        <v>1937</v>
      </c>
      <c r="EP37" s="8">
        <v>2060</v>
      </c>
      <c r="ES37" s="8">
        <v>1937</v>
      </c>
      <c r="ET37" s="8">
        <v>2060</v>
      </c>
      <c r="EW37" s="8">
        <v>1936</v>
      </c>
      <c r="EX37" s="8">
        <v>2260</v>
      </c>
      <c r="FA37" s="8">
        <v>1936</v>
      </c>
      <c r="FB37" s="8">
        <v>2260</v>
      </c>
      <c r="FE37" s="8">
        <v>1936</v>
      </c>
      <c r="FF37" s="8">
        <v>2260</v>
      </c>
      <c r="FI37" s="8">
        <v>1936</v>
      </c>
      <c r="FJ37" s="8">
        <v>2260</v>
      </c>
      <c r="FM37" s="8">
        <v>1936</v>
      </c>
      <c r="FN37" s="8">
        <v>2260</v>
      </c>
      <c r="FQ37" s="8">
        <v>1936</v>
      </c>
      <c r="FR37" s="8">
        <v>2260</v>
      </c>
      <c r="FU37" s="8">
        <v>1936</v>
      </c>
      <c r="FV37" s="8">
        <v>2260</v>
      </c>
      <c r="FY37" s="8">
        <v>1936</v>
      </c>
      <c r="FZ37" s="8">
        <v>2260</v>
      </c>
      <c r="GC37" s="8">
        <v>1936</v>
      </c>
      <c r="GD37" s="8">
        <v>2260</v>
      </c>
      <c r="GG37" s="8">
        <v>1936</v>
      </c>
      <c r="GH37" s="8">
        <v>2260</v>
      </c>
      <c r="GK37" s="8">
        <v>1936</v>
      </c>
      <c r="GL37" s="8">
        <v>2260</v>
      </c>
      <c r="GO37" s="8">
        <v>1936</v>
      </c>
      <c r="GP37" s="8">
        <v>2260</v>
      </c>
      <c r="GS37" s="8">
        <v>1936</v>
      </c>
      <c r="GT37" s="8">
        <v>2260</v>
      </c>
      <c r="GW37" s="8">
        <v>1936</v>
      </c>
      <c r="GX37" s="8">
        <v>2260</v>
      </c>
      <c r="HA37" s="8">
        <v>1936</v>
      </c>
      <c r="HB37" s="8">
        <v>2260</v>
      </c>
      <c r="HE37" s="8">
        <v>1936</v>
      </c>
      <c r="HF37" s="8">
        <v>2260</v>
      </c>
      <c r="HI37" s="8">
        <v>1936</v>
      </c>
      <c r="HJ37" s="8">
        <v>2260</v>
      </c>
      <c r="HM37" s="8">
        <v>1936</v>
      </c>
      <c r="HN37" s="8">
        <v>2260</v>
      </c>
      <c r="HQ37" s="8">
        <v>1936</v>
      </c>
      <c r="HR37" s="8">
        <v>2260</v>
      </c>
      <c r="HU37" s="8">
        <v>1936</v>
      </c>
      <c r="HV37" s="8">
        <v>2260</v>
      </c>
      <c r="HY37" s="8">
        <v>1936</v>
      </c>
      <c r="HZ37" s="8">
        <v>2260</v>
      </c>
      <c r="IC37" s="8">
        <v>1936</v>
      </c>
      <c r="ID37" s="8">
        <v>2260</v>
      </c>
      <c r="IG37" s="8">
        <v>1936</v>
      </c>
      <c r="IH37" s="8">
        <v>2260</v>
      </c>
      <c r="IK37" s="8">
        <v>1936</v>
      </c>
      <c r="IL37" s="8">
        <v>2260</v>
      </c>
      <c r="IO37" s="8">
        <v>1936</v>
      </c>
      <c r="IP37" s="8">
        <v>2260</v>
      </c>
      <c r="IS37" s="8">
        <v>1936</v>
      </c>
      <c r="IT37" s="8">
        <v>2260</v>
      </c>
      <c r="IW37" s="8">
        <v>1936</v>
      </c>
      <c r="IX37" s="8">
        <v>2260</v>
      </c>
      <c r="JA37" s="8">
        <v>1936</v>
      </c>
      <c r="JB37" s="8">
        <v>2260</v>
      </c>
      <c r="JE37" s="8">
        <v>1936</v>
      </c>
      <c r="JF37" s="8">
        <v>2260</v>
      </c>
      <c r="JI37" s="8">
        <v>1936</v>
      </c>
      <c r="JJ37" s="8">
        <v>2260</v>
      </c>
      <c r="JM37" s="8">
        <v>1936</v>
      </c>
      <c r="JN37" s="8">
        <v>2260</v>
      </c>
    </row>
    <row r="38" spans="2:274">
      <c r="B38">
        <v>2.103487553181799E-2</v>
      </c>
      <c r="C38" s="38">
        <v>0.3240404558000628</v>
      </c>
      <c r="D38">
        <v>30.680222432172513</v>
      </c>
      <c r="E38" s="8">
        <v>1937</v>
      </c>
      <c r="F38" s="8">
        <v>2060</v>
      </c>
      <c r="I38" s="8">
        <v>1938</v>
      </c>
      <c r="J38" s="8">
        <v>3359</v>
      </c>
      <c r="M38" s="8">
        <v>1938</v>
      </c>
      <c r="N38" s="8">
        <v>3359</v>
      </c>
      <c r="Q38" s="8">
        <v>1938</v>
      </c>
      <c r="R38" s="8">
        <v>3359</v>
      </c>
      <c r="U38" s="8">
        <v>1938</v>
      </c>
      <c r="V38" s="8">
        <v>3359</v>
      </c>
      <c r="Y38" s="8">
        <v>1938</v>
      </c>
      <c r="Z38" s="8">
        <v>3359</v>
      </c>
      <c r="AC38" s="8">
        <v>1938</v>
      </c>
      <c r="AD38" s="8">
        <v>3359</v>
      </c>
      <c r="AG38" s="8">
        <v>1938</v>
      </c>
      <c r="AH38" s="8">
        <v>3359</v>
      </c>
      <c r="AK38" s="8">
        <v>1938</v>
      </c>
      <c r="AL38" s="8">
        <v>3359</v>
      </c>
      <c r="AO38" s="8">
        <v>1938</v>
      </c>
      <c r="AP38" s="8">
        <v>3359</v>
      </c>
      <c r="AS38" s="8">
        <v>1938</v>
      </c>
      <c r="AT38" s="8">
        <v>3359</v>
      </c>
      <c r="AW38" s="8">
        <v>1938</v>
      </c>
      <c r="AX38" s="8">
        <v>3359</v>
      </c>
      <c r="BA38" s="8">
        <v>1938</v>
      </c>
      <c r="BB38" s="8">
        <v>3359</v>
      </c>
      <c r="BE38" s="8">
        <v>1938</v>
      </c>
      <c r="BF38" s="8">
        <v>3359</v>
      </c>
      <c r="BI38" s="8">
        <v>1938</v>
      </c>
      <c r="BJ38" s="8">
        <v>3359</v>
      </c>
      <c r="BM38" s="8">
        <v>1938</v>
      </c>
      <c r="BN38" s="8">
        <v>3359</v>
      </c>
      <c r="BQ38" s="8">
        <v>1938</v>
      </c>
      <c r="BR38" s="8">
        <v>3359</v>
      </c>
      <c r="BU38" s="8">
        <v>1938</v>
      </c>
      <c r="BV38" s="8">
        <v>3359</v>
      </c>
      <c r="BY38" s="8">
        <v>1938</v>
      </c>
      <c r="BZ38" s="8">
        <v>3359</v>
      </c>
      <c r="CC38" s="8">
        <v>1938</v>
      </c>
      <c r="CD38" s="8">
        <v>3359</v>
      </c>
      <c r="CG38" s="8">
        <v>1938</v>
      </c>
      <c r="CH38" s="8">
        <v>3359</v>
      </c>
      <c r="CK38" s="8">
        <v>1938</v>
      </c>
      <c r="CL38" s="8">
        <v>3359</v>
      </c>
      <c r="CO38" s="8">
        <v>1938</v>
      </c>
      <c r="CP38" s="8">
        <v>3359</v>
      </c>
      <c r="CS38" s="8">
        <v>1938</v>
      </c>
      <c r="CT38" s="8">
        <v>3359</v>
      </c>
      <c r="CW38" s="8">
        <v>1938</v>
      </c>
      <c r="CX38" s="8">
        <v>3359</v>
      </c>
      <c r="DA38" s="8">
        <v>1938</v>
      </c>
      <c r="DB38" s="8">
        <v>3359</v>
      </c>
      <c r="DE38" s="8">
        <v>1938</v>
      </c>
      <c r="DF38" s="8">
        <v>3359</v>
      </c>
      <c r="DI38" s="8">
        <v>1938</v>
      </c>
      <c r="DJ38" s="8">
        <v>3359</v>
      </c>
      <c r="DM38" s="8">
        <v>1938</v>
      </c>
      <c r="DN38" s="8">
        <v>3359</v>
      </c>
      <c r="DQ38" s="8">
        <v>1938</v>
      </c>
      <c r="DR38" s="8">
        <v>3359</v>
      </c>
      <c r="DU38" s="8">
        <v>1938</v>
      </c>
      <c r="DV38" s="8">
        <v>3359</v>
      </c>
      <c r="DY38" s="8">
        <v>1938</v>
      </c>
      <c r="DZ38" s="8">
        <v>3359</v>
      </c>
      <c r="EC38" s="8">
        <v>1938</v>
      </c>
      <c r="ED38" s="8">
        <v>3359</v>
      </c>
      <c r="EG38" s="8">
        <v>1938</v>
      </c>
      <c r="EH38" s="8">
        <v>3359</v>
      </c>
      <c r="EK38" s="8">
        <v>1938</v>
      </c>
      <c r="EL38" s="8">
        <v>3359</v>
      </c>
      <c r="EO38" s="8">
        <v>1938</v>
      </c>
      <c r="EP38" s="8">
        <v>3359</v>
      </c>
      <c r="ES38" s="8">
        <v>1938</v>
      </c>
      <c r="ET38" s="8">
        <v>3359</v>
      </c>
      <c r="EW38" s="8">
        <v>1938</v>
      </c>
      <c r="EX38" s="8">
        <v>3359</v>
      </c>
      <c r="FA38" s="8">
        <v>1937</v>
      </c>
      <c r="FB38" s="8">
        <v>2060</v>
      </c>
      <c r="FE38" s="8">
        <v>1937</v>
      </c>
      <c r="FF38" s="8">
        <v>2060</v>
      </c>
      <c r="FI38" s="8">
        <v>1937</v>
      </c>
      <c r="FJ38" s="8">
        <v>2060</v>
      </c>
      <c r="FM38" s="8">
        <v>1937</v>
      </c>
      <c r="FN38" s="8">
        <v>2060</v>
      </c>
      <c r="FQ38" s="8">
        <v>1937</v>
      </c>
      <c r="FR38" s="8">
        <v>2060</v>
      </c>
      <c r="FU38" s="8">
        <v>1937</v>
      </c>
      <c r="FV38" s="8">
        <v>2060</v>
      </c>
      <c r="FY38" s="8">
        <v>1937</v>
      </c>
      <c r="FZ38" s="8">
        <v>2060</v>
      </c>
      <c r="GC38" s="8">
        <v>1937</v>
      </c>
      <c r="GD38" s="8">
        <v>2060</v>
      </c>
      <c r="GG38" s="8">
        <v>1937</v>
      </c>
      <c r="GH38" s="8">
        <v>2060</v>
      </c>
      <c r="GK38" s="8">
        <v>1937</v>
      </c>
      <c r="GL38" s="8">
        <v>2060</v>
      </c>
      <c r="GO38" s="8">
        <v>1937</v>
      </c>
      <c r="GP38" s="8">
        <v>2060</v>
      </c>
      <c r="GS38" s="8">
        <v>1937</v>
      </c>
      <c r="GT38" s="8">
        <v>2060</v>
      </c>
      <c r="GW38" s="8">
        <v>1937</v>
      </c>
      <c r="GX38" s="8">
        <v>2060</v>
      </c>
      <c r="HA38" s="8">
        <v>1937</v>
      </c>
      <c r="HB38" s="8">
        <v>2060</v>
      </c>
      <c r="HE38" s="8">
        <v>1937</v>
      </c>
      <c r="HF38" s="8">
        <v>2060</v>
      </c>
      <c r="HI38" s="8">
        <v>1937</v>
      </c>
      <c r="HJ38" s="8">
        <v>2060</v>
      </c>
      <c r="HM38" s="8">
        <v>1937</v>
      </c>
      <c r="HN38" s="8">
        <v>2060</v>
      </c>
      <c r="HQ38" s="8">
        <v>1937</v>
      </c>
      <c r="HR38" s="8">
        <v>2060</v>
      </c>
      <c r="HU38" s="8">
        <v>1937</v>
      </c>
      <c r="HV38" s="8">
        <v>2060</v>
      </c>
      <c r="HY38" s="8">
        <v>1937</v>
      </c>
      <c r="HZ38" s="8">
        <v>2060</v>
      </c>
      <c r="IC38" s="8">
        <v>1937</v>
      </c>
      <c r="ID38" s="8">
        <v>2060</v>
      </c>
      <c r="IG38" s="8">
        <v>1937</v>
      </c>
      <c r="IH38" s="8">
        <v>2060</v>
      </c>
      <c r="IK38" s="8">
        <v>1937</v>
      </c>
      <c r="IL38" s="8">
        <v>2060</v>
      </c>
      <c r="IO38" s="8">
        <v>1937</v>
      </c>
      <c r="IP38" s="8">
        <v>2060</v>
      </c>
      <c r="IS38" s="8">
        <v>1937</v>
      </c>
      <c r="IT38" s="8">
        <v>2060</v>
      </c>
      <c r="IW38" s="8">
        <v>1937</v>
      </c>
      <c r="IX38" s="8">
        <v>2060</v>
      </c>
      <c r="JA38" s="8">
        <v>1937</v>
      </c>
      <c r="JB38" s="8">
        <v>2060</v>
      </c>
      <c r="JE38" s="8">
        <v>1937</v>
      </c>
      <c r="JF38" s="8">
        <v>2060</v>
      </c>
      <c r="JI38" s="8">
        <v>1937</v>
      </c>
      <c r="JJ38" s="8">
        <v>2060</v>
      </c>
      <c r="JM38" s="8">
        <v>1937</v>
      </c>
      <c r="JN38" s="8">
        <v>2060</v>
      </c>
    </row>
    <row r="39" spans="2:274">
      <c r="B39">
        <v>2.1029616735166155E-2</v>
      </c>
      <c r="C39" s="38">
        <v>0.32694919243139531</v>
      </c>
      <c r="D39">
        <v>31.089403772056873</v>
      </c>
      <c r="E39" s="8">
        <v>1938</v>
      </c>
      <c r="F39" s="8">
        <v>3359</v>
      </c>
      <c r="I39" s="8">
        <v>1939</v>
      </c>
      <c r="J39" s="8">
        <v>2377</v>
      </c>
      <c r="M39" s="8">
        <v>1939</v>
      </c>
      <c r="N39" s="8">
        <v>2377</v>
      </c>
      <c r="Q39" s="8">
        <v>1939</v>
      </c>
      <c r="R39" s="8">
        <v>2377</v>
      </c>
      <c r="U39" s="8">
        <v>1939</v>
      </c>
      <c r="V39" s="8">
        <v>2377</v>
      </c>
      <c r="Y39" s="8">
        <v>1939</v>
      </c>
      <c r="Z39" s="8">
        <v>2377</v>
      </c>
      <c r="AC39" s="8">
        <v>1939</v>
      </c>
      <c r="AD39" s="8">
        <v>2377</v>
      </c>
      <c r="AG39" s="8">
        <v>1939</v>
      </c>
      <c r="AH39" s="8">
        <v>2377</v>
      </c>
      <c r="AK39" s="8">
        <v>1939</v>
      </c>
      <c r="AL39" s="8">
        <v>2377</v>
      </c>
      <c r="AO39" s="8">
        <v>1939</v>
      </c>
      <c r="AP39" s="8">
        <v>2377</v>
      </c>
      <c r="AS39" s="8">
        <v>1939</v>
      </c>
      <c r="AT39" s="8">
        <v>2377</v>
      </c>
      <c r="AW39" s="8">
        <v>1939</v>
      </c>
      <c r="AX39" s="8">
        <v>2377</v>
      </c>
      <c r="BA39" s="8">
        <v>1939</v>
      </c>
      <c r="BB39" s="8">
        <v>2377</v>
      </c>
      <c r="BE39" s="8">
        <v>1939</v>
      </c>
      <c r="BF39" s="8">
        <v>2377</v>
      </c>
      <c r="BI39" s="8">
        <v>1939</v>
      </c>
      <c r="BJ39" s="8">
        <v>2377</v>
      </c>
      <c r="BM39" s="8">
        <v>1939</v>
      </c>
      <c r="BN39" s="8">
        <v>2377</v>
      </c>
      <c r="BQ39" s="8">
        <v>1939</v>
      </c>
      <c r="BR39" s="8">
        <v>2377</v>
      </c>
      <c r="BU39" s="8">
        <v>1939</v>
      </c>
      <c r="BV39" s="8">
        <v>2377</v>
      </c>
      <c r="BY39" s="8">
        <v>1939</v>
      </c>
      <c r="BZ39" s="8">
        <v>2377</v>
      </c>
      <c r="CC39" s="8">
        <v>1939</v>
      </c>
      <c r="CD39" s="8">
        <v>2377</v>
      </c>
      <c r="CG39" s="8">
        <v>1939</v>
      </c>
      <c r="CH39" s="8">
        <v>2377</v>
      </c>
      <c r="CK39" s="8">
        <v>1939</v>
      </c>
      <c r="CL39" s="8">
        <v>2377</v>
      </c>
      <c r="CO39" s="8">
        <v>1939</v>
      </c>
      <c r="CP39" s="8">
        <v>2377</v>
      </c>
      <c r="CS39" s="8">
        <v>1939</v>
      </c>
      <c r="CT39" s="8">
        <v>2377</v>
      </c>
      <c r="CW39" s="8">
        <v>1939</v>
      </c>
      <c r="CX39" s="8">
        <v>2377</v>
      </c>
      <c r="DA39" s="8">
        <v>1939</v>
      </c>
      <c r="DB39" s="8">
        <v>2377</v>
      </c>
      <c r="DE39" s="8">
        <v>1939</v>
      </c>
      <c r="DF39" s="8">
        <v>2377</v>
      </c>
      <c r="DI39" s="8">
        <v>1939</v>
      </c>
      <c r="DJ39" s="8">
        <v>2377</v>
      </c>
      <c r="DM39" s="8">
        <v>1939</v>
      </c>
      <c r="DN39" s="8">
        <v>2377</v>
      </c>
      <c r="DQ39" s="8">
        <v>1939</v>
      </c>
      <c r="DR39" s="8">
        <v>2377</v>
      </c>
      <c r="DU39" s="8">
        <v>1939</v>
      </c>
      <c r="DV39" s="8">
        <v>2377</v>
      </c>
      <c r="DY39" s="8">
        <v>1939</v>
      </c>
      <c r="DZ39" s="8">
        <v>2377</v>
      </c>
      <c r="EC39" s="8">
        <v>1939</v>
      </c>
      <c r="ED39" s="8">
        <v>2377</v>
      </c>
      <c r="EG39" s="8">
        <v>1939</v>
      </c>
      <c r="EH39" s="8">
        <v>2377</v>
      </c>
      <c r="EK39" s="8">
        <v>1939</v>
      </c>
      <c r="EL39" s="8">
        <v>2377</v>
      </c>
      <c r="EO39" s="8">
        <v>1939</v>
      </c>
      <c r="EP39" s="8">
        <v>2377</v>
      </c>
      <c r="ES39" s="8">
        <v>1939</v>
      </c>
      <c r="ET39" s="8">
        <v>2377</v>
      </c>
      <c r="EW39" s="8">
        <v>1939</v>
      </c>
      <c r="EX39" s="8">
        <v>2377</v>
      </c>
      <c r="FA39" s="8">
        <v>1939</v>
      </c>
      <c r="FB39" s="8">
        <v>2377</v>
      </c>
      <c r="FE39" s="8">
        <v>1938</v>
      </c>
      <c r="FF39" s="8">
        <v>3359</v>
      </c>
      <c r="FI39" s="8">
        <v>1938</v>
      </c>
      <c r="FJ39" s="8">
        <v>3359</v>
      </c>
      <c r="FM39" s="8">
        <v>1938</v>
      </c>
      <c r="FN39" s="8">
        <v>3359</v>
      </c>
      <c r="FQ39" s="8">
        <v>1938</v>
      </c>
      <c r="FR39" s="8">
        <v>3359</v>
      </c>
      <c r="FU39" s="8">
        <v>1938</v>
      </c>
      <c r="FV39" s="8">
        <v>3359</v>
      </c>
      <c r="FY39" s="8">
        <v>1938</v>
      </c>
      <c r="FZ39" s="8">
        <v>3359</v>
      </c>
      <c r="GC39" s="8">
        <v>1938</v>
      </c>
      <c r="GD39" s="8">
        <v>3359</v>
      </c>
      <c r="GG39" s="8">
        <v>1938</v>
      </c>
      <c r="GH39" s="8">
        <v>3359</v>
      </c>
      <c r="GK39" s="8">
        <v>1938</v>
      </c>
      <c r="GL39" s="8">
        <v>3359</v>
      </c>
      <c r="GO39" s="8">
        <v>1938</v>
      </c>
      <c r="GP39" s="8">
        <v>3359</v>
      </c>
      <c r="GS39" s="8">
        <v>1938</v>
      </c>
      <c r="GT39" s="8">
        <v>3359</v>
      </c>
      <c r="GW39" s="8">
        <v>1938</v>
      </c>
      <c r="GX39" s="8">
        <v>3359</v>
      </c>
      <c r="HA39" s="8">
        <v>1938</v>
      </c>
      <c r="HB39" s="8">
        <v>3359</v>
      </c>
      <c r="HE39" s="8">
        <v>1938</v>
      </c>
      <c r="HF39" s="8">
        <v>3359</v>
      </c>
      <c r="HI39" s="8">
        <v>1938</v>
      </c>
      <c r="HJ39" s="8">
        <v>3359</v>
      </c>
      <c r="HM39" s="8">
        <v>1938</v>
      </c>
      <c r="HN39" s="8">
        <v>3359</v>
      </c>
      <c r="HQ39" s="8">
        <v>1938</v>
      </c>
      <c r="HR39" s="8">
        <v>3359</v>
      </c>
      <c r="HU39" s="8">
        <v>1938</v>
      </c>
      <c r="HV39" s="8">
        <v>3359</v>
      </c>
      <c r="HY39" s="8">
        <v>1938</v>
      </c>
      <c r="HZ39" s="8">
        <v>3359</v>
      </c>
      <c r="IC39" s="8">
        <v>1938</v>
      </c>
      <c r="ID39" s="8">
        <v>3359</v>
      </c>
      <c r="IG39" s="8">
        <v>1938</v>
      </c>
      <c r="IH39" s="8">
        <v>3359</v>
      </c>
      <c r="IK39" s="8">
        <v>1938</v>
      </c>
      <c r="IL39" s="8">
        <v>3359</v>
      </c>
      <c r="IO39" s="8">
        <v>1938</v>
      </c>
      <c r="IP39" s="8">
        <v>3359</v>
      </c>
      <c r="IS39" s="8">
        <v>1938</v>
      </c>
      <c r="IT39" s="8">
        <v>3359</v>
      </c>
      <c r="IW39" s="8">
        <v>1938</v>
      </c>
      <c r="IX39" s="8">
        <v>3359</v>
      </c>
      <c r="JA39" s="8">
        <v>1938</v>
      </c>
      <c r="JB39" s="8">
        <v>3359</v>
      </c>
      <c r="JE39" s="8">
        <v>1938</v>
      </c>
      <c r="JF39" s="8">
        <v>3359</v>
      </c>
      <c r="JI39" s="8">
        <v>1938</v>
      </c>
      <c r="JJ39" s="8">
        <v>3359</v>
      </c>
      <c r="JM39" s="8">
        <v>1938</v>
      </c>
      <c r="JN39" s="8">
        <v>3359</v>
      </c>
    </row>
    <row r="40" spans="2:274">
      <c r="B40">
        <v>2.10144316618311E-2</v>
      </c>
      <c r="C40" s="38">
        <v>0.32413888999494989</v>
      </c>
      <c r="D40">
        <v>30.694011909520558</v>
      </c>
      <c r="E40" s="8">
        <v>1939</v>
      </c>
      <c r="F40" s="8">
        <v>2377</v>
      </c>
      <c r="I40" s="8">
        <v>1940</v>
      </c>
      <c r="J40" s="8">
        <v>3078</v>
      </c>
      <c r="M40" s="8">
        <v>1940</v>
      </c>
      <c r="N40" s="8">
        <v>3078</v>
      </c>
      <c r="Q40" s="8">
        <v>1940</v>
      </c>
      <c r="R40" s="8">
        <v>3078</v>
      </c>
      <c r="U40" s="8">
        <v>1940</v>
      </c>
      <c r="V40" s="8">
        <v>3078</v>
      </c>
      <c r="Y40" s="8">
        <v>1940</v>
      </c>
      <c r="Z40" s="8">
        <v>3078</v>
      </c>
      <c r="AC40" s="8">
        <v>1940</v>
      </c>
      <c r="AD40" s="8">
        <v>3078</v>
      </c>
      <c r="AG40" s="8">
        <v>1940</v>
      </c>
      <c r="AH40" s="8">
        <v>3078</v>
      </c>
      <c r="AK40" s="8">
        <v>1940</v>
      </c>
      <c r="AL40" s="8">
        <v>3078</v>
      </c>
      <c r="AO40" s="8">
        <v>1940</v>
      </c>
      <c r="AP40" s="8">
        <v>3078</v>
      </c>
      <c r="AS40" s="8">
        <v>1940</v>
      </c>
      <c r="AT40" s="8">
        <v>3078</v>
      </c>
      <c r="AW40" s="8">
        <v>1940</v>
      </c>
      <c r="AX40" s="8">
        <v>3078</v>
      </c>
      <c r="BA40" s="8">
        <v>1940</v>
      </c>
      <c r="BB40" s="8">
        <v>3078</v>
      </c>
      <c r="BE40" s="8">
        <v>1940</v>
      </c>
      <c r="BF40" s="8">
        <v>3078</v>
      </c>
      <c r="BI40" s="8">
        <v>1940</v>
      </c>
      <c r="BJ40" s="8">
        <v>3078</v>
      </c>
      <c r="BM40" s="8">
        <v>1940</v>
      </c>
      <c r="BN40" s="8">
        <v>3078</v>
      </c>
      <c r="BQ40" s="8">
        <v>1940</v>
      </c>
      <c r="BR40" s="8">
        <v>3078</v>
      </c>
      <c r="BU40" s="8">
        <v>1940</v>
      </c>
      <c r="BV40" s="8">
        <v>3078</v>
      </c>
      <c r="BY40" s="8">
        <v>1940</v>
      </c>
      <c r="BZ40" s="8">
        <v>3078</v>
      </c>
      <c r="CC40" s="8">
        <v>1940</v>
      </c>
      <c r="CD40" s="8">
        <v>3078</v>
      </c>
      <c r="CG40" s="8">
        <v>1940</v>
      </c>
      <c r="CH40" s="8">
        <v>3078</v>
      </c>
      <c r="CK40" s="8">
        <v>1940</v>
      </c>
      <c r="CL40" s="8">
        <v>3078</v>
      </c>
      <c r="CO40" s="8">
        <v>1940</v>
      </c>
      <c r="CP40" s="8">
        <v>3078</v>
      </c>
      <c r="CS40" s="8">
        <v>1940</v>
      </c>
      <c r="CT40" s="8">
        <v>3078</v>
      </c>
      <c r="CW40" s="8">
        <v>1940</v>
      </c>
      <c r="CX40" s="8">
        <v>3078</v>
      </c>
      <c r="DA40" s="8">
        <v>1940</v>
      </c>
      <c r="DB40" s="8">
        <v>3078</v>
      </c>
      <c r="DE40" s="8">
        <v>1940</v>
      </c>
      <c r="DF40" s="8">
        <v>3078</v>
      </c>
      <c r="DI40" s="8">
        <v>1940</v>
      </c>
      <c r="DJ40" s="8">
        <v>3078</v>
      </c>
      <c r="DM40" s="8">
        <v>1940</v>
      </c>
      <c r="DN40" s="8">
        <v>3078</v>
      </c>
      <c r="DQ40" s="8">
        <v>1940</v>
      </c>
      <c r="DR40" s="8">
        <v>3078</v>
      </c>
      <c r="DU40" s="8">
        <v>1940</v>
      </c>
      <c r="DV40" s="8">
        <v>3078</v>
      </c>
      <c r="DY40" s="8">
        <v>1940</v>
      </c>
      <c r="DZ40" s="8">
        <v>3078</v>
      </c>
      <c r="EC40" s="8">
        <v>1940</v>
      </c>
      <c r="ED40" s="8">
        <v>3078</v>
      </c>
      <c r="EG40" s="8">
        <v>1940</v>
      </c>
      <c r="EH40" s="8">
        <v>3078</v>
      </c>
      <c r="EK40" s="8">
        <v>1940</v>
      </c>
      <c r="EL40" s="8">
        <v>3078</v>
      </c>
      <c r="EO40" s="8">
        <v>1940</v>
      </c>
      <c r="EP40" s="8">
        <v>3078</v>
      </c>
      <c r="ES40" s="8">
        <v>1940</v>
      </c>
      <c r="ET40" s="8">
        <v>3078</v>
      </c>
      <c r="EW40" s="8">
        <v>1940</v>
      </c>
      <c r="EX40" s="8">
        <v>3078</v>
      </c>
      <c r="FA40" s="8">
        <v>1940</v>
      </c>
      <c r="FB40" s="8">
        <v>3078</v>
      </c>
      <c r="FE40" s="8">
        <v>1940</v>
      </c>
      <c r="FF40" s="8">
        <v>3078</v>
      </c>
      <c r="FI40" s="8">
        <v>1939</v>
      </c>
      <c r="FJ40" s="8">
        <v>2377</v>
      </c>
      <c r="FM40" s="8">
        <v>1939</v>
      </c>
      <c r="FN40" s="8">
        <v>2377</v>
      </c>
      <c r="FQ40" s="8">
        <v>1939</v>
      </c>
      <c r="FR40" s="8">
        <v>2377</v>
      </c>
      <c r="FU40" s="8">
        <v>1939</v>
      </c>
      <c r="FV40" s="8">
        <v>2377</v>
      </c>
      <c r="FY40" s="8">
        <v>1939</v>
      </c>
      <c r="FZ40" s="8">
        <v>2377</v>
      </c>
      <c r="GC40" s="8">
        <v>1939</v>
      </c>
      <c r="GD40" s="8">
        <v>2377</v>
      </c>
      <c r="GG40" s="8">
        <v>1939</v>
      </c>
      <c r="GH40" s="8">
        <v>2377</v>
      </c>
      <c r="GK40" s="8">
        <v>1939</v>
      </c>
      <c r="GL40" s="8">
        <v>2377</v>
      </c>
      <c r="GO40" s="8">
        <v>1939</v>
      </c>
      <c r="GP40" s="8">
        <v>2377</v>
      </c>
      <c r="GS40" s="8">
        <v>1939</v>
      </c>
      <c r="GT40" s="8">
        <v>2377</v>
      </c>
      <c r="GW40" s="8">
        <v>1939</v>
      </c>
      <c r="GX40" s="8">
        <v>2377</v>
      </c>
      <c r="HA40" s="8">
        <v>1939</v>
      </c>
      <c r="HB40" s="8">
        <v>2377</v>
      </c>
      <c r="HE40" s="8">
        <v>1939</v>
      </c>
      <c r="HF40" s="8">
        <v>2377</v>
      </c>
      <c r="HI40" s="8">
        <v>1939</v>
      </c>
      <c r="HJ40" s="8">
        <v>2377</v>
      </c>
      <c r="HM40" s="8">
        <v>1939</v>
      </c>
      <c r="HN40" s="8">
        <v>2377</v>
      </c>
      <c r="HQ40" s="8">
        <v>1939</v>
      </c>
      <c r="HR40" s="8">
        <v>2377</v>
      </c>
      <c r="HU40" s="8">
        <v>1939</v>
      </c>
      <c r="HV40" s="8">
        <v>2377</v>
      </c>
      <c r="HY40" s="8">
        <v>1939</v>
      </c>
      <c r="HZ40" s="8">
        <v>2377</v>
      </c>
      <c r="IC40" s="8">
        <v>1939</v>
      </c>
      <c r="ID40" s="8">
        <v>2377</v>
      </c>
      <c r="IG40" s="8">
        <v>1939</v>
      </c>
      <c r="IH40" s="8">
        <v>2377</v>
      </c>
      <c r="IK40" s="8">
        <v>1939</v>
      </c>
      <c r="IL40" s="8">
        <v>2377</v>
      </c>
      <c r="IO40" s="8">
        <v>1939</v>
      </c>
      <c r="IP40" s="8">
        <v>2377</v>
      </c>
      <c r="IS40" s="8">
        <v>1939</v>
      </c>
      <c r="IT40" s="8">
        <v>2377</v>
      </c>
      <c r="IW40" s="8">
        <v>1939</v>
      </c>
      <c r="IX40" s="8">
        <v>2377</v>
      </c>
      <c r="JA40" s="8">
        <v>1939</v>
      </c>
      <c r="JB40" s="8">
        <v>2377</v>
      </c>
      <c r="JE40" s="8">
        <v>1939</v>
      </c>
      <c r="JF40" s="8">
        <v>2377</v>
      </c>
      <c r="JI40" s="8">
        <v>1939</v>
      </c>
      <c r="JJ40" s="8">
        <v>2377</v>
      </c>
      <c r="JM40" s="8">
        <v>1939</v>
      </c>
      <c r="JN40" s="8">
        <v>2377</v>
      </c>
    </row>
    <row r="41" spans="2:274">
      <c r="B41">
        <v>2.0998362887597145E-2</v>
      </c>
      <c r="C41" s="38">
        <v>0.32529882219504813</v>
      </c>
      <c r="D41">
        <v>30.856807880809185</v>
      </c>
      <c r="E41" s="8">
        <v>1940</v>
      </c>
      <c r="F41" s="8">
        <v>3078</v>
      </c>
      <c r="I41" s="8">
        <v>1941</v>
      </c>
      <c r="J41" s="8">
        <v>3558</v>
      </c>
      <c r="M41" s="8">
        <v>1941</v>
      </c>
      <c r="N41" s="8">
        <v>3558</v>
      </c>
      <c r="Q41" s="8">
        <v>1941</v>
      </c>
      <c r="R41" s="8">
        <v>3558</v>
      </c>
      <c r="U41" s="8">
        <v>1941</v>
      </c>
      <c r="V41" s="8">
        <v>3558</v>
      </c>
      <c r="Y41" s="8">
        <v>1941</v>
      </c>
      <c r="Z41" s="8">
        <v>3558</v>
      </c>
      <c r="AC41" s="8">
        <v>1941</v>
      </c>
      <c r="AD41" s="8">
        <v>3558</v>
      </c>
      <c r="AG41" s="8">
        <v>1941</v>
      </c>
      <c r="AH41" s="8">
        <v>3558</v>
      </c>
      <c r="AK41" s="8">
        <v>1941</v>
      </c>
      <c r="AL41" s="8">
        <v>3558</v>
      </c>
      <c r="AO41" s="8">
        <v>1941</v>
      </c>
      <c r="AP41" s="8">
        <v>3558</v>
      </c>
      <c r="AS41" s="8">
        <v>1941</v>
      </c>
      <c r="AT41" s="8">
        <v>3558</v>
      </c>
      <c r="AW41" s="8">
        <v>1941</v>
      </c>
      <c r="AX41" s="8">
        <v>3558</v>
      </c>
      <c r="BA41" s="8">
        <v>1941</v>
      </c>
      <c r="BB41" s="8">
        <v>3558</v>
      </c>
      <c r="BE41" s="8">
        <v>1941</v>
      </c>
      <c r="BF41" s="8">
        <v>3558</v>
      </c>
      <c r="BI41" s="8">
        <v>1941</v>
      </c>
      <c r="BJ41" s="8">
        <v>3558</v>
      </c>
      <c r="BM41" s="8">
        <v>1941</v>
      </c>
      <c r="BN41" s="8">
        <v>3558</v>
      </c>
      <c r="BQ41" s="8">
        <v>1941</v>
      </c>
      <c r="BR41" s="8">
        <v>3558</v>
      </c>
      <c r="BU41" s="8">
        <v>1941</v>
      </c>
      <c r="BV41" s="8">
        <v>3558</v>
      </c>
      <c r="BY41" s="8">
        <v>1941</v>
      </c>
      <c r="BZ41" s="8">
        <v>3558</v>
      </c>
      <c r="CC41" s="8">
        <v>1941</v>
      </c>
      <c r="CD41" s="8">
        <v>3558</v>
      </c>
      <c r="CG41" s="8">
        <v>1941</v>
      </c>
      <c r="CH41" s="8">
        <v>3558</v>
      </c>
      <c r="CK41" s="8">
        <v>1941</v>
      </c>
      <c r="CL41" s="8">
        <v>3558</v>
      </c>
      <c r="CO41" s="8">
        <v>1941</v>
      </c>
      <c r="CP41" s="8">
        <v>3558</v>
      </c>
      <c r="CS41" s="8">
        <v>1941</v>
      </c>
      <c r="CT41" s="8">
        <v>3558</v>
      </c>
      <c r="CW41" s="8">
        <v>1941</v>
      </c>
      <c r="CX41" s="8">
        <v>3558</v>
      </c>
      <c r="DA41" s="8">
        <v>1941</v>
      </c>
      <c r="DB41" s="8">
        <v>3558</v>
      </c>
      <c r="DE41" s="8">
        <v>1941</v>
      </c>
      <c r="DF41" s="8">
        <v>3558</v>
      </c>
      <c r="DI41" s="8">
        <v>1941</v>
      </c>
      <c r="DJ41" s="8">
        <v>3558</v>
      </c>
      <c r="DM41" s="8">
        <v>1941</v>
      </c>
      <c r="DN41" s="8">
        <v>3558</v>
      </c>
      <c r="DQ41" s="8">
        <v>1941</v>
      </c>
      <c r="DR41" s="8">
        <v>3558</v>
      </c>
      <c r="DU41" s="8">
        <v>1941</v>
      </c>
      <c r="DV41" s="8">
        <v>3558</v>
      </c>
      <c r="DY41" s="8">
        <v>1941</v>
      </c>
      <c r="DZ41" s="8">
        <v>3558</v>
      </c>
      <c r="EC41" s="8">
        <v>1941</v>
      </c>
      <c r="ED41" s="8">
        <v>3558</v>
      </c>
      <c r="EG41" s="8">
        <v>1941</v>
      </c>
      <c r="EH41" s="8">
        <v>3558</v>
      </c>
      <c r="EK41" s="8">
        <v>1941</v>
      </c>
      <c r="EL41" s="8">
        <v>3558</v>
      </c>
      <c r="EO41" s="8">
        <v>1941</v>
      </c>
      <c r="EP41" s="8">
        <v>3558</v>
      </c>
      <c r="ES41" s="8">
        <v>1941</v>
      </c>
      <c r="ET41" s="8">
        <v>3558</v>
      </c>
      <c r="EW41" s="8">
        <v>1941</v>
      </c>
      <c r="EX41" s="8">
        <v>3558</v>
      </c>
      <c r="FA41" s="8">
        <v>1941</v>
      </c>
      <c r="FB41" s="8">
        <v>3558</v>
      </c>
      <c r="FE41" s="8">
        <v>1941</v>
      </c>
      <c r="FF41" s="8">
        <v>3558</v>
      </c>
      <c r="FI41" s="8">
        <v>1941</v>
      </c>
      <c r="FJ41" s="8">
        <v>3558</v>
      </c>
      <c r="FM41" s="8">
        <v>1940</v>
      </c>
      <c r="FN41" s="8">
        <v>3078</v>
      </c>
      <c r="FQ41" s="8">
        <v>1940</v>
      </c>
      <c r="FR41" s="8">
        <v>3078</v>
      </c>
      <c r="FU41" s="8">
        <v>1940</v>
      </c>
      <c r="FV41" s="8">
        <v>3078</v>
      </c>
      <c r="FY41" s="8">
        <v>1940</v>
      </c>
      <c r="FZ41" s="8">
        <v>3078</v>
      </c>
      <c r="GC41" s="8">
        <v>1940</v>
      </c>
      <c r="GD41" s="8">
        <v>3078</v>
      </c>
      <c r="GG41" s="8">
        <v>1940</v>
      </c>
      <c r="GH41" s="8">
        <v>3078</v>
      </c>
      <c r="GK41" s="8">
        <v>1940</v>
      </c>
      <c r="GL41" s="8">
        <v>3078</v>
      </c>
      <c r="GO41" s="8">
        <v>1940</v>
      </c>
      <c r="GP41" s="8">
        <v>3078</v>
      </c>
      <c r="GS41" s="8">
        <v>1940</v>
      </c>
      <c r="GT41" s="8">
        <v>3078</v>
      </c>
      <c r="GW41" s="8">
        <v>1940</v>
      </c>
      <c r="GX41" s="8">
        <v>3078</v>
      </c>
      <c r="HA41" s="8">
        <v>1940</v>
      </c>
      <c r="HB41" s="8">
        <v>3078</v>
      </c>
      <c r="HE41" s="8">
        <v>1940</v>
      </c>
      <c r="HF41" s="8">
        <v>3078</v>
      </c>
      <c r="HI41" s="8">
        <v>1940</v>
      </c>
      <c r="HJ41" s="8">
        <v>3078</v>
      </c>
      <c r="HM41" s="8">
        <v>1940</v>
      </c>
      <c r="HN41" s="8">
        <v>3078</v>
      </c>
      <c r="HQ41" s="8">
        <v>1940</v>
      </c>
      <c r="HR41" s="8">
        <v>3078</v>
      </c>
      <c r="HU41" s="8">
        <v>1940</v>
      </c>
      <c r="HV41" s="8">
        <v>3078</v>
      </c>
      <c r="HY41" s="8">
        <v>1940</v>
      </c>
      <c r="HZ41" s="8">
        <v>3078</v>
      </c>
      <c r="IC41" s="8">
        <v>1940</v>
      </c>
      <c r="ID41" s="8">
        <v>3078</v>
      </c>
      <c r="IG41" s="8">
        <v>1940</v>
      </c>
      <c r="IH41" s="8">
        <v>3078</v>
      </c>
      <c r="IK41" s="8">
        <v>1940</v>
      </c>
      <c r="IL41" s="8">
        <v>3078</v>
      </c>
      <c r="IO41" s="8">
        <v>1940</v>
      </c>
      <c r="IP41" s="8">
        <v>3078</v>
      </c>
      <c r="IS41" s="8">
        <v>1940</v>
      </c>
      <c r="IT41" s="8">
        <v>3078</v>
      </c>
      <c r="IW41" s="8">
        <v>1940</v>
      </c>
      <c r="IX41" s="8">
        <v>3078</v>
      </c>
      <c r="JA41" s="8">
        <v>1940</v>
      </c>
      <c r="JB41" s="8">
        <v>3078</v>
      </c>
      <c r="JE41" s="8">
        <v>1940</v>
      </c>
      <c r="JF41" s="8">
        <v>3078</v>
      </c>
      <c r="JI41" s="8">
        <v>1940</v>
      </c>
      <c r="JJ41" s="8">
        <v>3078</v>
      </c>
      <c r="JM41" s="8">
        <v>1940</v>
      </c>
      <c r="JN41" s="8">
        <v>3078</v>
      </c>
    </row>
    <row r="42" spans="2:274">
      <c r="B42">
        <v>2.0979167373730033E-2</v>
      </c>
      <c r="C42" s="38">
        <v>0.32583287023178603</v>
      </c>
      <c r="D42">
        <v>30.931949622052766</v>
      </c>
      <c r="E42" s="8">
        <v>1941</v>
      </c>
      <c r="F42" s="8">
        <v>3558</v>
      </c>
      <c r="I42" s="8">
        <v>1942</v>
      </c>
      <c r="J42" s="8">
        <v>3597</v>
      </c>
      <c r="M42" s="8">
        <v>1942</v>
      </c>
      <c r="N42" s="8">
        <v>3597</v>
      </c>
      <c r="Q42" s="8">
        <v>1942</v>
      </c>
      <c r="R42" s="8">
        <v>3597</v>
      </c>
      <c r="U42" s="8">
        <v>1942</v>
      </c>
      <c r="V42" s="8">
        <v>3597</v>
      </c>
      <c r="Y42" s="8">
        <v>1942</v>
      </c>
      <c r="Z42" s="8">
        <v>3597</v>
      </c>
      <c r="AC42" s="8">
        <v>1942</v>
      </c>
      <c r="AD42" s="8">
        <v>3597</v>
      </c>
      <c r="AG42" s="8">
        <v>1942</v>
      </c>
      <c r="AH42" s="8">
        <v>3597</v>
      </c>
      <c r="AK42" s="8">
        <v>1942</v>
      </c>
      <c r="AL42" s="8">
        <v>3597</v>
      </c>
      <c r="AO42" s="8">
        <v>1942</v>
      </c>
      <c r="AP42" s="8">
        <v>3597</v>
      </c>
      <c r="AS42" s="8">
        <v>1942</v>
      </c>
      <c r="AT42" s="8">
        <v>3597</v>
      </c>
      <c r="AW42" s="8">
        <v>1942</v>
      </c>
      <c r="AX42" s="8">
        <v>3597</v>
      </c>
      <c r="BA42" s="8">
        <v>1942</v>
      </c>
      <c r="BB42" s="8">
        <v>3597</v>
      </c>
      <c r="BE42" s="8">
        <v>1942</v>
      </c>
      <c r="BF42" s="8">
        <v>3597</v>
      </c>
      <c r="BI42" s="8">
        <v>1942</v>
      </c>
      <c r="BJ42" s="8">
        <v>3597</v>
      </c>
      <c r="BM42" s="8">
        <v>1942</v>
      </c>
      <c r="BN42" s="8">
        <v>3597</v>
      </c>
      <c r="BQ42" s="8">
        <v>1942</v>
      </c>
      <c r="BR42" s="8">
        <v>3597</v>
      </c>
      <c r="BU42" s="8">
        <v>1942</v>
      </c>
      <c r="BV42" s="8">
        <v>3597</v>
      </c>
      <c r="BY42" s="8">
        <v>1942</v>
      </c>
      <c r="BZ42" s="8">
        <v>3597</v>
      </c>
      <c r="CC42" s="8">
        <v>1942</v>
      </c>
      <c r="CD42" s="8">
        <v>3597</v>
      </c>
      <c r="CG42" s="8">
        <v>1942</v>
      </c>
      <c r="CH42" s="8">
        <v>3597</v>
      </c>
      <c r="CK42" s="8">
        <v>1942</v>
      </c>
      <c r="CL42" s="8">
        <v>3597</v>
      </c>
      <c r="CO42" s="8">
        <v>1942</v>
      </c>
      <c r="CP42" s="8">
        <v>3597</v>
      </c>
      <c r="CS42" s="8">
        <v>1942</v>
      </c>
      <c r="CT42" s="8">
        <v>3597</v>
      </c>
      <c r="CW42" s="8">
        <v>1942</v>
      </c>
      <c r="CX42" s="8">
        <v>3597</v>
      </c>
      <c r="DA42" s="8">
        <v>1942</v>
      </c>
      <c r="DB42" s="8">
        <v>3597</v>
      </c>
      <c r="DE42" s="8">
        <v>1942</v>
      </c>
      <c r="DF42" s="8">
        <v>3597</v>
      </c>
      <c r="DI42" s="8">
        <v>1942</v>
      </c>
      <c r="DJ42" s="8">
        <v>3597</v>
      </c>
      <c r="DM42" s="8">
        <v>1942</v>
      </c>
      <c r="DN42" s="8">
        <v>3597</v>
      </c>
      <c r="DQ42" s="8">
        <v>1942</v>
      </c>
      <c r="DR42" s="8">
        <v>3597</v>
      </c>
      <c r="DU42" s="8">
        <v>1942</v>
      </c>
      <c r="DV42" s="8">
        <v>3597</v>
      </c>
      <c r="DY42" s="8">
        <v>1942</v>
      </c>
      <c r="DZ42" s="8">
        <v>3597</v>
      </c>
      <c r="EC42" s="8">
        <v>1942</v>
      </c>
      <c r="ED42" s="8">
        <v>3597</v>
      </c>
      <c r="EG42" s="8">
        <v>1942</v>
      </c>
      <c r="EH42" s="8">
        <v>3597</v>
      </c>
      <c r="EK42" s="8">
        <v>1942</v>
      </c>
      <c r="EL42" s="8">
        <v>3597</v>
      </c>
      <c r="EO42" s="8">
        <v>1942</v>
      </c>
      <c r="EP42" s="8">
        <v>3597</v>
      </c>
      <c r="ES42" s="8">
        <v>1942</v>
      </c>
      <c r="ET42" s="8">
        <v>3597</v>
      </c>
      <c r="EW42" s="8">
        <v>1942</v>
      </c>
      <c r="EX42" s="8">
        <v>3597</v>
      </c>
      <c r="FA42" s="8">
        <v>1942</v>
      </c>
      <c r="FB42" s="8">
        <v>3597</v>
      </c>
      <c r="FE42" s="8">
        <v>1942</v>
      </c>
      <c r="FF42" s="8">
        <v>3597</v>
      </c>
      <c r="FI42" s="8">
        <v>1942</v>
      </c>
      <c r="FJ42" s="8">
        <v>3597</v>
      </c>
      <c r="FM42" s="8">
        <v>1942</v>
      </c>
      <c r="FN42" s="8">
        <v>3597</v>
      </c>
      <c r="FQ42" s="8">
        <v>1941</v>
      </c>
      <c r="FR42" s="8">
        <v>3558</v>
      </c>
      <c r="FU42" s="8">
        <v>1941</v>
      </c>
      <c r="FV42" s="8">
        <v>3558</v>
      </c>
      <c r="FY42" s="8">
        <v>1941</v>
      </c>
      <c r="FZ42" s="8">
        <v>3558</v>
      </c>
      <c r="GC42" s="8">
        <v>1941</v>
      </c>
      <c r="GD42" s="8">
        <v>3558</v>
      </c>
      <c r="GG42" s="8">
        <v>1941</v>
      </c>
      <c r="GH42" s="8">
        <v>3558</v>
      </c>
      <c r="GK42" s="8">
        <v>1941</v>
      </c>
      <c r="GL42" s="8">
        <v>3558</v>
      </c>
      <c r="GO42" s="8">
        <v>1941</v>
      </c>
      <c r="GP42" s="8">
        <v>3558</v>
      </c>
      <c r="GS42" s="8">
        <v>1941</v>
      </c>
      <c r="GT42" s="8">
        <v>3558</v>
      </c>
      <c r="GW42" s="8">
        <v>1941</v>
      </c>
      <c r="GX42" s="8">
        <v>3558</v>
      </c>
      <c r="HA42" s="8">
        <v>1941</v>
      </c>
      <c r="HB42" s="8">
        <v>3558</v>
      </c>
      <c r="HE42" s="8">
        <v>1941</v>
      </c>
      <c r="HF42" s="8">
        <v>3558</v>
      </c>
      <c r="HI42" s="8">
        <v>1941</v>
      </c>
      <c r="HJ42" s="8">
        <v>3558</v>
      </c>
      <c r="HM42" s="8">
        <v>1941</v>
      </c>
      <c r="HN42" s="8">
        <v>3558</v>
      </c>
      <c r="HQ42" s="8">
        <v>1941</v>
      </c>
      <c r="HR42" s="8">
        <v>3558</v>
      </c>
      <c r="HU42" s="8">
        <v>1941</v>
      </c>
      <c r="HV42" s="8">
        <v>3558</v>
      </c>
      <c r="HY42" s="8">
        <v>1941</v>
      </c>
      <c r="HZ42" s="8">
        <v>3558</v>
      </c>
      <c r="IC42" s="8">
        <v>1941</v>
      </c>
      <c r="ID42" s="8">
        <v>3558</v>
      </c>
      <c r="IG42" s="8">
        <v>1941</v>
      </c>
      <c r="IH42" s="8">
        <v>3558</v>
      </c>
      <c r="IK42" s="8">
        <v>1941</v>
      </c>
      <c r="IL42" s="8">
        <v>3558</v>
      </c>
      <c r="IO42" s="8">
        <v>1941</v>
      </c>
      <c r="IP42" s="8">
        <v>3558</v>
      </c>
      <c r="IS42" s="8">
        <v>1941</v>
      </c>
      <c r="IT42" s="8">
        <v>3558</v>
      </c>
      <c r="IW42" s="8">
        <v>1941</v>
      </c>
      <c r="IX42" s="8">
        <v>3558</v>
      </c>
      <c r="JA42" s="8">
        <v>1941</v>
      </c>
      <c r="JB42" s="8">
        <v>3558</v>
      </c>
      <c r="JE42" s="8">
        <v>1941</v>
      </c>
      <c r="JF42" s="8">
        <v>3558</v>
      </c>
      <c r="JI42" s="8">
        <v>1941</v>
      </c>
      <c r="JJ42" s="8">
        <v>3558</v>
      </c>
      <c r="JM42" s="8">
        <v>1941</v>
      </c>
      <c r="JN42" s="8">
        <v>3558</v>
      </c>
    </row>
    <row r="43" spans="2:274">
      <c r="B43">
        <v>2.0962858184098893E-2</v>
      </c>
      <c r="C43" s="38">
        <v>0.32539191789352906</v>
      </c>
      <c r="D43">
        <v>30.869898089805439</v>
      </c>
      <c r="E43" s="8">
        <v>1942</v>
      </c>
      <c r="F43" s="8">
        <v>3597</v>
      </c>
      <c r="I43" s="8">
        <v>1943</v>
      </c>
      <c r="J43" s="8">
        <v>3802</v>
      </c>
      <c r="M43" s="8">
        <v>1943</v>
      </c>
      <c r="N43" s="8">
        <v>3802</v>
      </c>
      <c r="Q43" s="8">
        <v>1943</v>
      </c>
      <c r="R43" s="8">
        <v>3802</v>
      </c>
      <c r="U43" s="8">
        <v>1943</v>
      </c>
      <c r="V43" s="8">
        <v>3802</v>
      </c>
      <c r="Y43" s="8">
        <v>1943</v>
      </c>
      <c r="Z43" s="8">
        <v>3802</v>
      </c>
      <c r="AC43" s="8">
        <v>1943</v>
      </c>
      <c r="AD43" s="8">
        <v>3802</v>
      </c>
      <c r="AG43" s="8">
        <v>1943</v>
      </c>
      <c r="AH43" s="8">
        <v>3802</v>
      </c>
      <c r="AK43" s="8">
        <v>1943</v>
      </c>
      <c r="AL43" s="8">
        <v>3802</v>
      </c>
      <c r="AO43" s="8">
        <v>1943</v>
      </c>
      <c r="AP43" s="8">
        <v>3802</v>
      </c>
      <c r="AS43" s="8">
        <v>1943</v>
      </c>
      <c r="AT43" s="8">
        <v>3802</v>
      </c>
      <c r="AW43" s="8">
        <v>1943</v>
      </c>
      <c r="AX43" s="8">
        <v>3802</v>
      </c>
      <c r="BA43" s="8">
        <v>1943</v>
      </c>
      <c r="BB43" s="8">
        <v>3802</v>
      </c>
      <c r="BE43" s="8">
        <v>1943</v>
      </c>
      <c r="BF43" s="8">
        <v>3802</v>
      </c>
      <c r="BI43" s="8">
        <v>1943</v>
      </c>
      <c r="BJ43" s="8">
        <v>3802</v>
      </c>
      <c r="BM43" s="8">
        <v>1943</v>
      </c>
      <c r="BN43" s="8">
        <v>3802</v>
      </c>
      <c r="BQ43" s="8">
        <v>1943</v>
      </c>
      <c r="BR43" s="8">
        <v>3802</v>
      </c>
      <c r="BU43" s="8">
        <v>1943</v>
      </c>
      <c r="BV43" s="8">
        <v>3802</v>
      </c>
      <c r="BY43" s="8">
        <v>1943</v>
      </c>
      <c r="BZ43" s="8">
        <v>3802</v>
      </c>
      <c r="CC43" s="8">
        <v>1943</v>
      </c>
      <c r="CD43" s="8">
        <v>3802</v>
      </c>
      <c r="CG43" s="8">
        <v>1943</v>
      </c>
      <c r="CH43" s="8">
        <v>3802</v>
      </c>
      <c r="CK43" s="8">
        <v>1943</v>
      </c>
      <c r="CL43" s="8">
        <v>3802</v>
      </c>
      <c r="CO43" s="8">
        <v>1943</v>
      </c>
      <c r="CP43" s="8">
        <v>3802</v>
      </c>
      <c r="CS43" s="8">
        <v>1943</v>
      </c>
      <c r="CT43" s="8">
        <v>3802</v>
      </c>
      <c r="CW43" s="8">
        <v>1943</v>
      </c>
      <c r="CX43" s="8">
        <v>3802</v>
      </c>
      <c r="DA43" s="8">
        <v>1943</v>
      </c>
      <c r="DB43" s="8">
        <v>3802</v>
      </c>
      <c r="DE43" s="8">
        <v>1943</v>
      </c>
      <c r="DF43" s="8">
        <v>3802</v>
      </c>
      <c r="DI43" s="8">
        <v>1943</v>
      </c>
      <c r="DJ43" s="8">
        <v>3802</v>
      </c>
      <c r="DM43" s="8">
        <v>1943</v>
      </c>
      <c r="DN43" s="8">
        <v>3802</v>
      </c>
      <c r="DQ43" s="8">
        <v>1943</v>
      </c>
      <c r="DR43" s="8">
        <v>3802</v>
      </c>
      <c r="DU43" s="8">
        <v>1943</v>
      </c>
      <c r="DV43" s="8">
        <v>3802</v>
      </c>
      <c r="DY43" s="8">
        <v>1943</v>
      </c>
      <c r="DZ43" s="8">
        <v>3802</v>
      </c>
      <c r="EC43" s="8">
        <v>1943</v>
      </c>
      <c r="ED43" s="8">
        <v>3802</v>
      </c>
      <c r="EG43" s="8">
        <v>1943</v>
      </c>
      <c r="EH43" s="8">
        <v>3802</v>
      </c>
      <c r="EK43" s="8">
        <v>1943</v>
      </c>
      <c r="EL43" s="8">
        <v>3802</v>
      </c>
      <c r="EO43" s="8">
        <v>1943</v>
      </c>
      <c r="EP43" s="8">
        <v>3802</v>
      </c>
      <c r="ES43" s="8">
        <v>1943</v>
      </c>
      <c r="ET43" s="8">
        <v>3802</v>
      </c>
      <c r="EW43" s="8">
        <v>1943</v>
      </c>
      <c r="EX43" s="8">
        <v>3802</v>
      </c>
      <c r="FA43" s="8">
        <v>1943</v>
      </c>
      <c r="FB43" s="8">
        <v>3802</v>
      </c>
      <c r="FE43" s="8">
        <v>1943</v>
      </c>
      <c r="FF43" s="8">
        <v>3802</v>
      </c>
      <c r="FI43" s="8">
        <v>1943</v>
      </c>
      <c r="FJ43" s="8">
        <v>3802</v>
      </c>
      <c r="FM43" s="8">
        <v>1943</v>
      </c>
      <c r="FN43" s="8">
        <v>3802</v>
      </c>
      <c r="FQ43" s="8">
        <v>1943</v>
      </c>
      <c r="FR43" s="8">
        <v>3802</v>
      </c>
      <c r="FU43" s="8">
        <v>1942</v>
      </c>
      <c r="FV43" s="8">
        <v>3597</v>
      </c>
      <c r="FY43" s="8">
        <v>1942</v>
      </c>
      <c r="FZ43" s="8">
        <v>3597</v>
      </c>
      <c r="GC43" s="8">
        <v>1942</v>
      </c>
      <c r="GD43" s="8">
        <v>3597</v>
      </c>
      <c r="GG43" s="8">
        <v>1942</v>
      </c>
      <c r="GH43" s="8">
        <v>3597</v>
      </c>
      <c r="GK43" s="8">
        <v>1942</v>
      </c>
      <c r="GL43" s="8">
        <v>3597</v>
      </c>
      <c r="GO43" s="8">
        <v>1942</v>
      </c>
      <c r="GP43" s="8">
        <v>3597</v>
      </c>
      <c r="GS43" s="8">
        <v>1942</v>
      </c>
      <c r="GT43" s="8">
        <v>3597</v>
      </c>
      <c r="GW43" s="8">
        <v>1942</v>
      </c>
      <c r="GX43" s="8">
        <v>3597</v>
      </c>
      <c r="HA43" s="8">
        <v>1942</v>
      </c>
      <c r="HB43" s="8">
        <v>3597</v>
      </c>
      <c r="HE43" s="8">
        <v>1942</v>
      </c>
      <c r="HF43" s="8">
        <v>3597</v>
      </c>
      <c r="HI43" s="8">
        <v>1942</v>
      </c>
      <c r="HJ43" s="8">
        <v>3597</v>
      </c>
      <c r="HM43" s="8">
        <v>1942</v>
      </c>
      <c r="HN43" s="8">
        <v>3597</v>
      </c>
      <c r="HQ43" s="8">
        <v>1942</v>
      </c>
      <c r="HR43" s="8">
        <v>3597</v>
      </c>
      <c r="HU43" s="8">
        <v>1942</v>
      </c>
      <c r="HV43" s="8">
        <v>3597</v>
      </c>
      <c r="HY43" s="8">
        <v>1942</v>
      </c>
      <c r="HZ43" s="8">
        <v>3597</v>
      </c>
      <c r="IC43" s="8">
        <v>1942</v>
      </c>
      <c r="ID43" s="8">
        <v>3597</v>
      </c>
      <c r="IG43" s="8">
        <v>1942</v>
      </c>
      <c r="IH43" s="8">
        <v>3597</v>
      </c>
      <c r="IK43" s="8">
        <v>1942</v>
      </c>
      <c r="IL43" s="8">
        <v>3597</v>
      </c>
      <c r="IO43" s="8">
        <v>1942</v>
      </c>
      <c r="IP43" s="8">
        <v>3597</v>
      </c>
      <c r="IS43" s="8">
        <v>1942</v>
      </c>
      <c r="IT43" s="8">
        <v>3597</v>
      </c>
      <c r="IW43" s="8">
        <v>1942</v>
      </c>
      <c r="IX43" s="8">
        <v>3597</v>
      </c>
      <c r="JA43" s="8">
        <v>1942</v>
      </c>
      <c r="JB43" s="8">
        <v>3597</v>
      </c>
      <c r="JE43" s="8">
        <v>1942</v>
      </c>
      <c r="JF43" s="8">
        <v>3597</v>
      </c>
      <c r="JI43" s="8">
        <v>1942</v>
      </c>
      <c r="JJ43" s="8">
        <v>3597</v>
      </c>
      <c r="JM43" s="8">
        <v>1942</v>
      </c>
      <c r="JN43" s="8">
        <v>3597</v>
      </c>
    </row>
    <row r="44" spans="2:274">
      <c r="B44">
        <v>2.0944013582044105E-2</v>
      </c>
      <c r="C44" s="38">
        <v>0.32525349233037198</v>
      </c>
      <c r="D44">
        <v>30.85043534502579</v>
      </c>
      <c r="E44" s="8">
        <v>1943</v>
      </c>
      <c r="F44" s="8">
        <v>3802</v>
      </c>
      <c r="I44" s="8">
        <v>1944</v>
      </c>
      <c r="J44" s="8">
        <v>3123</v>
      </c>
      <c r="M44" s="8">
        <v>1944</v>
      </c>
      <c r="N44" s="8">
        <v>3123</v>
      </c>
      <c r="Q44" s="8">
        <v>1944</v>
      </c>
      <c r="R44" s="8">
        <v>3123</v>
      </c>
      <c r="U44" s="8">
        <v>1944</v>
      </c>
      <c r="V44" s="8">
        <v>3123</v>
      </c>
      <c r="Y44" s="8">
        <v>1944</v>
      </c>
      <c r="Z44" s="8">
        <v>3123</v>
      </c>
      <c r="AC44" s="8">
        <v>1944</v>
      </c>
      <c r="AD44" s="8">
        <v>3123</v>
      </c>
      <c r="AG44" s="8">
        <v>1944</v>
      </c>
      <c r="AH44" s="8">
        <v>3123</v>
      </c>
      <c r="AK44" s="8">
        <v>1944</v>
      </c>
      <c r="AL44" s="8">
        <v>3123</v>
      </c>
      <c r="AO44" s="8">
        <v>1944</v>
      </c>
      <c r="AP44" s="8">
        <v>3123</v>
      </c>
      <c r="AS44" s="8">
        <v>1944</v>
      </c>
      <c r="AT44" s="8">
        <v>3123</v>
      </c>
      <c r="AW44" s="8">
        <v>1944</v>
      </c>
      <c r="AX44" s="8">
        <v>3123</v>
      </c>
      <c r="BA44" s="8">
        <v>1944</v>
      </c>
      <c r="BB44" s="8">
        <v>3123</v>
      </c>
      <c r="BE44" s="8">
        <v>1944</v>
      </c>
      <c r="BF44" s="8">
        <v>3123</v>
      </c>
      <c r="BI44" s="8">
        <v>1944</v>
      </c>
      <c r="BJ44" s="8">
        <v>3123</v>
      </c>
      <c r="BM44" s="8">
        <v>1944</v>
      </c>
      <c r="BN44" s="8">
        <v>3123</v>
      </c>
      <c r="BQ44" s="8">
        <v>1944</v>
      </c>
      <c r="BR44" s="8">
        <v>3123</v>
      </c>
      <c r="BU44" s="8">
        <v>1944</v>
      </c>
      <c r="BV44" s="8">
        <v>3123</v>
      </c>
      <c r="BY44" s="8">
        <v>1944</v>
      </c>
      <c r="BZ44" s="8">
        <v>3123</v>
      </c>
      <c r="CC44" s="8">
        <v>1944</v>
      </c>
      <c r="CD44" s="8">
        <v>3123</v>
      </c>
      <c r="CG44" s="8">
        <v>1944</v>
      </c>
      <c r="CH44" s="8">
        <v>3123</v>
      </c>
      <c r="CK44" s="8">
        <v>1944</v>
      </c>
      <c r="CL44" s="8">
        <v>3123</v>
      </c>
      <c r="CO44" s="8">
        <v>1944</v>
      </c>
      <c r="CP44" s="8">
        <v>3123</v>
      </c>
      <c r="CS44" s="8">
        <v>1944</v>
      </c>
      <c r="CT44" s="8">
        <v>3123</v>
      </c>
      <c r="CW44" s="8">
        <v>1944</v>
      </c>
      <c r="CX44" s="8">
        <v>3123</v>
      </c>
      <c r="DA44" s="8">
        <v>1944</v>
      </c>
      <c r="DB44" s="8">
        <v>3123</v>
      </c>
      <c r="DE44" s="8">
        <v>1944</v>
      </c>
      <c r="DF44" s="8">
        <v>3123</v>
      </c>
      <c r="DI44" s="8">
        <v>1944</v>
      </c>
      <c r="DJ44" s="8">
        <v>3123</v>
      </c>
      <c r="DM44" s="8">
        <v>1944</v>
      </c>
      <c r="DN44" s="8">
        <v>3123</v>
      </c>
      <c r="DQ44" s="8">
        <v>1944</v>
      </c>
      <c r="DR44" s="8">
        <v>3123</v>
      </c>
      <c r="DU44" s="8">
        <v>1944</v>
      </c>
      <c r="DV44" s="8">
        <v>3123</v>
      </c>
      <c r="DY44" s="8">
        <v>1944</v>
      </c>
      <c r="DZ44" s="8">
        <v>3123</v>
      </c>
      <c r="EC44" s="8">
        <v>1944</v>
      </c>
      <c r="ED44" s="8">
        <v>3123</v>
      </c>
      <c r="EG44" s="8">
        <v>1944</v>
      </c>
      <c r="EH44" s="8">
        <v>3123</v>
      </c>
      <c r="EK44" s="8">
        <v>1944</v>
      </c>
      <c r="EL44" s="8">
        <v>3123</v>
      </c>
      <c r="EO44" s="8">
        <v>1944</v>
      </c>
      <c r="EP44" s="8">
        <v>3123</v>
      </c>
      <c r="ES44" s="8">
        <v>1944</v>
      </c>
      <c r="ET44" s="8">
        <v>3123</v>
      </c>
      <c r="EW44" s="8">
        <v>1944</v>
      </c>
      <c r="EX44" s="8">
        <v>3123</v>
      </c>
      <c r="FA44" s="8">
        <v>1944</v>
      </c>
      <c r="FB44" s="8">
        <v>3123</v>
      </c>
      <c r="FE44" s="8">
        <v>1944</v>
      </c>
      <c r="FF44" s="8">
        <v>3123</v>
      </c>
      <c r="FI44" s="8">
        <v>1944</v>
      </c>
      <c r="FJ44" s="8">
        <v>3123</v>
      </c>
      <c r="FM44" s="8">
        <v>1944</v>
      </c>
      <c r="FN44" s="8">
        <v>3123</v>
      </c>
      <c r="FQ44" s="8">
        <v>1944</v>
      </c>
      <c r="FR44" s="8">
        <v>3123</v>
      </c>
      <c r="FU44" s="8">
        <v>1944</v>
      </c>
      <c r="FV44" s="8">
        <v>3123</v>
      </c>
      <c r="FY44" s="8">
        <v>1943</v>
      </c>
      <c r="FZ44" s="8">
        <v>3802</v>
      </c>
      <c r="GC44" s="8">
        <v>1943</v>
      </c>
      <c r="GD44" s="8">
        <v>3802</v>
      </c>
      <c r="GG44" s="8">
        <v>1943</v>
      </c>
      <c r="GH44" s="8">
        <v>3802</v>
      </c>
      <c r="GK44" s="8">
        <v>1943</v>
      </c>
      <c r="GL44" s="8">
        <v>3802</v>
      </c>
      <c r="GO44" s="8">
        <v>1943</v>
      </c>
      <c r="GP44" s="8">
        <v>3802</v>
      </c>
      <c r="GS44" s="8">
        <v>1943</v>
      </c>
      <c r="GT44" s="8">
        <v>3802</v>
      </c>
      <c r="GW44" s="8">
        <v>1943</v>
      </c>
      <c r="GX44" s="8">
        <v>3802</v>
      </c>
      <c r="HA44" s="8">
        <v>1943</v>
      </c>
      <c r="HB44" s="8">
        <v>3802</v>
      </c>
      <c r="HE44" s="8">
        <v>1943</v>
      </c>
      <c r="HF44" s="8">
        <v>3802</v>
      </c>
      <c r="HI44" s="8">
        <v>1943</v>
      </c>
      <c r="HJ44" s="8">
        <v>3802</v>
      </c>
      <c r="HM44" s="8">
        <v>1943</v>
      </c>
      <c r="HN44" s="8">
        <v>3802</v>
      </c>
      <c r="HQ44" s="8">
        <v>1943</v>
      </c>
      <c r="HR44" s="8">
        <v>3802</v>
      </c>
      <c r="HU44" s="8">
        <v>1943</v>
      </c>
      <c r="HV44" s="8">
        <v>3802</v>
      </c>
      <c r="HY44" s="8">
        <v>1943</v>
      </c>
      <c r="HZ44" s="8">
        <v>3802</v>
      </c>
      <c r="IC44" s="8">
        <v>1943</v>
      </c>
      <c r="ID44" s="8">
        <v>3802</v>
      </c>
      <c r="IG44" s="8">
        <v>1943</v>
      </c>
      <c r="IH44" s="8">
        <v>3802</v>
      </c>
      <c r="IK44" s="8">
        <v>1943</v>
      </c>
      <c r="IL44" s="8">
        <v>3802</v>
      </c>
      <c r="IO44" s="8">
        <v>1943</v>
      </c>
      <c r="IP44" s="8">
        <v>3802</v>
      </c>
      <c r="IS44" s="8">
        <v>1943</v>
      </c>
      <c r="IT44" s="8">
        <v>3802</v>
      </c>
      <c r="IW44" s="8">
        <v>1943</v>
      </c>
      <c r="IX44" s="8">
        <v>3802</v>
      </c>
      <c r="JA44" s="8">
        <v>1943</v>
      </c>
      <c r="JB44" s="8">
        <v>3802</v>
      </c>
      <c r="JE44" s="8">
        <v>1943</v>
      </c>
      <c r="JF44" s="8">
        <v>3802</v>
      </c>
      <c r="JI44" s="8">
        <v>1943</v>
      </c>
      <c r="JJ44" s="8">
        <v>3802</v>
      </c>
      <c r="JM44" s="8">
        <v>1943</v>
      </c>
      <c r="JN44" s="8">
        <v>3802</v>
      </c>
    </row>
    <row r="45" spans="2:274">
      <c r="B45">
        <v>2.0943883981552031E-2</v>
      </c>
      <c r="C45" s="38">
        <v>0.32359409121856081</v>
      </c>
      <c r="D45">
        <v>30.617742348374026</v>
      </c>
      <c r="E45" s="8">
        <v>1944</v>
      </c>
      <c r="F45" s="8">
        <v>3123</v>
      </c>
      <c r="I45" s="8">
        <v>1945</v>
      </c>
      <c r="J45" s="8">
        <v>3415</v>
      </c>
      <c r="M45" s="8">
        <v>1945</v>
      </c>
      <c r="N45" s="8">
        <v>3415</v>
      </c>
      <c r="Q45" s="8">
        <v>1945</v>
      </c>
      <c r="R45" s="8">
        <v>3415</v>
      </c>
      <c r="U45" s="8">
        <v>1945</v>
      </c>
      <c r="V45" s="8">
        <v>3415</v>
      </c>
      <c r="Y45" s="8">
        <v>1945</v>
      </c>
      <c r="Z45" s="8">
        <v>3415</v>
      </c>
      <c r="AC45" s="8">
        <v>1945</v>
      </c>
      <c r="AD45" s="8">
        <v>3415</v>
      </c>
      <c r="AG45" s="8">
        <v>1945</v>
      </c>
      <c r="AH45" s="8">
        <v>3415</v>
      </c>
      <c r="AK45" s="8">
        <v>1945</v>
      </c>
      <c r="AL45" s="8">
        <v>3415</v>
      </c>
      <c r="AO45" s="8">
        <v>1945</v>
      </c>
      <c r="AP45" s="8">
        <v>3415</v>
      </c>
      <c r="AS45" s="8">
        <v>1945</v>
      </c>
      <c r="AT45" s="8">
        <v>3415</v>
      </c>
      <c r="AW45" s="8">
        <v>1945</v>
      </c>
      <c r="AX45" s="8">
        <v>3415</v>
      </c>
      <c r="BA45" s="8">
        <v>1945</v>
      </c>
      <c r="BB45" s="8">
        <v>3415</v>
      </c>
      <c r="BE45" s="8">
        <v>1945</v>
      </c>
      <c r="BF45" s="8">
        <v>3415</v>
      </c>
      <c r="BI45" s="8">
        <v>1945</v>
      </c>
      <c r="BJ45" s="8">
        <v>3415</v>
      </c>
      <c r="BM45" s="8">
        <v>1945</v>
      </c>
      <c r="BN45" s="8">
        <v>3415</v>
      </c>
      <c r="BQ45" s="8">
        <v>1945</v>
      </c>
      <c r="BR45" s="8">
        <v>3415</v>
      </c>
      <c r="BU45" s="8">
        <v>1945</v>
      </c>
      <c r="BV45" s="8">
        <v>3415</v>
      </c>
      <c r="BY45" s="8">
        <v>1945</v>
      </c>
      <c r="BZ45" s="8">
        <v>3415</v>
      </c>
      <c r="CC45" s="8">
        <v>1945</v>
      </c>
      <c r="CD45" s="8">
        <v>3415</v>
      </c>
      <c r="CG45" s="8">
        <v>1945</v>
      </c>
      <c r="CH45" s="8">
        <v>3415</v>
      </c>
      <c r="CK45" s="8">
        <v>1945</v>
      </c>
      <c r="CL45" s="8">
        <v>3415</v>
      </c>
      <c r="CO45" s="8">
        <v>1945</v>
      </c>
      <c r="CP45" s="8">
        <v>3415</v>
      </c>
      <c r="CS45" s="8">
        <v>1945</v>
      </c>
      <c r="CT45" s="8">
        <v>3415</v>
      </c>
      <c r="CW45" s="8">
        <v>1945</v>
      </c>
      <c r="CX45" s="8">
        <v>3415</v>
      </c>
      <c r="DA45" s="8">
        <v>1945</v>
      </c>
      <c r="DB45" s="8">
        <v>3415</v>
      </c>
      <c r="DE45" s="8">
        <v>1945</v>
      </c>
      <c r="DF45" s="8">
        <v>3415</v>
      </c>
      <c r="DI45" s="8">
        <v>1945</v>
      </c>
      <c r="DJ45" s="8">
        <v>3415</v>
      </c>
      <c r="DM45" s="8">
        <v>1945</v>
      </c>
      <c r="DN45" s="8">
        <v>3415</v>
      </c>
      <c r="DQ45" s="8">
        <v>1945</v>
      </c>
      <c r="DR45" s="8">
        <v>3415</v>
      </c>
      <c r="DU45" s="8">
        <v>1945</v>
      </c>
      <c r="DV45" s="8">
        <v>3415</v>
      </c>
      <c r="DY45" s="8">
        <v>1945</v>
      </c>
      <c r="DZ45" s="8">
        <v>3415</v>
      </c>
      <c r="EC45" s="8">
        <v>1945</v>
      </c>
      <c r="ED45" s="8">
        <v>3415</v>
      </c>
      <c r="EG45" s="8">
        <v>1945</v>
      </c>
      <c r="EH45" s="8">
        <v>3415</v>
      </c>
      <c r="EK45" s="8">
        <v>1945</v>
      </c>
      <c r="EL45" s="8">
        <v>3415</v>
      </c>
      <c r="EO45" s="8">
        <v>1945</v>
      </c>
      <c r="EP45" s="8">
        <v>3415</v>
      </c>
      <c r="ES45" s="8">
        <v>1945</v>
      </c>
      <c r="ET45" s="8">
        <v>3415</v>
      </c>
      <c r="EW45" s="8">
        <v>1945</v>
      </c>
      <c r="EX45" s="8">
        <v>3415</v>
      </c>
      <c r="FA45" s="8">
        <v>1945</v>
      </c>
      <c r="FB45" s="8">
        <v>3415</v>
      </c>
      <c r="FE45" s="8">
        <v>1945</v>
      </c>
      <c r="FF45" s="8">
        <v>3415</v>
      </c>
      <c r="FI45" s="8">
        <v>1945</v>
      </c>
      <c r="FJ45" s="8">
        <v>3415</v>
      </c>
      <c r="FM45" s="8">
        <v>1945</v>
      </c>
      <c r="FN45" s="8">
        <v>3415</v>
      </c>
      <c r="FQ45" s="8">
        <v>1945</v>
      </c>
      <c r="FR45" s="8">
        <v>3415</v>
      </c>
      <c r="FU45" s="8">
        <v>1945</v>
      </c>
      <c r="FV45" s="8">
        <v>3415</v>
      </c>
      <c r="FY45" s="8">
        <v>1945</v>
      </c>
      <c r="FZ45" s="8">
        <v>3415</v>
      </c>
      <c r="GC45" s="8">
        <v>1944</v>
      </c>
      <c r="GD45" s="8">
        <v>3123</v>
      </c>
      <c r="GG45" s="8">
        <v>1944</v>
      </c>
      <c r="GH45" s="8">
        <v>3123</v>
      </c>
      <c r="GK45" s="8">
        <v>1944</v>
      </c>
      <c r="GL45" s="8">
        <v>3123</v>
      </c>
      <c r="GO45" s="8">
        <v>1944</v>
      </c>
      <c r="GP45" s="8">
        <v>3123</v>
      </c>
      <c r="GS45" s="8">
        <v>1944</v>
      </c>
      <c r="GT45" s="8">
        <v>3123</v>
      </c>
      <c r="GW45" s="8">
        <v>1944</v>
      </c>
      <c r="GX45" s="8">
        <v>3123</v>
      </c>
      <c r="HA45" s="8">
        <v>1944</v>
      </c>
      <c r="HB45" s="8">
        <v>3123</v>
      </c>
      <c r="HE45" s="8">
        <v>1944</v>
      </c>
      <c r="HF45" s="8">
        <v>3123</v>
      </c>
      <c r="HI45" s="8">
        <v>1944</v>
      </c>
      <c r="HJ45" s="8">
        <v>3123</v>
      </c>
      <c r="HM45" s="8">
        <v>1944</v>
      </c>
      <c r="HN45" s="8">
        <v>3123</v>
      </c>
      <c r="HQ45" s="8">
        <v>1944</v>
      </c>
      <c r="HR45" s="8">
        <v>3123</v>
      </c>
      <c r="HU45" s="8">
        <v>1944</v>
      </c>
      <c r="HV45" s="8">
        <v>3123</v>
      </c>
      <c r="HY45" s="8">
        <v>1944</v>
      </c>
      <c r="HZ45" s="8">
        <v>3123</v>
      </c>
      <c r="IC45" s="8">
        <v>1944</v>
      </c>
      <c r="ID45" s="8">
        <v>3123</v>
      </c>
      <c r="IG45" s="8">
        <v>1944</v>
      </c>
      <c r="IH45" s="8">
        <v>3123</v>
      </c>
      <c r="IK45" s="8">
        <v>1944</v>
      </c>
      <c r="IL45" s="8">
        <v>3123</v>
      </c>
      <c r="IO45" s="8">
        <v>1944</v>
      </c>
      <c r="IP45" s="8">
        <v>3123</v>
      </c>
      <c r="IS45" s="8">
        <v>1944</v>
      </c>
      <c r="IT45" s="8">
        <v>3123</v>
      </c>
      <c r="IW45" s="8">
        <v>1944</v>
      </c>
      <c r="IX45" s="8">
        <v>3123</v>
      </c>
      <c r="JA45" s="8">
        <v>1944</v>
      </c>
      <c r="JB45" s="8">
        <v>3123</v>
      </c>
      <c r="JE45" s="8">
        <v>1944</v>
      </c>
      <c r="JF45" s="8">
        <v>3123</v>
      </c>
      <c r="JI45" s="8">
        <v>1944</v>
      </c>
      <c r="JJ45" s="8">
        <v>3123</v>
      </c>
      <c r="JM45" s="8">
        <v>1944</v>
      </c>
      <c r="JN45" s="8">
        <v>3123</v>
      </c>
    </row>
    <row r="46" spans="2:274">
      <c r="B46">
        <v>2.0923555842245742E-2</v>
      </c>
      <c r="C46" s="38">
        <v>0.32360473679814217</v>
      </c>
      <c r="D46">
        <v>30.619231508279157</v>
      </c>
      <c r="E46" s="8">
        <v>1945</v>
      </c>
      <c r="F46" s="8">
        <v>3415</v>
      </c>
      <c r="I46" s="8">
        <v>1955</v>
      </c>
      <c r="J46" s="8">
        <v>261.13</v>
      </c>
      <c r="M46" s="8">
        <v>1955</v>
      </c>
      <c r="N46" s="8">
        <v>261.13</v>
      </c>
      <c r="Q46" s="8">
        <v>1955</v>
      </c>
      <c r="R46" s="8">
        <v>261.13</v>
      </c>
      <c r="U46" s="8">
        <v>1955</v>
      </c>
      <c r="V46" s="8">
        <v>261.13</v>
      </c>
      <c r="Y46" s="8">
        <v>1955</v>
      </c>
      <c r="Z46" s="8">
        <v>261.13</v>
      </c>
      <c r="AC46" s="8">
        <v>1955</v>
      </c>
      <c r="AD46" s="8">
        <v>261.13</v>
      </c>
      <c r="AG46" s="8">
        <v>1955</v>
      </c>
      <c r="AH46" s="8">
        <v>261.13</v>
      </c>
      <c r="AK46" s="8">
        <v>1955</v>
      </c>
      <c r="AL46" s="8">
        <v>261.13</v>
      </c>
      <c r="AO46" s="8">
        <v>1955</v>
      </c>
      <c r="AP46" s="8">
        <v>261.13</v>
      </c>
      <c r="AS46" s="8">
        <v>1955</v>
      </c>
      <c r="AT46" s="8">
        <v>261.13</v>
      </c>
      <c r="AW46" s="8">
        <v>1955</v>
      </c>
      <c r="AX46" s="8">
        <v>261.13</v>
      </c>
      <c r="BA46" s="8">
        <v>1955</v>
      </c>
      <c r="BB46" s="8">
        <v>261.13</v>
      </c>
      <c r="BE46" s="8">
        <v>1955</v>
      </c>
      <c r="BF46" s="8">
        <v>261.13</v>
      </c>
      <c r="BI46" s="8">
        <v>1955</v>
      </c>
      <c r="BJ46" s="8">
        <v>261.13</v>
      </c>
      <c r="BM46" s="8">
        <v>1955</v>
      </c>
      <c r="BN46" s="8">
        <v>261.13</v>
      </c>
      <c r="BQ46" s="8">
        <v>1955</v>
      </c>
      <c r="BR46" s="8">
        <v>261.13</v>
      </c>
      <c r="BU46" s="8">
        <v>1955</v>
      </c>
      <c r="BV46" s="8">
        <v>261.13</v>
      </c>
      <c r="BY46" s="8">
        <v>1955</v>
      </c>
      <c r="BZ46" s="8">
        <v>261.13</v>
      </c>
      <c r="CC46" s="8">
        <v>1955</v>
      </c>
      <c r="CD46" s="8">
        <v>261.13</v>
      </c>
      <c r="CG46" s="8">
        <v>1955</v>
      </c>
      <c r="CH46" s="8">
        <v>261.13</v>
      </c>
      <c r="CK46" s="8">
        <v>1955</v>
      </c>
      <c r="CL46" s="8">
        <v>261.13</v>
      </c>
      <c r="CO46" s="8">
        <v>1955</v>
      </c>
      <c r="CP46" s="8">
        <v>261.13</v>
      </c>
      <c r="CS46" s="8">
        <v>1955</v>
      </c>
      <c r="CT46" s="8">
        <v>261.13</v>
      </c>
      <c r="CW46" s="8">
        <v>1955</v>
      </c>
      <c r="CX46" s="8">
        <v>261.13</v>
      </c>
      <c r="DA46" s="8">
        <v>1955</v>
      </c>
      <c r="DB46" s="8">
        <v>261.13</v>
      </c>
      <c r="DE46" s="8">
        <v>1955</v>
      </c>
      <c r="DF46" s="8">
        <v>261.13</v>
      </c>
      <c r="DI46" s="8">
        <v>1955</v>
      </c>
      <c r="DJ46" s="8">
        <v>261.13</v>
      </c>
      <c r="DM46" s="8">
        <v>1955</v>
      </c>
      <c r="DN46" s="8">
        <v>261.13</v>
      </c>
      <c r="DQ46" s="8">
        <v>1955</v>
      </c>
      <c r="DR46" s="8">
        <v>261.13</v>
      </c>
      <c r="DU46" s="8">
        <v>1955</v>
      </c>
      <c r="DV46" s="8">
        <v>261.13</v>
      </c>
      <c r="DY46" s="8">
        <v>1955</v>
      </c>
      <c r="DZ46" s="8">
        <v>261.13</v>
      </c>
      <c r="EC46" s="8">
        <v>1955</v>
      </c>
      <c r="ED46" s="8">
        <v>261.13</v>
      </c>
      <c r="EG46" s="8">
        <v>1955</v>
      </c>
      <c r="EH46" s="8">
        <v>261.13</v>
      </c>
      <c r="EK46" s="8">
        <v>1955</v>
      </c>
      <c r="EL46" s="8">
        <v>261.13</v>
      </c>
      <c r="EO46" s="8">
        <v>1955</v>
      </c>
      <c r="EP46" s="8">
        <v>261.13</v>
      </c>
      <c r="ES46" s="8">
        <v>1955</v>
      </c>
      <c r="ET46" s="8">
        <v>261.13</v>
      </c>
      <c r="EW46" s="8">
        <v>1955</v>
      </c>
      <c r="EX46" s="8">
        <v>261.13</v>
      </c>
      <c r="FA46" s="8">
        <v>1955</v>
      </c>
      <c r="FB46" s="8">
        <v>261.13</v>
      </c>
      <c r="FE46" s="8">
        <v>1955</v>
      </c>
      <c r="FF46" s="8">
        <v>261.13</v>
      </c>
      <c r="FI46" s="8">
        <v>1955</v>
      </c>
      <c r="FJ46" s="8">
        <v>261.13</v>
      </c>
      <c r="FM46" s="8">
        <v>1955</v>
      </c>
      <c r="FN46" s="8">
        <v>261.13</v>
      </c>
      <c r="FQ46" s="8">
        <v>1955</v>
      </c>
      <c r="FR46" s="8">
        <v>261.13</v>
      </c>
      <c r="FU46" s="8">
        <v>1955</v>
      </c>
      <c r="FV46" s="8">
        <v>261.13</v>
      </c>
      <c r="FY46" s="8">
        <v>1955</v>
      </c>
      <c r="FZ46" s="8">
        <v>261.13</v>
      </c>
      <c r="GC46" s="8">
        <v>1955</v>
      </c>
      <c r="GD46" s="8">
        <v>261.13</v>
      </c>
      <c r="GG46" s="8">
        <v>1945</v>
      </c>
      <c r="GH46" s="8">
        <v>3415</v>
      </c>
      <c r="GK46" s="8">
        <v>1945</v>
      </c>
      <c r="GL46" s="8">
        <v>3415</v>
      </c>
      <c r="GO46" s="8">
        <v>1945</v>
      </c>
      <c r="GP46" s="8">
        <v>3415</v>
      </c>
      <c r="GS46" s="8">
        <v>1945</v>
      </c>
      <c r="GT46" s="8">
        <v>3415</v>
      </c>
      <c r="GW46" s="8">
        <v>1945</v>
      </c>
      <c r="GX46" s="8">
        <v>3415</v>
      </c>
      <c r="HA46" s="8">
        <v>1945</v>
      </c>
      <c r="HB46" s="8">
        <v>3415</v>
      </c>
      <c r="HE46" s="8">
        <v>1945</v>
      </c>
      <c r="HF46" s="8">
        <v>3415</v>
      </c>
      <c r="HI46" s="8">
        <v>1945</v>
      </c>
      <c r="HJ46" s="8">
        <v>3415</v>
      </c>
      <c r="HM46" s="8">
        <v>1945</v>
      </c>
      <c r="HN46" s="8">
        <v>3415</v>
      </c>
      <c r="HQ46" s="8">
        <v>1945</v>
      </c>
      <c r="HR46" s="8">
        <v>3415</v>
      </c>
      <c r="HU46" s="8">
        <v>1945</v>
      </c>
      <c r="HV46" s="8">
        <v>3415</v>
      </c>
      <c r="HY46" s="8">
        <v>1945</v>
      </c>
      <c r="HZ46" s="8">
        <v>3415</v>
      </c>
      <c r="IC46" s="8">
        <v>1945</v>
      </c>
      <c r="ID46" s="8">
        <v>3415</v>
      </c>
      <c r="IG46" s="8">
        <v>1945</v>
      </c>
      <c r="IH46" s="8">
        <v>3415</v>
      </c>
      <c r="IK46" s="8">
        <v>1945</v>
      </c>
      <c r="IL46" s="8">
        <v>3415</v>
      </c>
      <c r="IO46" s="8">
        <v>1945</v>
      </c>
      <c r="IP46" s="8">
        <v>3415</v>
      </c>
      <c r="IS46" s="8">
        <v>1945</v>
      </c>
      <c r="IT46" s="8">
        <v>3415</v>
      </c>
      <c r="IW46" s="8">
        <v>1945</v>
      </c>
      <c r="IX46" s="8">
        <v>3415</v>
      </c>
      <c r="JA46" s="8">
        <v>1945</v>
      </c>
      <c r="JB46" s="8">
        <v>3415</v>
      </c>
      <c r="JE46" s="8">
        <v>1945</v>
      </c>
      <c r="JF46" s="8">
        <v>3415</v>
      </c>
      <c r="JI46" s="8">
        <v>1945</v>
      </c>
      <c r="JJ46" s="8">
        <v>3415</v>
      </c>
      <c r="JM46" s="8">
        <v>1945</v>
      </c>
      <c r="JN46" s="8">
        <v>3415</v>
      </c>
    </row>
    <row r="47" spans="2:274">
      <c r="B47">
        <v>2.1443734942198003E-2</v>
      </c>
      <c r="C47" s="38">
        <v>0.34138175440999391</v>
      </c>
      <c r="D47">
        <v>33.173135467371175</v>
      </c>
      <c r="E47" s="8">
        <v>1955</v>
      </c>
      <c r="F47" s="8">
        <v>261.13</v>
      </c>
      <c r="I47" s="8">
        <v>1957</v>
      </c>
      <c r="J47" s="8">
        <v>332.46</v>
      </c>
      <c r="M47" s="8">
        <v>1957</v>
      </c>
      <c r="N47" s="8">
        <v>332.46</v>
      </c>
      <c r="Q47" s="8">
        <v>1957</v>
      </c>
      <c r="R47" s="8">
        <v>332.46</v>
      </c>
      <c r="U47" s="8">
        <v>1957</v>
      </c>
      <c r="V47" s="8">
        <v>332.46</v>
      </c>
      <c r="Y47" s="8">
        <v>1957</v>
      </c>
      <c r="Z47" s="8">
        <v>332.46</v>
      </c>
      <c r="AC47" s="8">
        <v>1957</v>
      </c>
      <c r="AD47" s="8">
        <v>332.46</v>
      </c>
      <c r="AG47" s="8">
        <v>1957</v>
      </c>
      <c r="AH47" s="8">
        <v>332.46</v>
      </c>
      <c r="AK47" s="8">
        <v>1957</v>
      </c>
      <c r="AL47" s="8">
        <v>332.46</v>
      </c>
      <c r="AO47" s="8">
        <v>1957</v>
      </c>
      <c r="AP47" s="8">
        <v>332.46</v>
      </c>
      <c r="AS47" s="8">
        <v>1957</v>
      </c>
      <c r="AT47" s="8">
        <v>332.46</v>
      </c>
      <c r="AW47" s="8">
        <v>1957</v>
      </c>
      <c r="AX47" s="8">
        <v>332.46</v>
      </c>
      <c r="BA47" s="8">
        <v>1957</v>
      </c>
      <c r="BB47" s="8">
        <v>332.46</v>
      </c>
      <c r="BE47" s="8">
        <v>1957</v>
      </c>
      <c r="BF47" s="8">
        <v>332.46</v>
      </c>
      <c r="BI47" s="8">
        <v>1957</v>
      </c>
      <c r="BJ47" s="8">
        <v>332.46</v>
      </c>
      <c r="BM47" s="8">
        <v>1957</v>
      </c>
      <c r="BN47" s="8">
        <v>332.46</v>
      </c>
      <c r="BQ47" s="8">
        <v>1957</v>
      </c>
      <c r="BR47" s="8">
        <v>332.46</v>
      </c>
      <c r="BU47" s="8">
        <v>1957</v>
      </c>
      <c r="BV47" s="8">
        <v>332.46</v>
      </c>
      <c r="BY47" s="8">
        <v>1957</v>
      </c>
      <c r="BZ47" s="8">
        <v>332.46</v>
      </c>
      <c r="CC47" s="8">
        <v>1957</v>
      </c>
      <c r="CD47" s="8">
        <v>332.46</v>
      </c>
      <c r="CG47" s="8">
        <v>1957</v>
      </c>
      <c r="CH47" s="8">
        <v>332.46</v>
      </c>
      <c r="CK47" s="8">
        <v>1957</v>
      </c>
      <c r="CL47" s="8">
        <v>332.46</v>
      </c>
      <c r="CO47" s="8">
        <v>1957</v>
      </c>
      <c r="CP47" s="8">
        <v>332.46</v>
      </c>
      <c r="CS47" s="8">
        <v>1957</v>
      </c>
      <c r="CT47" s="8">
        <v>332.46</v>
      </c>
      <c r="CW47" s="8">
        <v>1957</v>
      </c>
      <c r="CX47" s="8">
        <v>332.46</v>
      </c>
      <c r="DA47" s="8">
        <v>1957</v>
      </c>
      <c r="DB47" s="8">
        <v>332.46</v>
      </c>
      <c r="DE47" s="8">
        <v>1957</v>
      </c>
      <c r="DF47" s="8">
        <v>332.46</v>
      </c>
      <c r="DI47" s="8">
        <v>1957</v>
      </c>
      <c r="DJ47" s="8">
        <v>332.46</v>
      </c>
      <c r="DM47" s="8">
        <v>1957</v>
      </c>
      <c r="DN47" s="8">
        <v>332.46</v>
      </c>
      <c r="DQ47" s="8">
        <v>1957</v>
      </c>
      <c r="DR47" s="8">
        <v>332.46</v>
      </c>
      <c r="DU47" s="8">
        <v>1957</v>
      </c>
      <c r="DV47" s="8">
        <v>332.46</v>
      </c>
      <c r="DY47" s="8">
        <v>1957</v>
      </c>
      <c r="DZ47" s="8">
        <v>332.46</v>
      </c>
      <c r="EC47" s="8">
        <v>1957</v>
      </c>
      <c r="ED47" s="8">
        <v>332.46</v>
      </c>
      <c r="EG47" s="8">
        <v>1957</v>
      </c>
      <c r="EH47" s="8">
        <v>332.46</v>
      </c>
      <c r="EK47" s="8">
        <v>1957</v>
      </c>
      <c r="EL47" s="8">
        <v>332.46</v>
      </c>
      <c r="EO47" s="8">
        <v>1957</v>
      </c>
      <c r="EP47" s="8">
        <v>332.46</v>
      </c>
      <c r="ES47" s="8">
        <v>1957</v>
      </c>
      <c r="ET47" s="8">
        <v>332.46</v>
      </c>
      <c r="EW47" s="8">
        <v>1957</v>
      </c>
      <c r="EX47" s="8">
        <v>332.46</v>
      </c>
      <c r="FA47" s="8">
        <v>1957</v>
      </c>
      <c r="FB47" s="8">
        <v>332.46</v>
      </c>
      <c r="FE47" s="8">
        <v>1957</v>
      </c>
      <c r="FF47" s="8">
        <v>332.46</v>
      </c>
      <c r="FI47" s="8">
        <v>1957</v>
      </c>
      <c r="FJ47" s="8">
        <v>332.46</v>
      </c>
      <c r="FM47" s="8">
        <v>1957</v>
      </c>
      <c r="FN47" s="8">
        <v>332.46</v>
      </c>
      <c r="FQ47" s="8">
        <v>1957</v>
      </c>
      <c r="FR47" s="8">
        <v>332.46</v>
      </c>
      <c r="FU47" s="8">
        <v>1957</v>
      </c>
      <c r="FV47" s="8">
        <v>332.46</v>
      </c>
      <c r="FY47" s="8">
        <v>1957</v>
      </c>
      <c r="FZ47" s="8">
        <v>332.46</v>
      </c>
      <c r="GC47" s="8">
        <v>1957</v>
      </c>
      <c r="GD47" s="8">
        <v>332.46</v>
      </c>
      <c r="GG47" s="8">
        <v>1957</v>
      </c>
      <c r="GH47" s="8">
        <v>332.46</v>
      </c>
      <c r="GK47" s="8">
        <v>1955</v>
      </c>
      <c r="GL47" s="8">
        <v>261.13</v>
      </c>
      <c r="GO47" s="8">
        <v>1955</v>
      </c>
      <c r="GP47" s="8">
        <v>261.13</v>
      </c>
      <c r="GS47" s="8">
        <v>1955</v>
      </c>
      <c r="GT47" s="8">
        <v>261.13</v>
      </c>
      <c r="GW47" s="8">
        <v>1955</v>
      </c>
      <c r="GX47" s="8">
        <v>261.13</v>
      </c>
      <c r="HA47" s="8">
        <v>1955</v>
      </c>
      <c r="HB47" s="8">
        <v>261.13</v>
      </c>
      <c r="HE47" s="8">
        <v>1955</v>
      </c>
      <c r="HF47" s="8">
        <v>261.13</v>
      </c>
      <c r="HI47" s="8">
        <v>1955</v>
      </c>
      <c r="HJ47" s="8">
        <v>261.13</v>
      </c>
      <c r="HM47" s="8">
        <v>1955</v>
      </c>
      <c r="HN47" s="8">
        <v>261.13</v>
      </c>
      <c r="HQ47" s="8">
        <v>1955</v>
      </c>
      <c r="HR47" s="8">
        <v>261.13</v>
      </c>
      <c r="HU47" s="8">
        <v>1955</v>
      </c>
      <c r="HV47" s="8">
        <v>261.13</v>
      </c>
      <c r="HY47" s="8">
        <v>1955</v>
      </c>
      <c r="HZ47" s="8">
        <v>261.13</v>
      </c>
      <c r="IC47" s="8">
        <v>1955</v>
      </c>
      <c r="ID47" s="8">
        <v>261.13</v>
      </c>
      <c r="IG47" s="8">
        <v>1955</v>
      </c>
      <c r="IH47" s="8">
        <v>261.13</v>
      </c>
      <c r="IK47" s="8">
        <v>1955</v>
      </c>
      <c r="IL47" s="8">
        <v>261.13</v>
      </c>
      <c r="IO47" s="8">
        <v>1955</v>
      </c>
      <c r="IP47" s="8">
        <v>261.13</v>
      </c>
      <c r="IS47" s="8">
        <v>1955</v>
      </c>
      <c r="IT47" s="8">
        <v>261.13</v>
      </c>
      <c r="IW47" s="8">
        <v>1955</v>
      </c>
      <c r="IX47" s="8">
        <v>261.13</v>
      </c>
      <c r="JA47" s="8">
        <v>1955</v>
      </c>
      <c r="JB47" s="8">
        <v>261.13</v>
      </c>
      <c r="JE47" s="8">
        <v>1955</v>
      </c>
      <c r="JF47" s="8">
        <v>261.13</v>
      </c>
      <c r="JI47" s="8">
        <v>1955</v>
      </c>
      <c r="JJ47" s="8">
        <v>261.13</v>
      </c>
      <c r="JM47" s="8">
        <v>1955</v>
      </c>
      <c r="JN47" s="8">
        <v>261.13</v>
      </c>
    </row>
    <row r="48" spans="2:274">
      <c r="B48">
        <v>2.1442364265984559E-2</v>
      </c>
      <c r="C48" s="38">
        <v>0.33865201679620144</v>
      </c>
      <c r="D48">
        <v>32.772049851822096</v>
      </c>
      <c r="E48" s="8">
        <v>1957</v>
      </c>
      <c r="F48" s="8">
        <v>332.46</v>
      </c>
      <c r="I48" s="8">
        <v>1963</v>
      </c>
      <c r="J48" s="8">
        <v>1496.34</v>
      </c>
      <c r="M48" s="8">
        <v>1963</v>
      </c>
      <c r="N48" s="8">
        <v>1496.34</v>
      </c>
      <c r="Q48" s="8">
        <v>1963</v>
      </c>
      <c r="R48" s="8">
        <v>1496.34</v>
      </c>
      <c r="U48" s="8">
        <v>1963</v>
      </c>
      <c r="V48" s="8">
        <v>1496.34</v>
      </c>
      <c r="Y48" s="8">
        <v>1963</v>
      </c>
      <c r="Z48" s="8">
        <v>1496.34</v>
      </c>
      <c r="AC48" s="8">
        <v>1963</v>
      </c>
      <c r="AD48" s="8">
        <v>1496.34</v>
      </c>
      <c r="AG48" s="8">
        <v>1963</v>
      </c>
      <c r="AH48" s="8">
        <v>1496.34</v>
      </c>
      <c r="AK48" s="8">
        <v>1963</v>
      </c>
      <c r="AL48" s="8">
        <v>1496.34</v>
      </c>
      <c r="AO48" s="8">
        <v>1963</v>
      </c>
      <c r="AP48" s="8">
        <v>1496.34</v>
      </c>
      <c r="AS48" s="8">
        <v>1963</v>
      </c>
      <c r="AT48" s="8">
        <v>1496.34</v>
      </c>
      <c r="AW48" s="8">
        <v>1963</v>
      </c>
      <c r="AX48" s="8">
        <v>1496.34</v>
      </c>
      <c r="BA48" s="8">
        <v>1963</v>
      </c>
      <c r="BB48" s="8">
        <v>1496.34</v>
      </c>
      <c r="BE48" s="8">
        <v>1963</v>
      </c>
      <c r="BF48" s="8">
        <v>1496.34</v>
      </c>
      <c r="BI48" s="8">
        <v>1963</v>
      </c>
      <c r="BJ48" s="8">
        <v>1496.34</v>
      </c>
      <c r="BM48" s="8">
        <v>1963</v>
      </c>
      <c r="BN48" s="8">
        <v>1496.34</v>
      </c>
      <c r="BQ48" s="8">
        <v>1963</v>
      </c>
      <c r="BR48" s="8">
        <v>1496.34</v>
      </c>
      <c r="BU48" s="8">
        <v>1963</v>
      </c>
      <c r="BV48" s="8">
        <v>1496.34</v>
      </c>
      <c r="BY48" s="8">
        <v>1963</v>
      </c>
      <c r="BZ48" s="8">
        <v>1496.34</v>
      </c>
      <c r="CC48" s="8">
        <v>1963</v>
      </c>
      <c r="CD48" s="8">
        <v>1496.34</v>
      </c>
      <c r="CG48" s="8">
        <v>1963</v>
      </c>
      <c r="CH48" s="8">
        <v>1496.34</v>
      </c>
      <c r="CK48" s="8">
        <v>1963</v>
      </c>
      <c r="CL48" s="8">
        <v>1496.34</v>
      </c>
      <c r="CO48" s="8">
        <v>1963</v>
      </c>
      <c r="CP48" s="8">
        <v>1496.34</v>
      </c>
      <c r="CS48" s="8">
        <v>1963</v>
      </c>
      <c r="CT48" s="8">
        <v>1496.34</v>
      </c>
      <c r="CW48" s="8">
        <v>1963</v>
      </c>
      <c r="CX48" s="8">
        <v>1496.34</v>
      </c>
      <c r="DA48" s="8">
        <v>1963</v>
      </c>
      <c r="DB48" s="8">
        <v>1496.34</v>
      </c>
      <c r="DE48" s="8">
        <v>1963</v>
      </c>
      <c r="DF48" s="8">
        <v>1496.34</v>
      </c>
      <c r="DI48" s="8">
        <v>1963</v>
      </c>
      <c r="DJ48" s="8">
        <v>1496.34</v>
      </c>
      <c r="DM48" s="8">
        <v>1963</v>
      </c>
      <c r="DN48" s="8">
        <v>1496.34</v>
      </c>
      <c r="DQ48" s="8">
        <v>1963</v>
      </c>
      <c r="DR48" s="8">
        <v>1496.34</v>
      </c>
      <c r="DU48" s="8">
        <v>1963</v>
      </c>
      <c r="DV48" s="8">
        <v>1496.34</v>
      </c>
      <c r="DY48" s="8">
        <v>1963</v>
      </c>
      <c r="DZ48" s="8">
        <v>1496.34</v>
      </c>
      <c r="EC48" s="8">
        <v>1963</v>
      </c>
      <c r="ED48" s="8">
        <v>1496.34</v>
      </c>
      <c r="EG48" s="8">
        <v>1963</v>
      </c>
      <c r="EH48" s="8">
        <v>1496.34</v>
      </c>
      <c r="EK48" s="8">
        <v>1963</v>
      </c>
      <c r="EL48" s="8">
        <v>1496.34</v>
      </c>
      <c r="EO48" s="8">
        <v>1963</v>
      </c>
      <c r="EP48" s="8">
        <v>1496.34</v>
      </c>
      <c r="ES48" s="8">
        <v>1963</v>
      </c>
      <c r="ET48" s="8">
        <v>1496.34</v>
      </c>
      <c r="EW48" s="8">
        <v>1963</v>
      </c>
      <c r="EX48" s="8">
        <v>1496.34</v>
      </c>
      <c r="FA48" s="8">
        <v>1963</v>
      </c>
      <c r="FB48" s="8">
        <v>1496.34</v>
      </c>
      <c r="FE48" s="8">
        <v>1963</v>
      </c>
      <c r="FF48" s="8">
        <v>1496.34</v>
      </c>
      <c r="FI48" s="8">
        <v>1963</v>
      </c>
      <c r="FJ48" s="8">
        <v>1496.34</v>
      </c>
      <c r="FM48" s="8">
        <v>1963</v>
      </c>
      <c r="FN48" s="8">
        <v>1496.34</v>
      </c>
      <c r="FQ48" s="8">
        <v>1963</v>
      </c>
      <c r="FR48" s="8">
        <v>1496.34</v>
      </c>
      <c r="FU48" s="8">
        <v>1963</v>
      </c>
      <c r="FV48" s="8">
        <v>1496.34</v>
      </c>
      <c r="FY48" s="8">
        <v>1963</v>
      </c>
      <c r="FZ48" s="8">
        <v>1496.34</v>
      </c>
      <c r="GC48" s="8">
        <v>1963</v>
      </c>
      <c r="GD48" s="8">
        <v>1496.34</v>
      </c>
      <c r="GG48" s="8">
        <v>1963</v>
      </c>
      <c r="GH48" s="8">
        <v>1496.34</v>
      </c>
      <c r="GK48" s="8">
        <v>1963</v>
      </c>
      <c r="GL48" s="8">
        <v>1496.34</v>
      </c>
      <c r="GO48" s="8">
        <v>1957</v>
      </c>
      <c r="GP48" s="8">
        <v>332.46</v>
      </c>
      <c r="GS48" s="8">
        <v>1957</v>
      </c>
      <c r="GT48" s="8">
        <v>332.46</v>
      </c>
      <c r="GW48" s="8">
        <v>1957</v>
      </c>
      <c r="GX48" s="8">
        <v>332.46</v>
      </c>
      <c r="HA48" s="8">
        <v>1957</v>
      </c>
      <c r="HB48" s="8">
        <v>332.46</v>
      </c>
      <c r="HE48" s="8">
        <v>1957</v>
      </c>
      <c r="HF48" s="8">
        <v>332.46</v>
      </c>
      <c r="HI48" s="8">
        <v>1957</v>
      </c>
      <c r="HJ48" s="8">
        <v>332.46</v>
      </c>
      <c r="HM48" s="8">
        <v>1957</v>
      </c>
      <c r="HN48" s="8">
        <v>332.46</v>
      </c>
      <c r="HQ48" s="8">
        <v>1957</v>
      </c>
      <c r="HR48" s="8">
        <v>332.46</v>
      </c>
      <c r="HU48" s="8">
        <v>1957</v>
      </c>
      <c r="HV48" s="8">
        <v>332.46</v>
      </c>
      <c r="HY48" s="8">
        <v>1957</v>
      </c>
      <c r="HZ48" s="8">
        <v>332.46</v>
      </c>
      <c r="IC48" s="8">
        <v>1957</v>
      </c>
      <c r="ID48" s="8">
        <v>332.46</v>
      </c>
      <c r="IG48" s="8">
        <v>1957</v>
      </c>
      <c r="IH48" s="8">
        <v>332.46</v>
      </c>
      <c r="IK48" s="8">
        <v>1957</v>
      </c>
      <c r="IL48" s="8">
        <v>332.46</v>
      </c>
      <c r="IO48" s="8">
        <v>1957</v>
      </c>
      <c r="IP48" s="8">
        <v>332.46</v>
      </c>
      <c r="IS48" s="8">
        <v>1957</v>
      </c>
      <c r="IT48" s="8">
        <v>332.46</v>
      </c>
      <c r="IW48" s="8">
        <v>1957</v>
      </c>
      <c r="IX48" s="8">
        <v>332.46</v>
      </c>
      <c r="JA48" s="8">
        <v>1957</v>
      </c>
      <c r="JB48" s="8">
        <v>332.46</v>
      </c>
      <c r="JE48" s="8">
        <v>1957</v>
      </c>
      <c r="JF48" s="8">
        <v>332.46</v>
      </c>
      <c r="JI48" s="8">
        <v>1957</v>
      </c>
      <c r="JJ48" s="8">
        <v>332.46</v>
      </c>
      <c r="JM48" s="8">
        <v>1957</v>
      </c>
      <c r="JN48" s="8">
        <v>332.46</v>
      </c>
    </row>
    <row r="49" spans="2:274">
      <c r="B49">
        <v>2.1085839257023578E-2</v>
      </c>
      <c r="C49" s="38">
        <v>0.32172042419909674</v>
      </c>
      <c r="D49">
        <v>30.356372037930932</v>
      </c>
      <c r="E49" s="8">
        <v>1963</v>
      </c>
      <c r="F49" s="8">
        <v>1496.34</v>
      </c>
      <c r="I49" s="8">
        <v>1965</v>
      </c>
      <c r="J49" s="8">
        <v>1496.34</v>
      </c>
      <c r="M49" s="8">
        <v>1965</v>
      </c>
      <c r="N49" s="8">
        <v>1496.34</v>
      </c>
      <c r="Q49" s="8">
        <v>1965</v>
      </c>
      <c r="R49" s="8">
        <v>1496.34</v>
      </c>
      <c r="U49" s="8">
        <v>1965</v>
      </c>
      <c r="V49" s="8">
        <v>1496.34</v>
      </c>
      <c r="Y49" s="8">
        <v>1965</v>
      </c>
      <c r="Z49" s="8">
        <v>1496.34</v>
      </c>
      <c r="AC49" s="8">
        <v>1965</v>
      </c>
      <c r="AD49" s="8">
        <v>1496.34</v>
      </c>
      <c r="AG49" s="8">
        <v>1965</v>
      </c>
      <c r="AH49" s="8">
        <v>1496.34</v>
      </c>
      <c r="AK49" s="8">
        <v>1965</v>
      </c>
      <c r="AL49" s="8">
        <v>1496.34</v>
      </c>
      <c r="AO49" s="8">
        <v>1965</v>
      </c>
      <c r="AP49" s="8">
        <v>1496.34</v>
      </c>
      <c r="AS49" s="8">
        <v>1965</v>
      </c>
      <c r="AT49" s="8">
        <v>1496.34</v>
      </c>
      <c r="AW49" s="8">
        <v>1965</v>
      </c>
      <c r="AX49" s="8">
        <v>1496.34</v>
      </c>
      <c r="BA49" s="8">
        <v>1965</v>
      </c>
      <c r="BB49" s="8">
        <v>1496.34</v>
      </c>
      <c r="BE49" s="8">
        <v>1965</v>
      </c>
      <c r="BF49" s="8">
        <v>1496.34</v>
      </c>
      <c r="BI49" s="8">
        <v>1965</v>
      </c>
      <c r="BJ49" s="8">
        <v>1496.34</v>
      </c>
      <c r="BM49" s="8">
        <v>1965</v>
      </c>
      <c r="BN49" s="8">
        <v>1496.34</v>
      </c>
      <c r="BQ49" s="8">
        <v>1965</v>
      </c>
      <c r="BR49" s="8">
        <v>1496.34</v>
      </c>
      <c r="BU49" s="8">
        <v>1965</v>
      </c>
      <c r="BV49" s="8">
        <v>1496.34</v>
      </c>
      <c r="BY49" s="8">
        <v>1965</v>
      </c>
      <c r="BZ49" s="8">
        <v>1496.34</v>
      </c>
      <c r="CC49" s="8">
        <v>1965</v>
      </c>
      <c r="CD49" s="8">
        <v>1496.34</v>
      </c>
      <c r="CG49" s="8">
        <v>1965</v>
      </c>
      <c r="CH49" s="8">
        <v>1496.34</v>
      </c>
      <c r="CK49" s="8">
        <v>1965</v>
      </c>
      <c r="CL49" s="8">
        <v>1496.34</v>
      </c>
      <c r="CO49" s="8">
        <v>1965</v>
      </c>
      <c r="CP49" s="8">
        <v>1496.34</v>
      </c>
      <c r="CS49" s="8">
        <v>1965</v>
      </c>
      <c r="CT49" s="8">
        <v>1496.34</v>
      </c>
      <c r="CW49" s="8">
        <v>1965</v>
      </c>
      <c r="CX49" s="8">
        <v>1496.34</v>
      </c>
      <c r="DA49" s="8">
        <v>1965</v>
      </c>
      <c r="DB49" s="8">
        <v>1496.34</v>
      </c>
      <c r="DE49" s="8">
        <v>1965</v>
      </c>
      <c r="DF49" s="8">
        <v>1496.34</v>
      </c>
      <c r="DI49" s="8">
        <v>1965</v>
      </c>
      <c r="DJ49" s="8">
        <v>1496.34</v>
      </c>
      <c r="DM49" s="8">
        <v>1965</v>
      </c>
      <c r="DN49" s="8">
        <v>1496.34</v>
      </c>
      <c r="DQ49" s="8">
        <v>1965</v>
      </c>
      <c r="DR49" s="8">
        <v>1496.34</v>
      </c>
      <c r="DU49" s="8">
        <v>1965</v>
      </c>
      <c r="DV49" s="8">
        <v>1496.34</v>
      </c>
      <c r="DY49" s="8">
        <v>1965</v>
      </c>
      <c r="DZ49" s="8">
        <v>1496.34</v>
      </c>
      <c r="EC49" s="8">
        <v>1965</v>
      </c>
      <c r="ED49" s="8">
        <v>1496.34</v>
      </c>
      <c r="EG49" s="8">
        <v>1965</v>
      </c>
      <c r="EH49" s="8">
        <v>1496.34</v>
      </c>
      <c r="EK49" s="8">
        <v>1965</v>
      </c>
      <c r="EL49" s="8">
        <v>1496.34</v>
      </c>
      <c r="EO49" s="8">
        <v>1965</v>
      </c>
      <c r="EP49" s="8">
        <v>1496.34</v>
      </c>
      <c r="ES49" s="8">
        <v>1965</v>
      </c>
      <c r="ET49" s="8">
        <v>1496.34</v>
      </c>
      <c r="EW49" s="8">
        <v>1965</v>
      </c>
      <c r="EX49" s="8">
        <v>1496.34</v>
      </c>
      <c r="FA49" s="8">
        <v>1965</v>
      </c>
      <c r="FB49" s="8">
        <v>1496.34</v>
      </c>
      <c r="FE49" s="8">
        <v>1965</v>
      </c>
      <c r="FF49" s="8">
        <v>1496.34</v>
      </c>
      <c r="FI49" s="8">
        <v>1965</v>
      </c>
      <c r="FJ49" s="8">
        <v>1496.34</v>
      </c>
      <c r="FM49" s="8">
        <v>1965</v>
      </c>
      <c r="FN49" s="8">
        <v>1496.34</v>
      </c>
      <c r="FQ49" s="8">
        <v>1965</v>
      </c>
      <c r="FR49" s="8">
        <v>1496.34</v>
      </c>
      <c r="FU49" s="8">
        <v>1965</v>
      </c>
      <c r="FV49" s="8">
        <v>1496.34</v>
      </c>
      <c r="FY49" s="8">
        <v>1965</v>
      </c>
      <c r="FZ49" s="8">
        <v>1496.34</v>
      </c>
      <c r="GC49" s="8">
        <v>1965</v>
      </c>
      <c r="GD49" s="8">
        <v>1496.34</v>
      </c>
      <c r="GG49" s="8">
        <v>1965</v>
      </c>
      <c r="GH49" s="8">
        <v>1496.34</v>
      </c>
      <c r="GK49" s="8">
        <v>1965</v>
      </c>
      <c r="GL49" s="8">
        <v>1496.34</v>
      </c>
      <c r="GO49" s="8">
        <v>1965</v>
      </c>
      <c r="GP49" s="8">
        <v>1496.34</v>
      </c>
      <c r="GS49" s="8">
        <v>1963</v>
      </c>
      <c r="GT49" s="8">
        <v>1496.34</v>
      </c>
      <c r="GW49" s="8">
        <v>1963</v>
      </c>
      <c r="GX49" s="8">
        <v>1496.34</v>
      </c>
      <c r="HA49" s="8">
        <v>1963</v>
      </c>
      <c r="HB49" s="8">
        <v>1496.34</v>
      </c>
      <c r="HE49" s="8">
        <v>1963</v>
      </c>
      <c r="HF49" s="8">
        <v>1496.34</v>
      </c>
      <c r="HI49" s="8">
        <v>1963</v>
      </c>
      <c r="HJ49" s="8">
        <v>1496.34</v>
      </c>
      <c r="HM49" s="8">
        <v>1963</v>
      </c>
      <c r="HN49" s="8">
        <v>1496.34</v>
      </c>
      <c r="HQ49" s="8">
        <v>1963</v>
      </c>
      <c r="HR49" s="8">
        <v>1496.34</v>
      </c>
      <c r="HU49" s="8">
        <v>1963</v>
      </c>
      <c r="HV49" s="8">
        <v>1496.34</v>
      </c>
      <c r="HY49" s="8">
        <v>1963</v>
      </c>
      <c r="HZ49" s="8">
        <v>1496.34</v>
      </c>
      <c r="IC49" s="8">
        <v>1963</v>
      </c>
      <c r="ID49" s="8">
        <v>1496.34</v>
      </c>
      <c r="IG49" s="8">
        <v>1963</v>
      </c>
      <c r="IH49" s="8">
        <v>1496.34</v>
      </c>
      <c r="IK49" s="8">
        <v>1963</v>
      </c>
      <c r="IL49" s="8">
        <v>1496.34</v>
      </c>
      <c r="IO49" s="8">
        <v>1963</v>
      </c>
      <c r="IP49" s="8">
        <v>1496.34</v>
      </c>
      <c r="IS49" s="8">
        <v>1963</v>
      </c>
      <c r="IT49" s="8">
        <v>1496.34</v>
      </c>
      <c r="IW49" s="8">
        <v>1963</v>
      </c>
      <c r="IX49" s="8">
        <v>1496.34</v>
      </c>
      <c r="JA49" s="8">
        <v>1963</v>
      </c>
      <c r="JB49" s="8">
        <v>1496.34</v>
      </c>
      <c r="JE49" s="8">
        <v>1963</v>
      </c>
      <c r="JF49" s="8">
        <v>1496.34</v>
      </c>
      <c r="JI49" s="8">
        <v>1963</v>
      </c>
      <c r="JJ49" s="8">
        <v>1496.34</v>
      </c>
      <c r="JM49" s="8">
        <v>1963</v>
      </c>
      <c r="JN49" s="8">
        <v>1496.34</v>
      </c>
    </row>
    <row r="50" spans="2:274">
      <c r="B50">
        <v>2.110798171195194E-2</v>
      </c>
      <c r="C50" s="38">
        <v>0.32191160199869467</v>
      </c>
      <c r="D50">
        <v>30.382974533471966</v>
      </c>
      <c r="E50" s="8">
        <v>1965</v>
      </c>
      <c r="F50" s="8">
        <v>1496.34</v>
      </c>
      <c r="I50" s="8">
        <v>1967</v>
      </c>
      <c r="J50" s="8">
        <v>1851.01</v>
      </c>
      <c r="M50" s="8">
        <v>1967</v>
      </c>
      <c r="N50" s="8">
        <v>1851.01</v>
      </c>
      <c r="Q50" s="8">
        <v>1967</v>
      </c>
      <c r="R50" s="8">
        <v>1851.01</v>
      </c>
      <c r="U50" s="8">
        <v>1967</v>
      </c>
      <c r="V50" s="8">
        <v>1851.01</v>
      </c>
      <c r="Y50" s="8">
        <v>1967</v>
      </c>
      <c r="Z50" s="8">
        <v>1851.01</v>
      </c>
      <c r="AC50" s="8">
        <v>1967</v>
      </c>
      <c r="AD50" s="8">
        <v>1851.01</v>
      </c>
      <c r="AG50" s="8">
        <v>1967</v>
      </c>
      <c r="AH50" s="8">
        <v>1851.01</v>
      </c>
      <c r="AK50" s="8">
        <v>1967</v>
      </c>
      <c r="AL50" s="8">
        <v>1851.01</v>
      </c>
      <c r="AO50" s="8">
        <v>1967</v>
      </c>
      <c r="AP50" s="8">
        <v>1851.01</v>
      </c>
      <c r="AS50" s="8">
        <v>1967</v>
      </c>
      <c r="AT50" s="8">
        <v>1851.01</v>
      </c>
      <c r="AW50" s="8">
        <v>1967</v>
      </c>
      <c r="AX50" s="8">
        <v>1851.01</v>
      </c>
      <c r="BA50" s="8">
        <v>1967</v>
      </c>
      <c r="BB50" s="8">
        <v>1851.01</v>
      </c>
      <c r="BE50" s="8">
        <v>1967</v>
      </c>
      <c r="BF50" s="8">
        <v>1851.01</v>
      </c>
      <c r="BI50" s="8">
        <v>1967</v>
      </c>
      <c r="BJ50" s="8">
        <v>1851.01</v>
      </c>
      <c r="BM50" s="8">
        <v>1967</v>
      </c>
      <c r="BN50" s="8">
        <v>1851.01</v>
      </c>
      <c r="BQ50" s="8">
        <v>1967</v>
      </c>
      <c r="BR50" s="8">
        <v>1851.01</v>
      </c>
      <c r="BU50" s="8">
        <v>1967</v>
      </c>
      <c r="BV50" s="8">
        <v>1851.01</v>
      </c>
      <c r="BY50" s="8">
        <v>1967</v>
      </c>
      <c r="BZ50" s="8">
        <v>1851.01</v>
      </c>
      <c r="CC50" s="8">
        <v>1967</v>
      </c>
      <c r="CD50" s="8">
        <v>1851.01</v>
      </c>
      <c r="CG50" s="8">
        <v>1967</v>
      </c>
      <c r="CH50" s="8">
        <v>1851.01</v>
      </c>
      <c r="CK50" s="8">
        <v>1967</v>
      </c>
      <c r="CL50" s="8">
        <v>1851.01</v>
      </c>
      <c r="CO50" s="8">
        <v>1967</v>
      </c>
      <c r="CP50" s="8">
        <v>1851.01</v>
      </c>
      <c r="CS50" s="8">
        <v>1967</v>
      </c>
      <c r="CT50" s="8">
        <v>1851.01</v>
      </c>
      <c r="CW50" s="8">
        <v>1967</v>
      </c>
      <c r="CX50" s="8">
        <v>1851.01</v>
      </c>
      <c r="DA50" s="8">
        <v>1967</v>
      </c>
      <c r="DB50" s="8">
        <v>1851.01</v>
      </c>
      <c r="DE50" s="8">
        <v>1967</v>
      </c>
      <c r="DF50" s="8">
        <v>1851.01</v>
      </c>
      <c r="DI50" s="8">
        <v>1967</v>
      </c>
      <c r="DJ50" s="8">
        <v>1851.01</v>
      </c>
      <c r="DM50" s="8">
        <v>1967</v>
      </c>
      <c r="DN50" s="8">
        <v>1851.01</v>
      </c>
      <c r="DQ50" s="8">
        <v>1967</v>
      </c>
      <c r="DR50" s="8">
        <v>1851.01</v>
      </c>
      <c r="DU50" s="8">
        <v>1967</v>
      </c>
      <c r="DV50" s="8">
        <v>1851.01</v>
      </c>
      <c r="DY50" s="8">
        <v>1967</v>
      </c>
      <c r="DZ50" s="8">
        <v>1851.01</v>
      </c>
      <c r="EC50" s="8">
        <v>1967</v>
      </c>
      <c r="ED50" s="8">
        <v>1851.01</v>
      </c>
      <c r="EG50" s="8">
        <v>1967</v>
      </c>
      <c r="EH50" s="8">
        <v>1851.01</v>
      </c>
      <c r="EK50" s="8">
        <v>1967</v>
      </c>
      <c r="EL50" s="8">
        <v>1851.01</v>
      </c>
      <c r="EO50" s="8">
        <v>1967</v>
      </c>
      <c r="EP50" s="8">
        <v>1851.01</v>
      </c>
      <c r="ES50" s="8">
        <v>1967</v>
      </c>
      <c r="ET50" s="8">
        <v>1851.01</v>
      </c>
      <c r="EW50" s="8">
        <v>1967</v>
      </c>
      <c r="EX50" s="8">
        <v>1851.01</v>
      </c>
      <c r="FA50" s="8">
        <v>1967</v>
      </c>
      <c r="FB50" s="8">
        <v>1851.01</v>
      </c>
      <c r="FE50" s="8">
        <v>1967</v>
      </c>
      <c r="FF50" s="8">
        <v>1851.01</v>
      </c>
      <c r="FI50" s="8">
        <v>1967</v>
      </c>
      <c r="FJ50" s="8">
        <v>1851.01</v>
      </c>
      <c r="FM50" s="8">
        <v>1967</v>
      </c>
      <c r="FN50" s="8">
        <v>1851.01</v>
      </c>
      <c r="FQ50" s="8">
        <v>1967</v>
      </c>
      <c r="FR50" s="8">
        <v>1851.01</v>
      </c>
      <c r="FU50" s="8">
        <v>1967</v>
      </c>
      <c r="FV50" s="8">
        <v>1851.01</v>
      </c>
      <c r="FY50" s="8">
        <v>1967</v>
      </c>
      <c r="FZ50" s="8">
        <v>1851.01</v>
      </c>
      <c r="GC50" s="8">
        <v>1967</v>
      </c>
      <c r="GD50" s="8">
        <v>1851.01</v>
      </c>
      <c r="GG50" s="8">
        <v>1967</v>
      </c>
      <c r="GH50" s="8">
        <v>1851.01</v>
      </c>
      <c r="GK50" s="8">
        <v>1967</v>
      </c>
      <c r="GL50" s="8">
        <v>1851.01</v>
      </c>
      <c r="GO50" s="8">
        <v>1967</v>
      </c>
      <c r="GP50" s="8">
        <v>1851.01</v>
      </c>
      <c r="GS50" s="8">
        <v>1967</v>
      </c>
      <c r="GT50" s="8">
        <v>1851.01</v>
      </c>
      <c r="GW50" s="8">
        <v>1965</v>
      </c>
      <c r="GX50" s="8">
        <v>1496.34</v>
      </c>
      <c r="HA50" s="8">
        <v>1965</v>
      </c>
      <c r="HB50" s="8">
        <v>1496.34</v>
      </c>
      <c r="HE50" s="8">
        <v>1965</v>
      </c>
      <c r="HF50" s="8">
        <v>1496.34</v>
      </c>
      <c r="HI50" s="8">
        <v>1965</v>
      </c>
      <c r="HJ50" s="8">
        <v>1496.34</v>
      </c>
      <c r="HM50" s="8">
        <v>1965</v>
      </c>
      <c r="HN50" s="8">
        <v>1496.34</v>
      </c>
      <c r="HQ50" s="8">
        <v>1965</v>
      </c>
      <c r="HR50" s="8">
        <v>1496.34</v>
      </c>
      <c r="HU50" s="8">
        <v>1965</v>
      </c>
      <c r="HV50" s="8">
        <v>1496.34</v>
      </c>
      <c r="HY50" s="8">
        <v>1965</v>
      </c>
      <c r="HZ50" s="8">
        <v>1496.34</v>
      </c>
      <c r="IC50" s="8">
        <v>1965</v>
      </c>
      <c r="ID50" s="8">
        <v>1496.34</v>
      </c>
      <c r="IG50" s="8">
        <v>1965</v>
      </c>
      <c r="IH50" s="8">
        <v>1496.34</v>
      </c>
      <c r="IK50" s="8">
        <v>1965</v>
      </c>
      <c r="IL50" s="8">
        <v>1496.34</v>
      </c>
      <c r="IO50" s="8">
        <v>1965</v>
      </c>
      <c r="IP50" s="8">
        <v>1496.34</v>
      </c>
      <c r="IS50" s="8">
        <v>1965</v>
      </c>
      <c r="IT50" s="8">
        <v>1496.34</v>
      </c>
      <c r="IW50" s="8">
        <v>1965</v>
      </c>
      <c r="IX50" s="8">
        <v>1496.34</v>
      </c>
      <c r="JA50" s="8">
        <v>1965</v>
      </c>
      <c r="JB50" s="8">
        <v>1496.34</v>
      </c>
      <c r="JE50" s="8">
        <v>1965</v>
      </c>
      <c r="JF50" s="8">
        <v>1496.34</v>
      </c>
      <c r="JI50" s="8">
        <v>1965</v>
      </c>
      <c r="JJ50" s="8">
        <v>1496.34</v>
      </c>
      <c r="JM50" s="8">
        <v>1965</v>
      </c>
      <c r="JN50" s="8">
        <v>1496.34</v>
      </c>
    </row>
    <row r="51" spans="2:274">
      <c r="B51">
        <v>2.1042976088046759E-2</v>
      </c>
      <c r="C51" s="38">
        <v>0.32004057723481022</v>
      </c>
      <c r="D51">
        <v>30.123263620248565</v>
      </c>
      <c r="E51" s="8">
        <v>1967</v>
      </c>
      <c r="F51" s="8">
        <v>1851.01</v>
      </c>
      <c r="I51" s="8">
        <v>1969</v>
      </c>
      <c r="J51" s="8">
        <v>832.76</v>
      </c>
      <c r="M51" s="8">
        <v>1969</v>
      </c>
      <c r="N51" s="8">
        <v>832.76</v>
      </c>
      <c r="Q51" s="8">
        <v>1969</v>
      </c>
      <c r="R51" s="8">
        <v>832.76</v>
      </c>
      <c r="U51" s="8">
        <v>1969</v>
      </c>
      <c r="V51" s="8">
        <v>832.76</v>
      </c>
      <c r="Y51" s="8">
        <v>1969</v>
      </c>
      <c r="Z51" s="8">
        <v>832.76</v>
      </c>
      <c r="AC51" s="8">
        <v>1969</v>
      </c>
      <c r="AD51" s="8">
        <v>832.76</v>
      </c>
      <c r="AG51" s="8">
        <v>1969</v>
      </c>
      <c r="AH51" s="8">
        <v>832.76</v>
      </c>
      <c r="AK51" s="8">
        <v>1969</v>
      </c>
      <c r="AL51" s="8">
        <v>832.76</v>
      </c>
      <c r="AO51" s="8">
        <v>1969</v>
      </c>
      <c r="AP51" s="8">
        <v>832.76</v>
      </c>
      <c r="AS51" s="8">
        <v>1969</v>
      </c>
      <c r="AT51" s="8">
        <v>832.76</v>
      </c>
      <c r="AW51" s="8">
        <v>1969</v>
      </c>
      <c r="AX51" s="8">
        <v>832.76</v>
      </c>
      <c r="BA51" s="8">
        <v>1969</v>
      </c>
      <c r="BB51" s="8">
        <v>832.76</v>
      </c>
      <c r="BE51" s="8">
        <v>1969</v>
      </c>
      <c r="BF51" s="8">
        <v>832.76</v>
      </c>
      <c r="BI51" s="8">
        <v>1969</v>
      </c>
      <c r="BJ51" s="8">
        <v>832.76</v>
      </c>
      <c r="BM51" s="8">
        <v>1969</v>
      </c>
      <c r="BN51" s="8">
        <v>832.76</v>
      </c>
      <c r="BQ51" s="8">
        <v>1969</v>
      </c>
      <c r="BR51" s="8">
        <v>832.76</v>
      </c>
      <c r="BU51" s="8">
        <v>1969</v>
      </c>
      <c r="BV51" s="8">
        <v>832.76</v>
      </c>
      <c r="BY51" s="8">
        <v>1969</v>
      </c>
      <c r="BZ51" s="8">
        <v>832.76</v>
      </c>
      <c r="CC51" s="8">
        <v>1969</v>
      </c>
      <c r="CD51" s="8">
        <v>832.76</v>
      </c>
      <c r="CG51" s="8">
        <v>1969</v>
      </c>
      <c r="CH51" s="8">
        <v>832.76</v>
      </c>
      <c r="CK51" s="8">
        <v>1969</v>
      </c>
      <c r="CL51" s="8">
        <v>832.76</v>
      </c>
      <c r="CO51" s="8">
        <v>1969</v>
      </c>
      <c r="CP51" s="8">
        <v>832.76</v>
      </c>
      <c r="CS51" s="8">
        <v>1969</v>
      </c>
      <c r="CT51" s="8">
        <v>832.76</v>
      </c>
      <c r="CW51" s="8">
        <v>1969</v>
      </c>
      <c r="CX51" s="8">
        <v>832.76</v>
      </c>
      <c r="DA51" s="8">
        <v>1969</v>
      </c>
      <c r="DB51" s="8">
        <v>832.76</v>
      </c>
      <c r="DE51" s="8">
        <v>1969</v>
      </c>
      <c r="DF51" s="8">
        <v>832.76</v>
      </c>
      <c r="DI51" s="8">
        <v>1969</v>
      </c>
      <c r="DJ51" s="8">
        <v>832.76</v>
      </c>
      <c r="DM51" s="8">
        <v>1969</v>
      </c>
      <c r="DN51" s="8">
        <v>832.76</v>
      </c>
      <c r="DQ51" s="8">
        <v>1969</v>
      </c>
      <c r="DR51" s="8">
        <v>832.76</v>
      </c>
      <c r="DU51" s="8">
        <v>1969</v>
      </c>
      <c r="DV51" s="8">
        <v>832.76</v>
      </c>
      <c r="DY51" s="8">
        <v>1969</v>
      </c>
      <c r="DZ51" s="8">
        <v>832.76</v>
      </c>
      <c r="EC51" s="8">
        <v>1969</v>
      </c>
      <c r="ED51" s="8">
        <v>832.76</v>
      </c>
      <c r="EG51" s="8">
        <v>1969</v>
      </c>
      <c r="EH51" s="8">
        <v>832.76</v>
      </c>
      <c r="EK51" s="8">
        <v>1969</v>
      </c>
      <c r="EL51" s="8">
        <v>832.76</v>
      </c>
      <c r="EO51" s="8">
        <v>1969</v>
      </c>
      <c r="EP51" s="8">
        <v>832.76</v>
      </c>
      <c r="ES51" s="8">
        <v>1969</v>
      </c>
      <c r="ET51" s="8">
        <v>832.76</v>
      </c>
      <c r="EW51" s="8">
        <v>1969</v>
      </c>
      <c r="EX51" s="8">
        <v>832.76</v>
      </c>
      <c r="FA51" s="8">
        <v>1969</v>
      </c>
      <c r="FB51" s="8">
        <v>832.76</v>
      </c>
      <c r="FE51" s="8">
        <v>1969</v>
      </c>
      <c r="FF51" s="8">
        <v>832.76</v>
      </c>
      <c r="FI51" s="8">
        <v>1969</v>
      </c>
      <c r="FJ51" s="8">
        <v>832.76</v>
      </c>
      <c r="FM51" s="8">
        <v>1969</v>
      </c>
      <c r="FN51" s="8">
        <v>832.76</v>
      </c>
      <c r="FQ51" s="8">
        <v>1969</v>
      </c>
      <c r="FR51" s="8">
        <v>832.76</v>
      </c>
      <c r="FU51" s="8">
        <v>1969</v>
      </c>
      <c r="FV51" s="8">
        <v>832.76</v>
      </c>
      <c r="FY51" s="8">
        <v>1969</v>
      </c>
      <c r="FZ51" s="8">
        <v>832.76</v>
      </c>
      <c r="GC51" s="8">
        <v>1969</v>
      </c>
      <c r="GD51" s="8">
        <v>832.76</v>
      </c>
      <c r="GG51" s="8">
        <v>1969</v>
      </c>
      <c r="GH51" s="8">
        <v>832.76</v>
      </c>
      <c r="GK51" s="8">
        <v>1969</v>
      </c>
      <c r="GL51" s="8">
        <v>832.76</v>
      </c>
      <c r="GO51" s="8">
        <v>1969</v>
      </c>
      <c r="GP51" s="8">
        <v>832.76</v>
      </c>
      <c r="GS51" s="8">
        <v>1969</v>
      </c>
      <c r="GT51" s="8">
        <v>832.76</v>
      </c>
      <c r="GW51" s="8">
        <v>1969</v>
      </c>
      <c r="GX51" s="8">
        <v>832.76</v>
      </c>
      <c r="HA51" s="8">
        <v>1967</v>
      </c>
      <c r="HB51" s="8">
        <v>1851.01</v>
      </c>
      <c r="HE51" s="8">
        <v>1967</v>
      </c>
      <c r="HF51" s="8">
        <v>1851.01</v>
      </c>
      <c r="HI51" s="8">
        <v>1967</v>
      </c>
      <c r="HJ51" s="8">
        <v>1851.01</v>
      </c>
      <c r="HM51" s="8">
        <v>1967</v>
      </c>
      <c r="HN51" s="8">
        <v>1851.01</v>
      </c>
      <c r="HQ51" s="8">
        <v>1967</v>
      </c>
      <c r="HR51" s="8">
        <v>1851.01</v>
      </c>
      <c r="HU51" s="8">
        <v>1967</v>
      </c>
      <c r="HV51" s="8">
        <v>1851.01</v>
      </c>
      <c r="HY51" s="8">
        <v>1967</v>
      </c>
      <c r="HZ51" s="8">
        <v>1851.01</v>
      </c>
      <c r="IC51" s="8">
        <v>1967</v>
      </c>
      <c r="ID51" s="8">
        <v>1851.01</v>
      </c>
      <c r="IG51" s="8">
        <v>1967</v>
      </c>
      <c r="IH51" s="8">
        <v>1851.01</v>
      </c>
      <c r="IK51" s="8">
        <v>1967</v>
      </c>
      <c r="IL51" s="8">
        <v>1851.01</v>
      </c>
      <c r="IO51" s="8">
        <v>1967</v>
      </c>
      <c r="IP51" s="8">
        <v>1851.01</v>
      </c>
      <c r="IS51" s="8">
        <v>1967</v>
      </c>
      <c r="IT51" s="8">
        <v>1851.01</v>
      </c>
      <c r="IW51" s="8">
        <v>1967</v>
      </c>
      <c r="IX51" s="8">
        <v>1851.01</v>
      </c>
      <c r="JA51" s="8">
        <v>1967</v>
      </c>
      <c r="JB51" s="8">
        <v>1851.01</v>
      </c>
      <c r="JE51" s="8">
        <v>1967</v>
      </c>
      <c r="JF51" s="8">
        <v>1851.01</v>
      </c>
      <c r="JI51" s="8">
        <v>1967</v>
      </c>
      <c r="JJ51" s="8">
        <v>1851.01</v>
      </c>
      <c r="JM51" s="8">
        <v>1967</v>
      </c>
      <c r="JN51" s="8">
        <v>1851.01</v>
      </c>
    </row>
    <row r="52" spans="2:274">
      <c r="B52">
        <v>2.1425194461497609E-2</v>
      </c>
      <c r="C52" s="38">
        <v>0.33041641878111466</v>
      </c>
      <c r="D52">
        <v>31.581794110746792</v>
      </c>
      <c r="E52" s="8">
        <v>1969</v>
      </c>
      <c r="F52" s="8">
        <v>832.76</v>
      </c>
      <c r="I52" s="8">
        <v>1971</v>
      </c>
      <c r="J52" s="8">
        <v>2027.05</v>
      </c>
      <c r="M52" s="8">
        <v>1971</v>
      </c>
      <c r="N52" s="8">
        <v>2027.05</v>
      </c>
      <c r="Q52" s="8">
        <v>1971</v>
      </c>
      <c r="R52" s="8">
        <v>2027.05</v>
      </c>
      <c r="U52" s="8">
        <v>1971</v>
      </c>
      <c r="V52" s="8">
        <v>2027.05</v>
      </c>
      <c r="Y52" s="8">
        <v>1971</v>
      </c>
      <c r="Z52" s="8">
        <v>2027.05</v>
      </c>
      <c r="AC52" s="8">
        <v>1971</v>
      </c>
      <c r="AD52" s="8">
        <v>2027.05</v>
      </c>
      <c r="AG52" s="8">
        <v>1971</v>
      </c>
      <c r="AH52" s="8">
        <v>2027.05</v>
      </c>
      <c r="AK52" s="8">
        <v>1971</v>
      </c>
      <c r="AL52" s="8">
        <v>2027.05</v>
      </c>
      <c r="AO52" s="8">
        <v>1971</v>
      </c>
      <c r="AP52" s="8">
        <v>2027.05</v>
      </c>
      <c r="AS52" s="8">
        <v>1971</v>
      </c>
      <c r="AT52" s="8">
        <v>2027.05</v>
      </c>
      <c r="AW52" s="8">
        <v>1971</v>
      </c>
      <c r="AX52" s="8">
        <v>2027.05</v>
      </c>
      <c r="BA52" s="8">
        <v>1971</v>
      </c>
      <c r="BB52" s="8">
        <v>2027.05</v>
      </c>
      <c r="BE52" s="8">
        <v>1971</v>
      </c>
      <c r="BF52" s="8">
        <v>2027.05</v>
      </c>
      <c r="BI52" s="8">
        <v>1971</v>
      </c>
      <c r="BJ52" s="8">
        <v>2027.05</v>
      </c>
      <c r="BM52" s="8">
        <v>1971</v>
      </c>
      <c r="BN52" s="8">
        <v>2027.05</v>
      </c>
      <c r="BQ52" s="8">
        <v>1971</v>
      </c>
      <c r="BR52" s="8">
        <v>2027.05</v>
      </c>
      <c r="BU52" s="8">
        <v>1971</v>
      </c>
      <c r="BV52" s="8">
        <v>2027.05</v>
      </c>
      <c r="BY52" s="8">
        <v>1971</v>
      </c>
      <c r="BZ52" s="8">
        <v>2027.05</v>
      </c>
      <c r="CC52" s="8">
        <v>1971</v>
      </c>
      <c r="CD52" s="8">
        <v>2027.05</v>
      </c>
      <c r="CG52" s="8">
        <v>1971</v>
      </c>
      <c r="CH52" s="8">
        <v>2027.05</v>
      </c>
      <c r="CK52" s="8">
        <v>1971</v>
      </c>
      <c r="CL52" s="8">
        <v>2027.05</v>
      </c>
      <c r="CO52" s="8">
        <v>1971</v>
      </c>
      <c r="CP52" s="8">
        <v>2027.05</v>
      </c>
      <c r="CS52" s="8">
        <v>1971</v>
      </c>
      <c r="CT52" s="8">
        <v>2027.05</v>
      </c>
      <c r="CW52" s="8">
        <v>1971</v>
      </c>
      <c r="CX52" s="8">
        <v>2027.05</v>
      </c>
      <c r="DA52" s="8">
        <v>1971</v>
      </c>
      <c r="DB52" s="8">
        <v>2027.05</v>
      </c>
      <c r="DE52" s="8">
        <v>1971</v>
      </c>
      <c r="DF52" s="8">
        <v>2027.05</v>
      </c>
      <c r="DI52" s="8">
        <v>1971</v>
      </c>
      <c r="DJ52" s="8">
        <v>2027.05</v>
      </c>
      <c r="DM52" s="8">
        <v>1971</v>
      </c>
      <c r="DN52" s="8">
        <v>2027.05</v>
      </c>
      <c r="DQ52" s="8">
        <v>1971</v>
      </c>
      <c r="DR52" s="8">
        <v>2027.05</v>
      </c>
      <c r="DU52" s="8">
        <v>1971</v>
      </c>
      <c r="DV52" s="8">
        <v>2027.05</v>
      </c>
      <c r="DY52" s="8">
        <v>1971</v>
      </c>
      <c r="DZ52" s="8">
        <v>2027.05</v>
      </c>
      <c r="EC52" s="8">
        <v>1971</v>
      </c>
      <c r="ED52" s="8">
        <v>2027.05</v>
      </c>
      <c r="EG52" s="8">
        <v>1971</v>
      </c>
      <c r="EH52" s="8">
        <v>2027.05</v>
      </c>
      <c r="EK52" s="8">
        <v>1971</v>
      </c>
      <c r="EL52" s="8">
        <v>2027.05</v>
      </c>
      <c r="EO52" s="8">
        <v>1971</v>
      </c>
      <c r="EP52" s="8">
        <v>2027.05</v>
      </c>
      <c r="ES52" s="8">
        <v>1971</v>
      </c>
      <c r="ET52" s="8">
        <v>2027.05</v>
      </c>
      <c r="EW52" s="8">
        <v>1971</v>
      </c>
      <c r="EX52" s="8">
        <v>2027.05</v>
      </c>
      <c r="FA52" s="8">
        <v>1971</v>
      </c>
      <c r="FB52" s="8">
        <v>2027.05</v>
      </c>
      <c r="FE52" s="8">
        <v>1971</v>
      </c>
      <c r="FF52" s="8">
        <v>2027.05</v>
      </c>
      <c r="FI52" s="8">
        <v>1971</v>
      </c>
      <c r="FJ52" s="8">
        <v>2027.05</v>
      </c>
      <c r="FM52" s="8">
        <v>1971</v>
      </c>
      <c r="FN52" s="8">
        <v>2027.05</v>
      </c>
      <c r="FQ52" s="8">
        <v>1971</v>
      </c>
      <c r="FR52" s="8">
        <v>2027.05</v>
      </c>
      <c r="FU52" s="8">
        <v>1971</v>
      </c>
      <c r="FV52" s="8">
        <v>2027.05</v>
      </c>
      <c r="FY52" s="8">
        <v>1971</v>
      </c>
      <c r="FZ52" s="8">
        <v>2027.05</v>
      </c>
      <c r="GC52" s="8">
        <v>1971</v>
      </c>
      <c r="GD52" s="8">
        <v>2027.05</v>
      </c>
      <c r="GG52" s="8">
        <v>1971</v>
      </c>
      <c r="GH52" s="8">
        <v>2027.05</v>
      </c>
      <c r="GK52" s="8">
        <v>1971</v>
      </c>
      <c r="GL52" s="8">
        <v>2027.05</v>
      </c>
      <c r="GO52" s="8">
        <v>1971</v>
      </c>
      <c r="GP52" s="8">
        <v>2027.05</v>
      </c>
      <c r="GS52" s="8">
        <v>1971</v>
      </c>
      <c r="GT52" s="8">
        <v>2027.05</v>
      </c>
      <c r="GW52" s="8">
        <v>1971</v>
      </c>
      <c r="GX52" s="8">
        <v>2027.05</v>
      </c>
      <c r="HA52" s="8">
        <v>1971</v>
      </c>
      <c r="HB52" s="8">
        <v>2027.05</v>
      </c>
      <c r="HE52" s="8">
        <v>1969</v>
      </c>
      <c r="HF52" s="8">
        <v>832.76</v>
      </c>
      <c r="HI52" s="8">
        <v>1969</v>
      </c>
      <c r="HJ52" s="8">
        <v>832.76</v>
      </c>
      <c r="HM52" s="8">
        <v>1969</v>
      </c>
      <c r="HN52" s="8">
        <v>832.76</v>
      </c>
      <c r="HQ52" s="8">
        <v>1969</v>
      </c>
      <c r="HR52" s="8">
        <v>832.76</v>
      </c>
      <c r="HU52" s="8">
        <v>1969</v>
      </c>
      <c r="HV52" s="8">
        <v>832.76</v>
      </c>
      <c r="HY52" s="8">
        <v>1969</v>
      </c>
      <c r="HZ52" s="8">
        <v>832.76</v>
      </c>
      <c r="IC52" s="8">
        <v>1969</v>
      </c>
      <c r="ID52" s="8">
        <v>832.76</v>
      </c>
      <c r="IG52" s="8">
        <v>1969</v>
      </c>
      <c r="IH52" s="8">
        <v>832.76</v>
      </c>
      <c r="IK52" s="8">
        <v>1969</v>
      </c>
      <c r="IL52" s="8">
        <v>832.76</v>
      </c>
      <c r="IO52" s="8">
        <v>1969</v>
      </c>
      <c r="IP52" s="8">
        <v>832.76</v>
      </c>
      <c r="IS52" s="8">
        <v>1969</v>
      </c>
      <c r="IT52" s="8">
        <v>832.76</v>
      </c>
      <c r="IW52" s="8">
        <v>1969</v>
      </c>
      <c r="IX52" s="8">
        <v>832.76</v>
      </c>
      <c r="JA52" s="8">
        <v>1969</v>
      </c>
      <c r="JB52" s="8">
        <v>832.76</v>
      </c>
      <c r="JE52" s="8">
        <v>1969</v>
      </c>
      <c r="JF52" s="8">
        <v>832.76</v>
      </c>
      <c r="JI52" s="8">
        <v>1969</v>
      </c>
      <c r="JJ52" s="8">
        <v>832.76</v>
      </c>
      <c r="JM52" s="8">
        <v>1969</v>
      </c>
      <c r="JN52" s="8">
        <v>832.76</v>
      </c>
    </row>
    <row r="53" spans="2:274">
      <c r="B53">
        <v>2.1043328619261975E-2</v>
      </c>
      <c r="C53" s="38">
        <v>0.31925805001123764</v>
      </c>
      <c r="D53">
        <v>30.015066944319369</v>
      </c>
      <c r="E53" s="8">
        <v>1971</v>
      </c>
      <c r="F53" s="8">
        <v>2027.05</v>
      </c>
      <c r="I53" s="8">
        <v>1973</v>
      </c>
      <c r="J53" s="8">
        <v>2036.28</v>
      </c>
      <c r="M53" s="8">
        <v>1973</v>
      </c>
      <c r="N53" s="8">
        <v>2036.28</v>
      </c>
      <c r="Q53" s="8">
        <v>1973</v>
      </c>
      <c r="R53" s="8">
        <v>2036.28</v>
      </c>
      <c r="U53" s="8">
        <v>1973</v>
      </c>
      <c r="V53" s="8">
        <v>2036.28</v>
      </c>
      <c r="Y53" s="8">
        <v>1973</v>
      </c>
      <c r="Z53" s="8">
        <v>2036.28</v>
      </c>
      <c r="AC53" s="8">
        <v>1973</v>
      </c>
      <c r="AD53" s="8">
        <v>2036.28</v>
      </c>
      <c r="AG53" s="8">
        <v>1973</v>
      </c>
      <c r="AH53" s="8">
        <v>2036.28</v>
      </c>
      <c r="AK53" s="8">
        <v>1973</v>
      </c>
      <c r="AL53" s="8">
        <v>2036.28</v>
      </c>
      <c r="AO53" s="8">
        <v>1973</v>
      </c>
      <c r="AP53" s="8">
        <v>2036.28</v>
      </c>
      <c r="AS53" s="8">
        <v>1973</v>
      </c>
      <c r="AT53" s="8">
        <v>2036.28</v>
      </c>
      <c r="AW53" s="8">
        <v>1973</v>
      </c>
      <c r="AX53" s="8">
        <v>2036.28</v>
      </c>
      <c r="BA53" s="8">
        <v>1973</v>
      </c>
      <c r="BB53" s="8">
        <v>2036.28</v>
      </c>
      <c r="BE53" s="8">
        <v>1973</v>
      </c>
      <c r="BF53" s="8">
        <v>2036.28</v>
      </c>
      <c r="BI53" s="8">
        <v>1973</v>
      </c>
      <c r="BJ53" s="8">
        <v>2036.28</v>
      </c>
      <c r="BM53" s="8">
        <v>1973</v>
      </c>
      <c r="BN53" s="8">
        <v>2036.28</v>
      </c>
      <c r="BQ53" s="8">
        <v>1973</v>
      </c>
      <c r="BR53" s="8">
        <v>2036.28</v>
      </c>
      <c r="BU53" s="8">
        <v>1973</v>
      </c>
      <c r="BV53" s="8">
        <v>2036.28</v>
      </c>
      <c r="BY53" s="8">
        <v>1973</v>
      </c>
      <c r="BZ53" s="8">
        <v>2036.28</v>
      </c>
      <c r="CC53" s="8">
        <v>1973</v>
      </c>
      <c r="CD53" s="8">
        <v>2036.28</v>
      </c>
      <c r="CG53" s="8">
        <v>1973</v>
      </c>
      <c r="CH53" s="8">
        <v>2036.28</v>
      </c>
      <c r="CK53" s="8">
        <v>1973</v>
      </c>
      <c r="CL53" s="8">
        <v>2036.28</v>
      </c>
      <c r="CO53" s="8">
        <v>1973</v>
      </c>
      <c r="CP53" s="8">
        <v>2036.28</v>
      </c>
      <c r="CS53" s="8">
        <v>1973</v>
      </c>
      <c r="CT53" s="8">
        <v>2036.28</v>
      </c>
      <c r="CW53" s="8">
        <v>1973</v>
      </c>
      <c r="CX53" s="8">
        <v>2036.28</v>
      </c>
      <c r="DA53" s="8">
        <v>1973</v>
      </c>
      <c r="DB53" s="8">
        <v>2036.28</v>
      </c>
      <c r="DE53" s="8">
        <v>1973</v>
      </c>
      <c r="DF53" s="8">
        <v>2036.28</v>
      </c>
      <c r="DI53" s="8">
        <v>1973</v>
      </c>
      <c r="DJ53" s="8">
        <v>2036.28</v>
      </c>
      <c r="DM53" s="8">
        <v>1973</v>
      </c>
      <c r="DN53" s="8">
        <v>2036.28</v>
      </c>
      <c r="DQ53" s="8">
        <v>1973</v>
      </c>
      <c r="DR53" s="8">
        <v>2036.28</v>
      </c>
      <c r="DU53" s="8">
        <v>1973</v>
      </c>
      <c r="DV53" s="8">
        <v>2036.28</v>
      </c>
      <c r="DY53" s="8">
        <v>1973</v>
      </c>
      <c r="DZ53" s="8">
        <v>2036.28</v>
      </c>
      <c r="EC53" s="8">
        <v>1973</v>
      </c>
      <c r="ED53" s="8">
        <v>2036.28</v>
      </c>
      <c r="EG53" s="8">
        <v>1973</v>
      </c>
      <c r="EH53" s="8">
        <v>2036.28</v>
      </c>
      <c r="EK53" s="8">
        <v>1973</v>
      </c>
      <c r="EL53" s="8">
        <v>2036.28</v>
      </c>
      <c r="EO53" s="8">
        <v>1973</v>
      </c>
      <c r="EP53" s="8">
        <v>2036.28</v>
      </c>
      <c r="ES53" s="8">
        <v>1973</v>
      </c>
      <c r="ET53" s="8">
        <v>2036.28</v>
      </c>
      <c r="EW53" s="8">
        <v>1973</v>
      </c>
      <c r="EX53" s="8">
        <v>2036.28</v>
      </c>
      <c r="FA53" s="8">
        <v>1973</v>
      </c>
      <c r="FB53" s="8">
        <v>2036.28</v>
      </c>
      <c r="FE53" s="8">
        <v>1973</v>
      </c>
      <c r="FF53" s="8">
        <v>2036.28</v>
      </c>
      <c r="FI53" s="8">
        <v>1973</v>
      </c>
      <c r="FJ53" s="8">
        <v>2036.28</v>
      </c>
      <c r="FM53" s="8">
        <v>1973</v>
      </c>
      <c r="FN53" s="8">
        <v>2036.28</v>
      </c>
      <c r="FQ53" s="8">
        <v>1973</v>
      </c>
      <c r="FR53" s="8">
        <v>2036.28</v>
      </c>
      <c r="FU53" s="8">
        <v>1973</v>
      </c>
      <c r="FV53" s="8">
        <v>2036.28</v>
      </c>
      <c r="FY53" s="8">
        <v>1973</v>
      </c>
      <c r="FZ53" s="8">
        <v>2036.28</v>
      </c>
      <c r="GC53" s="8">
        <v>1973</v>
      </c>
      <c r="GD53" s="8">
        <v>2036.28</v>
      </c>
      <c r="GG53" s="8">
        <v>1973</v>
      </c>
      <c r="GH53" s="8">
        <v>2036.28</v>
      </c>
      <c r="GK53" s="8">
        <v>1973</v>
      </c>
      <c r="GL53" s="8">
        <v>2036.28</v>
      </c>
      <c r="GO53" s="8">
        <v>1973</v>
      </c>
      <c r="GP53" s="8">
        <v>2036.28</v>
      </c>
      <c r="GS53" s="8">
        <v>1973</v>
      </c>
      <c r="GT53" s="8">
        <v>2036.28</v>
      </c>
      <c r="GW53" s="8">
        <v>1973</v>
      </c>
      <c r="GX53" s="8">
        <v>2036.28</v>
      </c>
      <c r="HA53" s="8">
        <v>1973</v>
      </c>
      <c r="HB53" s="8">
        <v>2036.28</v>
      </c>
      <c r="HE53" s="8">
        <v>1973</v>
      </c>
      <c r="HF53" s="8">
        <v>2036.28</v>
      </c>
      <c r="HI53" s="8">
        <v>1971</v>
      </c>
      <c r="HJ53" s="8">
        <v>2027.05</v>
      </c>
      <c r="HM53" s="8">
        <v>1971</v>
      </c>
      <c r="HN53" s="8">
        <v>2027.05</v>
      </c>
      <c r="HQ53" s="8">
        <v>1971</v>
      </c>
      <c r="HR53" s="8">
        <v>2027.05</v>
      </c>
      <c r="HU53" s="8">
        <v>1971</v>
      </c>
      <c r="HV53" s="8">
        <v>2027.05</v>
      </c>
      <c r="HY53" s="8">
        <v>1971</v>
      </c>
      <c r="HZ53" s="8">
        <v>2027.05</v>
      </c>
      <c r="IC53" s="8">
        <v>1971</v>
      </c>
      <c r="ID53" s="8">
        <v>2027.05</v>
      </c>
      <c r="IG53" s="8">
        <v>1971</v>
      </c>
      <c r="IH53" s="8">
        <v>2027.05</v>
      </c>
      <c r="IK53" s="8">
        <v>1971</v>
      </c>
      <c r="IL53" s="8">
        <v>2027.05</v>
      </c>
      <c r="IO53" s="8">
        <v>1971</v>
      </c>
      <c r="IP53" s="8">
        <v>2027.05</v>
      </c>
      <c r="IS53" s="8">
        <v>1971</v>
      </c>
      <c r="IT53" s="8">
        <v>2027.05</v>
      </c>
      <c r="IW53" s="8">
        <v>1971</v>
      </c>
      <c r="IX53" s="8">
        <v>2027.05</v>
      </c>
      <c r="JA53" s="8">
        <v>1971</v>
      </c>
      <c r="JB53" s="8">
        <v>2027.05</v>
      </c>
      <c r="JE53" s="8">
        <v>1971</v>
      </c>
      <c r="JF53" s="8">
        <v>2027.05</v>
      </c>
      <c r="JI53" s="8">
        <v>1971</v>
      </c>
      <c r="JJ53" s="8">
        <v>2027.05</v>
      </c>
      <c r="JM53" s="8">
        <v>1971</v>
      </c>
      <c r="JN53" s="8">
        <v>2027.05</v>
      </c>
    </row>
    <row r="54" spans="2:274">
      <c r="B54">
        <v>2.1064224655959665E-2</v>
      </c>
      <c r="C54" s="38">
        <v>0.31927465841271757</v>
      </c>
      <c r="D54">
        <v>30.017360732844018</v>
      </c>
      <c r="E54" s="8">
        <v>1973</v>
      </c>
      <c r="F54" s="8">
        <v>2036.28</v>
      </c>
      <c r="I54" s="8">
        <v>1974</v>
      </c>
      <c r="J54" s="8">
        <v>1553.61</v>
      </c>
      <c r="M54" s="8">
        <v>1974</v>
      </c>
      <c r="N54" s="8">
        <v>1553.61</v>
      </c>
      <c r="Q54" s="8">
        <v>1974</v>
      </c>
      <c r="R54" s="8">
        <v>1553.61</v>
      </c>
      <c r="U54" s="8">
        <v>1974</v>
      </c>
      <c r="V54" s="8">
        <v>1553.61</v>
      </c>
      <c r="Y54" s="8">
        <v>1974</v>
      </c>
      <c r="Z54" s="8">
        <v>1553.61</v>
      </c>
      <c r="AC54" s="8">
        <v>1974</v>
      </c>
      <c r="AD54" s="8">
        <v>1553.61</v>
      </c>
      <c r="AG54" s="8">
        <v>1974</v>
      </c>
      <c r="AH54" s="8">
        <v>1553.61</v>
      </c>
      <c r="AK54" s="8">
        <v>1974</v>
      </c>
      <c r="AL54" s="8">
        <v>1553.61</v>
      </c>
      <c r="AO54" s="8">
        <v>1974</v>
      </c>
      <c r="AP54" s="8">
        <v>1553.61</v>
      </c>
      <c r="AS54" s="8">
        <v>1974</v>
      </c>
      <c r="AT54" s="8">
        <v>1553.61</v>
      </c>
      <c r="AW54" s="8">
        <v>1974</v>
      </c>
      <c r="AX54" s="8">
        <v>1553.61</v>
      </c>
      <c r="BA54" s="8">
        <v>1974</v>
      </c>
      <c r="BB54" s="8">
        <v>1553.61</v>
      </c>
      <c r="BE54" s="8">
        <v>1974</v>
      </c>
      <c r="BF54" s="8">
        <v>1553.61</v>
      </c>
      <c r="BI54" s="8">
        <v>1974</v>
      </c>
      <c r="BJ54" s="8">
        <v>1553.61</v>
      </c>
      <c r="BM54" s="8">
        <v>1974</v>
      </c>
      <c r="BN54" s="8">
        <v>1553.61</v>
      </c>
      <c r="BQ54" s="8">
        <v>1974</v>
      </c>
      <c r="BR54" s="8">
        <v>1553.61</v>
      </c>
      <c r="BU54" s="8">
        <v>1974</v>
      </c>
      <c r="BV54" s="8">
        <v>1553.61</v>
      </c>
      <c r="BY54" s="8">
        <v>1974</v>
      </c>
      <c r="BZ54" s="8">
        <v>1553.61</v>
      </c>
      <c r="CC54" s="8">
        <v>1974</v>
      </c>
      <c r="CD54" s="8">
        <v>1553.61</v>
      </c>
      <c r="CG54" s="8">
        <v>1974</v>
      </c>
      <c r="CH54" s="8">
        <v>1553.61</v>
      </c>
      <c r="CK54" s="8">
        <v>1974</v>
      </c>
      <c r="CL54" s="8">
        <v>1553.61</v>
      </c>
      <c r="CO54" s="8">
        <v>1974</v>
      </c>
      <c r="CP54" s="8">
        <v>1553.61</v>
      </c>
      <c r="CS54" s="8">
        <v>1974</v>
      </c>
      <c r="CT54" s="8">
        <v>1553.61</v>
      </c>
      <c r="CW54" s="8">
        <v>1974</v>
      </c>
      <c r="CX54" s="8">
        <v>1553.61</v>
      </c>
      <c r="DA54" s="8">
        <v>1974</v>
      </c>
      <c r="DB54" s="8">
        <v>1553.61</v>
      </c>
      <c r="DE54" s="8">
        <v>1974</v>
      </c>
      <c r="DF54" s="8">
        <v>1553.61</v>
      </c>
      <c r="DI54" s="8">
        <v>1974</v>
      </c>
      <c r="DJ54" s="8">
        <v>1553.61</v>
      </c>
      <c r="DM54" s="8">
        <v>1974</v>
      </c>
      <c r="DN54" s="8">
        <v>1553.61</v>
      </c>
      <c r="DQ54" s="8">
        <v>1974</v>
      </c>
      <c r="DR54" s="8">
        <v>1553.61</v>
      </c>
      <c r="DU54" s="8">
        <v>1974</v>
      </c>
      <c r="DV54" s="8">
        <v>1553.61</v>
      </c>
      <c r="DY54" s="8">
        <v>1974</v>
      </c>
      <c r="DZ54" s="8">
        <v>1553.61</v>
      </c>
      <c r="EC54" s="8">
        <v>1974</v>
      </c>
      <c r="ED54" s="8">
        <v>1553.61</v>
      </c>
      <c r="EG54" s="8">
        <v>1974</v>
      </c>
      <c r="EH54" s="8">
        <v>1553.61</v>
      </c>
      <c r="EK54" s="8">
        <v>1974</v>
      </c>
      <c r="EL54" s="8">
        <v>1553.61</v>
      </c>
      <c r="EO54" s="8">
        <v>1974</v>
      </c>
      <c r="EP54" s="8">
        <v>1553.61</v>
      </c>
      <c r="ES54" s="8">
        <v>1974</v>
      </c>
      <c r="ET54" s="8">
        <v>1553.61</v>
      </c>
      <c r="EW54" s="8">
        <v>1974</v>
      </c>
      <c r="EX54" s="8">
        <v>1553.61</v>
      </c>
      <c r="FA54" s="8">
        <v>1974</v>
      </c>
      <c r="FB54" s="8">
        <v>1553.61</v>
      </c>
      <c r="FE54" s="8">
        <v>1974</v>
      </c>
      <c r="FF54" s="8">
        <v>1553.61</v>
      </c>
      <c r="FI54" s="8">
        <v>1974</v>
      </c>
      <c r="FJ54" s="8">
        <v>1553.61</v>
      </c>
      <c r="FM54" s="8">
        <v>1974</v>
      </c>
      <c r="FN54" s="8">
        <v>1553.61</v>
      </c>
      <c r="FQ54" s="8">
        <v>1974</v>
      </c>
      <c r="FR54" s="8">
        <v>1553.61</v>
      </c>
      <c r="FU54" s="8">
        <v>1974</v>
      </c>
      <c r="FV54" s="8">
        <v>1553.61</v>
      </c>
      <c r="FY54" s="8">
        <v>1974</v>
      </c>
      <c r="FZ54" s="8">
        <v>1553.61</v>
      </c>
      <c r="GC54" s="8">
        <v>1974</v>
      </c>
      <c r="GD54" s="8">
        <v>1553.61</v>
      </c>
      <c r="GG54" s="8">
        <v>1974</v>
      </c>
      <c r="GH54" s="8">
        <v>1553.61</v>
      </c>
      <c r="GK54" s="8">
        <v>1974</v>
      </c>
      <c r="GL54" s="8">
        <v>1553.61</v>
      </c>
      <c r="GO54" s="8">
        <v>1974</v>
      </c>
      <c r="GP54" s="8">
        <v>1553.61</v>
      </c>
      <c r="GS54" s="8">
        <v>1974</v>
      </c>
      <c r="GT54" s="8">
        <v>1553.61</v>
      </c>
      <c r="GW54" s="8">
        <v>1974</v>
      </c>
      <c r="GX54" s="8">
        <v>1553.61</v>
      </c>
      <c r="HA54" s="8">
        <v>1974</v>
      </c>
      <c r="HB54" s="8">
        <v>1553.61</v>
      </c>
      <c r="HE54" s="8">
        <v>1974</v>
      </c>
      <c r="HF54" s="8">
        <v>1553.61</v>
      </c>
      <c r="HI54" s="8">
        <v>1974</v>
      </c>
      <c r="HJ54" s="8">
        <v>1553.61</v>
      </c>
      <c r="HM54" s="8">
        <v>1973</v>
      </c>
      <c r="HN54" s="8">
        <v>2036.28</v>
      </c>
      <c r="HQ54" s="8">
        <v>1973</v>
      </c>
      <c r="HR54" s="8">
        <v>2036.28</v>
      </c>
      <c r="HU54" s="8">
        <v>1973</v>
      </c>
      <c r="HV54" s="8">
        <v>2036.28</v>
      </c>
      <c r="HY54" s="8">
        <v>1973</v>
      </c>
      <c r="HZ54" s="8">
        <v>2036.28</v>
      </c>
      <c r="IC54" s="8">
        <v>1973</v>
      </c>
      <c r="ID54" s="8">
        <v>2036.28</v>
      </c>
      <c r="IG54" s="8">
        <v>1973</v>
      </c>
      <c r="IH54" s="8">
        <v>2036.28</v>
      </c>
      <c r="IK54" s="8">
        <v>1973</v>
      </c>
      <c r="IL54" s="8">
        <v>2036.28</v>
      </c>
      <c r="IO54" s="8">
        <v>1973</v>
      </c>
      <c r="IP54" s="8">
        <v>2036.28</v>
      </c>
      <c r="IS54" s="8">
        <v>1973</v>
      </c>
      <c r="IT54" s="8">
        <v>2036.28</v>
      </c>
      <c r="IW54" s="8">
        <v>1973</v>
      </c>
      <c r="IX54" s="8">
        <v>2036.28</v>
      </c>
      <c r="JA54" s="8">
        <v>1973</v>
      </c>
      <c r="JB54" s="8">
        <v>2036.28</v>
      </c>
      <c r="JE54" s="8">
        <v>1973</v>
      </c>
      <c r="JF54" s="8">
        <v>2036.28</v>
      </c>
      <c r="JI54" s="8">
        <v>1973</v>
      </c>
      <c r="JJ54" s="8">
        <v>2036.28</v>
      </c>
      <c r="JM54" s="8">
        <v>1973</v>
      </c>
      <c r="JN54" s="8">
        <v>2036.28</v>
      </c>
    </row>
    <row r="55" spans="2:274">
      <c r="B55">
        <v>2.1220052614455087E-2</v>
      </c>
      <c r="C55" s="38">
        <v>0.32274389741933202</v>
      </c>
      <c r="D55">
        <v>30.498963916500049</v>
      </c>
      <c r="E55" s="8">
        <v>1974</v>
      </c>
      <c r="F55" s="8">
        <v>1553.61</v>
      </c>
      <c r="I55" s="8">
        <v>1976</v>
      </c>
      <c r="J55" s="8">
        <v>895.25</v>
      </c>
      <c r="M55" s="8">
        <v>1976</v>
      </c>
      <c r="N55" s="8">
        <v>895.25</v>
      </c>
      <c r="Q55" s="8">
        <v>1976</v>
      </c>
      <c r="R55" s="8">
        <v>895.25</v>
      </c>
      <c r="U55" s="8">
        <v>1976</v>
      </c>
      <c r="V55" s="8">
        <v>895.25</v>
      </c>
      <c r="Y55" s="8">
        <v>1976</v>
      </c>
      <c r="Z55" s="8">
        <v>895.25</v>
      </c>
      <c r="AC55" s="8">
        <v>1976</v>
      </c>
      <c r="AD55" s="8">
        <v>895.25</v>
      </c>
      <c r="AG55" s="8">
        <v>1976</v>
      </c>
      <c r="AH55" s="8">
        <v>895.25</v>
      </c>
      <c r="AK55" s="8">
        <v>1976</v>
      </c>
      <c r="AL55" s="8">
        <v>895.25</v>
      </c>
      <c r="AO55" s="8">
        <v>1976</v>
      </c>
      <c r="AP55" s="8">
        <v>895.25</v>
      </c>
      <c r="AS55" s="8">
        <v>1976</v>
      </c>
      <c r="AT55" s="8">
        <v>895.25</v>
      </c>
      <c r="AW55" s="8">
        <v>1976</v>
      </c>
      <c r="AX55" s="8">
        <v>895.25</v>
      </c>
      <c r="BA55" s="8">
        <v>1976</v>
      </c>
      <c r="BB55" s="8">
        <v>895.25</v>
      </c>
      <c r="BE55" s="8">
        <v>1976</v>
      </c>
      <c r="BF55" s="8">
        <v>895.25</v>
      </c>
      <c r="BI55" s="8">
        <v>1976</v>
      </c>
      <c r="BJ55" s="8">
        <v>895.25</v>
      </c>
      <c r="BM55" s="8">
        <v>1976</v>
      </c>
      <c r="BN55" s="8">
        <v>895.25</v>
      </c>
      <c r="BQ55" s="8">
        <v>1976</v>
      </c>
      <c r="BR55" s="8">
        <v>895.25</v>
      </c>
      <c r="BU55" s="8">
        <v>1976</v>
      </c>
      <c r="BV55" s="8">
        <v>895.25</v>
      </c>
      <c r="BY55" s="8">
        <v>1976</v>
      </c>
      <c r="BZ55" s="8">
        <v>895.25</v>
      </c>
      <c r="CC55" s="8">
        <v>1976</v>
      </c>
      <c r="CD55" s="8">
        <v>895.25</v>
      </c>
      <c r="CG55" s="8">
        <v>1976</v>
      </c>
      <c r="CH55" s="8">
        <v>895.25</v>
      </c>
      <c r="CK55" s="8">
        <v>1976</v>
      </c>
      <c r="CL55" s="8">
        <v>895.25</v>
      </c>
      <c r="CO55" s="8">
        <v>1976</v>
      </c>
      <c r="CP55" s="8">
        <v>895.25</v>
      </c>
      <c r="CS55" s="8">
        <v>1976</v>
      </c>
      <c r="CT55" s="8">
        <v>895.25</v>
      </c>
      <c r="CW55" s="8">
        <v>1976</v>
      </c>
      <c r="CX55" s="8">
        <v>895.25</v>
      </c>
      <c r="DA55" s="8">
        <v>1976</v>
      </c>
      <c r="DB55" s="8">
        <v>895.25</v>
      </c>
      <c r="DE55" s="8">
        <v>1976</v>
      </c>
      <c r="DF55" s="8">
        <v>895.25</v>
      </c>
      <c r="DI55" s="8">
        <v>1976</v>
      </c>
      <c r="DJ55" s="8">
        <v>895.25</v>
      </c>
      <c r="DM55" s="8">
        <v>1976</v>
      </c>
      <c r="DN55" s="8">
        <v>895.25</v>
      </c>
      <c r="DQ55" s="8">
        <v>1976</v>
      </c>
      <c r="DR55" s="8">
        <v>895.25</v>
      </c>
      <c r="DU55" s="8">
        <v>1976</v>
      </c>
      <c r="DV55" s="8">
        <v>895.25</v>
      </c>
      <c r="DY55" s="8">
        <v>1976</v>
      </c>
      <c r="DZ55" s="8">
        <v>895.25</v>
      </c>
      <c r="EC55" s="8">
        <v>1976</v>
      </c>
      <c r="ED55" s="8">
        <v>895.25</v>
      </c>
      <c r="EG55" s="8">
        <v>1976</v>
      </c>
      <c r="EH55" s="8">
        <v>895.25</v>
      </c>
      <c r="EK55" s="8">
        <v>1976</v>
      </c>
      <c r="EL55" s="8">
        <v>895.25</v>
      </c>
      <c r="EO55" s="8">
        <v>1976</v>
      </c>
      <c r="EP55" s="8">
        <v>895.25</v>
      </c>
      <c r="ES55" s="8">
        <v>1976</v>
      </c>
      <c r="ET55" s="8">
        <v>895.25</v>
      </c>
      <c r="EW55" s="8">
        <v>1976</v>
      </c>
      <c r="EX55" s="8">
        <v>895.25</v>
      </c>
      <c r="FA55" s="8">
        <v>1976</v>
      </c>
      <c r="FB55" s="8">
        <v>895.25</v>
      </c>
      <c r="FE55" s="8">
        <v>1976</v>
      </c>
      <c r="FF55" s="8">
        <v>895.25</v>
      </c>
      <c r="FI55" s="8">
        <v>1976</v>
      </c>
      <c r="FJ55" s="8">
        <v>895.25</v>
      </c>
      <c r="FM55" s="8">
        <v>1976</v>
      </c>
      <c r="FN55" s="8">
        <v>895.25</v>
      </c>
      <c r="FQ55" s="8">
        <v>1976</v>
      </c>
      <c r="FR55" s="8">
        <v>895.25</v>
      </c>
      <c r="FU55" s="8">
        <v>1976</v>
      </c>
      <c r="FV55" s="8">
        <v>895.25</v>
      </c>
      <c r="FY55" s="8">
        <v>1976</v>
      </c>
      <c r="FZ55" s="8">
        <v>895.25</v>
      </c>
      <c r="GC55" s="8">
        <v>1976</v>
      </c>
      <c r="GD55" s="8">
        <v>895.25</v>
      </c>
      <c r="GG55" s="8">
        <v>1976</v>
      </c>
      <c r="GH55" s="8">
        <v>895.25</v>
      </c>
      <c r="GK55" s="8">
        <v>1976</v>
      </c>
      <c r="GL55" s="8">
        <v>895.25</v>
      </c>
      <c r="GO55" s="8">
        <v>1976</v>
      </c>
      <c r="GP55" s="8">
        <v>895.25</v>
      </c>
      <c r="GS55" s="8">
        <v>1976</v>
      </c>
      <c r="GT55" s="8">
        <v>895.25</v>
      </c>
      <c r="GW55" s="8">
        <v>1976</v>
      </c>
      <c r="GX55" s="8">
        <v>895.25</v>
      </c>
      <c r="HA55" s="8">
        <v>1976</v>
      </c>
      <c r="HB55" s="8">
        <v>895.25</v>
      </c>
      <c r="HE55" s="8">
        <v>1976</v>
      </c>
      <c r="HF55" s="8">
        <v>895.25</v>
      </c>
      <c r="HI55" s="8">
        <v>1976</v>
      </c>
      <c r="HJ55" s="8">
        <v>895.25</v>
      </c>
      <c r="HM55" s="8">
        <v>1976</v>
      </c>
      <c r="HN55" s="8">
        <v>895.25</v>
      </c>
      <c r="HQ55" s="8">
        <v>1974</v>
      </c>
      <c r="HR55" s="8">
        <v>1553.61</v>
      </c>
      <c r="HU55" s="8">
        <v>1974</v>
      </c>
      <c r="HV55" s="8">
        <v>1553.61</v>
      </c>
      <c r="HY55" s="8">
        <v>1974</v>
      </c>
      <c r="HZ55" s="8">
        <v>1553.61</v>
      </c>
      <c r="IC55" s="8">
        <v>1974</v>
      </c>
      <c r="ID55" s="8">
        <v>1553.61</v>
      </c>
      <c r="IG55" s="8">
        <v>1974</v>
      </c>
      <c r="IH55" s="8">
        <v>1553.61</v>
      </c>
      <c r="IK55" s="8">
        <v>1974</v>
      </c>
      <c r="IL55" s="8">
        <v>1553.61</v>
      </c>
      <c r="IO55" s="8">
        <v>1974</v>
      </c>
      <c r="IP55" s="8">
        <v>1553.61</v>
      </c>
      <c r="IS55" s="8">
        <v>1974</v>
      </c>
      <c r="IT55" s="8">
        <v>1553.61</v>
      </c>
      <c r="IW55" s="8">
        <v>1974</v>
      </c>
      <c r="IX55" s="8">
        <v>1553.61</v>
      </c>
      <c r="JA55" s="8">
        <v>1974</v>
      </c>
      <c r="JB55" s="8">
        <v>1553.61</v>
      </c>
      <c r="JE55" s="8">
        <v>1974</v>
      </c>
      <c r="JF55" s="8">
        <v>1553.61</v>
      </c>
      <c r="JI55" s="8">
        <v>1974</v>
      </c>
      <c r="JJ55" s="8">
        <v>1553.61</v>
      </c>
      <c r="JM55" s="8">
        <v>1974</v>
      </c>
      <c r="JN55" s="8">
        <v>1553.61</v>
      </c>
    </row>
    <row r="56" spans="2:274">
      <c r="B56">
        <v>2.156472106893113E-2</v>
      </c>
      <c r="C56" s="38">
        <v>0.33225177964682306</v>
      </c>
      <c r="D56">
        <v>31.844508527705145</v>
      </c>
      <c r="E56" s="8">
        <v>1976</v>
      </c>
      <c r="F56" s="8">
        <v>895.25</v>
      </c>
      <c r="I56" s="8">
        <v>1979</v>
      </c>
      <c r="J56" s="8">
        <v>2163.25</v>
      </c>
      <c r="M56" s="8">
        <v>1979</v>
      </c>
      <c r="N56" s="8">
        <v>2163.25</v>
      </c>
      <c r="Q56" s="8">
        <v>1979</v>
      </c>
      <c r="R56" s="8">
        <v>2163.25</v>
      </c>
      <c r="U56" s="8">
        <v>1979</v>
      </c>
      <c r="V56" s="8">
        <v>2163.25</v>
      </c>
      <c r="Y56" s="8">
        <v>1979</v>
      </c>
      <c r="Z56" s="8">
        <v>2163.25</v>
      </c>
      <c r="AC56" s="8">
        <v>1979</v>
      </c>
      <c r="AD56" s="8">
        <v>2163.25</v>
      </c>
      <c r="AG56" s="8">
        <v>1979</v>
      </c>
      <c r="AH56" s="8">
        <v>2163.25</v>
      </c>
      <c r="AK56" s="8">
        <v>1979</v>
      </c>
      <c r="AL56" s="8">
        <v>2163.25</v>
      </c>
      <c r="AO56" s="8">
        <v>1979</v>
      </c>
      <c r="AP56" s="8">
        <v>2163.25</v>
      </c>
      <c r="AS56" s="8">
        <v>1979</v>
      </c>
      <c r="AT56" s="8">
        <v>2163.25</v>
      </c>
      <c r="AW56" s="8">
        <v>1979</v>
      </c>
      <c r="AX56" s="8">
        <v>2163.25</v>
      </c>
      <c r="BA56" s="8">
        <v>1979</v>
      </c>
      <c r="BB56" s="8">
        <v>2163.25</v>
      </c>
      <c r="BE56" s="8">
        <v>1979</v>
      </c>
      <c r="BF56" s="8">
        <v>2163.25</v>
      </c>
      <c r="BI56" s="8">
        <v>1979</v>
      </c>
      <c r="BJ56" s="8">
        <v>2163.25</v>
      </c>
      <c r="BM56" s="8">
        <v>1979</v>
      </c>
      <c r="BN56" s="8">
        <v>2163.25</v>
      </c>
      <c r="BQ56" s="8">
        <v>1979</v>
      </c>
      <c r="BR56" s="8">
        <v>2163.25</v>
      </c>
      <c r="BU56" s="8">
        <v>1979</v>
      </c>
      <c r="BV56" s="8">
        <v>2163.25</v>
      </c>
      <c r="BY56" s="8">
        <v>1979</v>
      </c>
      <c r="BZ56" s="8">
        <v>2163.25</v>
      </c>
      <c r="CC56" s="8">
        <v>1979</v>
      </c>
      <c r="CD56" s="8">
        <v>2163.25</v>
      </c>
      <c r="CG56" s="8">
        <v>1979</v>
      </c>
      <c r="CH56" s="8">
        <v>2163.25</v>
      </c>
      <c r="CK56" s="8">
        <v>1979</v>
      </c>
      <c r="CL56" s="8">
        <v>2163.25</v>
      </c>
      <c r="CO56" s="8">
        <v>1979</v>
      </c>
      <c r="CP56" s="8">
        <v>2163.25</v>
      </c>
      <c r="CS56" s="8">
        <v>1979</v>
      </c>
      <c r="CT56" s="8">
        <v>2163.25</v>
      </c>
      <c r="CW56" s="8">
        <v>1979</v>
      </c>
      <c r="CX56" s="8">
        <v>2163.25</v>
      </c>
      <c r="DA56" s="8">
        <v>1979</v>
      </c>
      <c r="DB56" s="8">
        <v>2163.25</v>
      </c>
      <c r="DE56" s="8">
        <v>1979</v>
      </c>
      <c r="DF56" s="8">
        <v>2163.25</v>
      </c>
      <c r="DI56" s="8">
        <v>1979</v>
      </c>
      <c r="DJ56" s="8">
        <v>2163.25</v>
      </c>
      <c r="DM56" s="8">
        <v>1979</v>
      </c>
      <c r="DN56" s="8">
        <v>2163.25</v>
      </c>
      <c r="DQ56" s="8">
        <v>1979</v>
      </c>
      <c r="DR56" s="8">
        <v>2163.25</v>
      </c>
      <c r="DU56" s="8">
        <v>1979</v>
      </c>
      <c r="DV56" s="8">
        <v>2163.25</v>
      </c>
      <c r="DY56" s="8">
        <v>1979</v>
      </c>
      <c r="DZ56" s="8">
        <v>2163.25</v>
      </c>
      <c r="EC56" s="8">
        <v>1979</v>
      </c>
      <c r="ED56" s="8">
        <v>2163.25</v>
      </c>
      <c r="EG56" s="8">
        <v>1979</v>
      </c>
      <c r="EH56" s="8">
        <v>2163.25</v>
      </c>
      <c r="EK56" s="8">
        <v>1979</v>
      </c>
      <c r="EL56" s="8">
        <v>2163.25</v>
      </c>
      <c r="EO56" s="8">
        <v>1979</v>
      </c>
      <c r="EP56" s="8">
        <v>2163.25</v>
      </c>
      <c r="ES56" s="8">
        <v>1979</v>
      </c>
      <c r="ET56" s="8">
        <v>2163.25</v>
      </c>
      <c r="EW56" s="8">
        <v>1979</v>
      </c>
      <c r="EX56" s="8">
        <v>2163.25</v>
      </c>
      <c r="FA56" s="8">
        <v>1979</v>
      </c>
      <c r="FB56" s="8">
        <v>2163.25</v>
      </c>
      <c r="FE56" s="8">
        <v>1979</v>
      </c>
      <c r="FF56" s="8">
        <v>2163.25</v>
      </c>
      <c r="FI56" s="8">
        <v>1979</v>
      </c>
      <c r="FJ56" s="8">
        <v>2163.25</v>
      </c>
      <c r="FM56" s="8">
        <v>1979</v>
      </c>
      <c r="FN56" s="8">
        <v>2163.25</v>
      </c>
      <c r="FQ56" s="8">
        <v>1979</v>
      </c>
      <c r="FR56" s="8">
        <v>2163.25</v>
      </c>
      <c r="FU56" s="8">
        <v>1979</v>
      </c>
      <c r="FV56" s="8">
        <v>2163.25</v>
      </c>
      <c r="FY56" s="8">
        <v>1979</v>
      </c>
      <c r="FZ56" s="8">
        <v>2163.25</v>
      </c>
      <c r="GC56" s="8">
        <v>1979</v>
      </c>
      <c r="GD56" s="8">
        <v>2163.25</v>
      </c>
      <c r="GG56" s="8">
        <v>1979</v>
      </c>
      <c r="GH56" s="8">
        <v>2163.25</v>
      </c>
      <c r="GK56" s="8">
        <v>1979</v>
      </c>
      <c r="GL56" s="8">
        <v>2163.25</v>
      </c>
      <c r="GO56" s="8">
        <v>1979</v>
      </c>
      <c r="GP56" s="8">
        <v>2163.25</v>
      </c>
      <c r="GS56" s="8">
        <v>1979</v>
      </c>
      <c r="GT56" s="8">
        <v>2163.25</v>
      </c>
      <c r="GW56" s="8">
        <v>1979</v>
      </c>
      <c r="GX56" s="8">
        <v>2163.25</v>
      </c>
      <c r="HA56" s="8">
        <v>1979</v>
      </c>
      <c r="HB56" s="8">
        <v>2163.25</v>
      </c>
      <c r="HE56" s="8">
        <v>1979</v>
      </c>
      <c r="HF56" s="8">
        <v>2163.25</v>
      </c>
      <c r="HI56" s="8">
        <v>1979</v>
      </c>
      <c r="HJ56" s="8">
        <v>2163.25</v>
      </c>
      <c r="HM56" s="8">
        <v>1979</v>
      </c>
      <c r="HN56" s="8">
        <v>2163.25</v>
      </c>
      <c r="HQ56" s="8">
        <v>1979</v>
      </c>
      <c r="HR56" s="8">
        <v>2163.25</v>
      </c>
      <c r="HU56" s="8">
        <v>1976</v>
      </c>
      <c r="HV56" s="8">
        <v>895.25</v>
      </c>
      <c r="HY56" s="8">
        <v>1976</v>
      </c>
      <c r="HZ56" s="8">
        <v>895.25</v>
      </c>
      <c r="IC56" s="8">
        <v>1976</v>
      </c>
      <c r="ID56" s="8">
        <v>895.25</v>
      </c>
      <c r="IG56" s="8">
        <v>1976</v>
      </c>
      <c r="IH56" s="8">
        <v>895.25</v>
      </c>
      <c r="IK56" s="8">
        <v>1976</v>
      </c>
      <c r="IL56" s="8">
        <v>895.25</v>
      </c>
      <c r="IO56" s="8">
        <v>1976</v>
      </c>
      <c r="IP56" s="8">
        <v>895.25</v>
      </c>
      <c r="IS56" s="8">
        <v>1976</v>
      </c>
      <c r="IT56" s="8">
        <v>895.25</v>
      </c>
      <c r="IW56" s="8">
        <v>1976</v>
      </c>
      <c r="IX56" s="8">
        <v>895.25</v>
      </c>
      <c r="JA56" s="8">
        <v>1976</v>
      </c>
      <c r="JB56" s="8">
        <v>895.25</v>
      </c>
      <c r="JE56" s="8">
        <v>1976</v>
      </c>
      <c r="JF56" s="8">
        <v>895.25</v>
      </c>
      <c r="JI56" s="8">
        <v>1976</v>
      </c>
      <c r="JJ56" s="8">
        <v>895.25</v>
      </c>
      <c r="JM56" s="8">
        <v>1976</v>
      </c>
      <c r="JN56" s="8">
        <v>895.25</v>
      </c>
    </row>
    <row r="57" spans="2:274">
      <c r="B57">
        <v>2.1112574276863649E-2</v>
      </c>
      <c r="C57" s="38">
        <v>0.318865314112659</v>
      </c>
      <c r="D57">
        <v>29.960858734751817</v>
      </c>
      <c r="E57" s="8">
        <v>1979</v>
      </c>
      <c r="F57" s="8">
        <v>2163.25</v>
      </c>
      <c r="I57" s="8">
        <v>1980</v>
      </c>
      <c r="J57" s="8">
        <v>2944.77</v>
      </c>
      <c r="M57" s="8">
        <v>1980</v>
      </c>
      <c r="N57" s="8">
        <v>2944.77</v>
      </c>
      <c r="Q57" s="8">
        <v>1980</v>
      </c>
      <c r="R57" s="8">
        <v>2944.77</v>
      </c>
      <c r="U57" s="8">
        <v>1980</v>
      </c>
      <c r="V57" s="8">
        <v>2944.77</v>
      </c>
      <c r="Y57" s="8">
        <v>1980</v>
      </c>
      <c r="Z57" s="8">
        <v>2944.77</v>
      </c>
      <c r="AC57" s="8">
        <v>1980</v>
      </c>
      <c r="AD57" s="8">
        <v>2944.77</v>
      </c>
      <c r="AG57" s="8">
        <v>1980</v>
      </c>
      <c r="AH57" s="8">
        <v>2944.77</v>
      </c>
      <c r="AK57" s="8">
        <v>1980</v>
      </c>
      <c r="AL57" s="8">
        <v>2944.77</v>
      </c>
      <c r="AO57" s="8">
        <v>1980</v>
      </c>
      <c r="AP57" s="8">
        <v>2944.77</v>
      </c>
      <c r="AS57" s="8">
        <v>1980</v>
      </c>
      <c r="AT57" s="8">
        <v>2944.77</v>
      </c>
      <c r="AW57" s="8">
        <v>1980</v>
      </c>
      <c r="AX57" s="8">
        <v>2944.77</v>
      </c>
      <c r="BA57" s="8">
        <v>1980</v>
      </c>
      <c r="BB57" s="8">
        <v>2944.77</v>
      </c>
      <c r="BE57" s="8">
        <v>1980</v>
      </c>
      <c r="BF57" s="8">
        <v>2944.77</v>
      </c>
      <c r="BI57" s="8">
        <v>1980</v>
      </c>
      <c r="BJ57" s="8">
        <v>2944.77</v>
      </c>
      <c r="BM57" s="8">
        <v>1980</v>
      </c>
      <c r="BN57" s="8">
        <v>2944.77</v>
      </c>
      <c r="BQ57" s="8">
        <v>1980</v>
      </c>
      <c r="BR57" s="8">
        <v>2944.77</v>
      </c>
      <c r="BU57" s="8">
        <v>1980</v>
      </c>
      <c r="BV57" s="8">
        <v>2944.77</v>
      </c>
      <c r="BY57" s="8">
        <v>1980</v>
      </c>
      <c r="BZ57" s="8">
        <v>2944.77</v>
      </c>
      <c r="CC57" s="8">
        <v>1980</v>
      </c>
      <c r="CD57" s="8">
        <v>2944.77</v>
      </c>
      <c r="CG57" s="8">
        <v>1980</v>
      </c>
      <c r="CH57" s="8">
        <v>2944.77</v>
      </c>
      <c r="CK57" s="8">
        <v>1980</v>
      </c>
      <c r="CL57" s="8">
        <v>2944.77</v>
      </c>
      <c r="CO57" s="8">
        <v>1980</v>
      </c>
      <c r="CP57" s="8">
        <v>2944.77</v>
      </c>
      <c r="CS57" s="8">
        <v>1980</v>
      </c>
      <c r="CT57" s="8">
        <v>2944.77</v>
      </c>
      <c r="CW57" s="8">
        <v>1980</v>
      </c>
      <c r="CX57" s="8">
        <v>2944.77</v>
      </c>
      <c r="DA57" s="8">
        <v>1980</v>
      </c>
      <c r="DB57" s="8">
        <v>2944.77</v>
      </c>
      <c r="DE57" s="8">
        <v>1980</v>
      </c>
      <c r="DF57" s="8">
        <v>2944.77</v>
      </c>
      <c r="DI57" s="8">
        <v>1980</v>
      </c>
      <c r="DJ57" s="8">
        <v>2944.77</v>
      </c>
      <c r="DM57" s="8">
        <v>1980</v>
      </c>
      <c r="DN57" s="8">
        <v>2944.77</v>
      </c>
      <c r="DQ57" s="8">
        <v>1980</v>
      </c>
      <c r="DR57" s="8">
        <v>2944.77</v>
      </c>
      <c r="DU57" s="8">
        <v>1980</v>
      </c>
      <c r="DV57" s="8">
        <v>2944.77</v>
      </c>
      <c r="DY57" s="8">
        <v>1980</v>
      </c>
      <c r="DZ57" s="8">
        <v>2944.77</v>
      </c>
      <c r="EC57" s="8">
        <v>1980</v>
      </c>
      <c r="ED57" s="8">
        <v>2944.77</v>
      </c>
      <c r="EG57" s="8">
        <v>1980</v>
      </c>
      <c r="EH57" s="8">
        <v>2944.77</v>
      </c>
      <c r="EK57" s="8">
        <v>1980</v>
      </c>
      <c r="EL57" s="8">
        <v>2944.77</v>
      </c>
      <c r="EO57" s="8">
        <v>1980</v>
      </c>
      <c r="EP57" s="8">
        <v>2944.77</v>
      </c>
      <c r="ES57" s="8">
        <v>1980</v>
      </c>
      <c r="ET57" s="8">
        <v>2944.77</v>
      </c>
      <c r="EW57" s="8">
        <v>1980</v>
      </c>
      <c r="EX57" s="8">
        <v>2944.77</v>
      </c>
      <c r="FA57" s="8">
        <v>1980</v>
      </c>
      <c r="FB57" s="8">
        <v>2944.77</v>
      </c>
      <c r="FE57" s="8">
        <v>1980</v>
      </c>
      <c r="FF57" s="8">
        <v>2944.77</v>
      </c>
      <c r="FI57" s="8">
        <v>1980</v>
      </c>
      <c r="FJ57" s="8">
        <v>2944.77</v>
      </c>
      <c r="FM57" s="8">
        <v>1980</v>
      </c>
      <c r="FN57" s="8">
        <v>2944.77</v>
      </c>
      <c r="FQ57" s="8">
        <v>1980</v>
      </c>
      <c r="FR57" s="8">
        <v>2944.77</v>
      </c>
      <c r="FU57" s="8">
        <v>1980</v>
      </c>
      <c r="FV57" s="8">
        <v>2944.77</v>
      </c>
      <c r="FY57" s="8">
        <v>1980</v>
      </c>
      <c r="FZ57" s="8">
        <v>2944.77</v>
      </c>
      <c r="GC57" s="8">
        <v>1980</v>
      </c>
      <c r="GD57" s="8">
        <v>2944.77</v>
      </c>
      <c r="GG57" s="8">
        <v>1980</v>
      </c>
      <c r="GH57" s="8">
        <v>2944.77</v>
      </c>
      <c r="GK57" s="8">
        <v>1980</v>
      </c>
      <c r="GL57" s="8">
        <v>2944.77</v>
      </c>
      <c r="GO57" s="8">
        <v>1980</v>
      </c>
      <c r="GP57" s="8">
        <v>2944.77</v>
      </c>
      <c r="GS57" s="8">
        <v>1980</v>
      </c>
      <c r="GT57" s="8">
        <v>2944.77</v>
      </c>
      <c r="GW57" s="8">
        <v>1980</v>
      </c>
      <c r="GX57" s="8">
        <v>2944.77</v>
      </c>
      <c r="HA57" s="8">
        <v>1980</v>
      </c>
      <c r="HB57" s="8">
        <v>2944.77</v>
      </c>
      <c r="HE57" s="8">
        <v>1980</v>
      </c>
      <c r="HF57" s="8">
        <v>2944.77</v>
      </c>
      <c r="HI57" s="8">
        <v>1980</v>
      </c>
      <c r="HJ57" s="8">
        <v>2944.77</v>
      </c>
      <c r="HM57" s="8">
        <v>1980</v>
      </c>
      <c r="HN57" s="8">
        <v>2944.77</v>
      </c>
      <c r="HQ57" s="8">
        <v>1980</v>
      </c>
      <c r="HR57" s="8">
        <v>2944.77</v>
      </c>
      <c r="HU57" s="8">
        <v>1980</v>
      </c>
      <c r="HV57" s="8">
        <v>2944.77</v>
      </c>
      <c r="HY57" s="8">
        <v>1979</v>
      </c>
      <c r="HZ57" s="8">
        <v>2163.25</v>
      </c>
      <c r="IC57" s="8">
        <v>1979</v>
      </c>
      <c r="ID57" s="8">
        <v>2163.25</v>
      </c>
      <c r="IG57" s="8">
        <v>1979</v>
      </c>
      <c r="IH57" s="8">
        <v>2163.25</v>
      </c>
      <c r="IK57" s="8">
        <v>1979</v>
      </c>
      <c r="IL57" s="8">
        <v>2163.25</v>
      </c>
      <c r="IO57" s="8">
        <v>1979</v>
      </c>
      <c r="IP57" s="8">
        <v>2163.25</v>
      </c>
      <c r="IS57" s="8">
        <v>1979</v>
      </c>
      <c r="IT57" s="8">
        <v>2163.25</v>
      </c>
      <c r="IW57" s="8">
        <v>1979</v>
      </c>
      <c r="IX57" s="8">
        <v>2163.25</v>
      </c>
      <c r="JA57" s="8">
        <v>1979</v>
      </c>
      <c r="JB57" s="8">
        <v>2163.25</v>
      </c>
      <c r="JE57" s="8">
        <v>1979</v>
      </c>
      <c r="JF57" s="8">
        <v>2163.25</v>
      </c>
      <c r="JI57" s="8">
        <v>1979</v>
      </c>
      <c r="JJ57" s="8">
        <v>2163.25</v>
      </c>
      <c r="JM57" s="8">
        <v>1979</v>
      </c>
      <c r="JN57" s="8">
        <v>2163.25</v>
      </c>
    </row>
    <row r="58" spans="2:274">
      <c r="B58">
        <v>2.0935709294650367E-2</v>
      </c>
      <c r="C58" s="38">
        <v>0.31493275652726826</v>
      </c>
      <c r="D58">
        <v>29.421486153055923</v>
      </c>
      <c r="E58" s="8">
        <v>1980</v>
      </c>
      <c r="F58" s="8">
        <v>2944.77</v>
      </c>
      <c r="I58" s="8">
        <v>1982</v>
      </c>
      <c r="J58" s="8">
        <v>2945</v>
      </c>
      <c r="M58" s="8">
        <v>1982</v>
      </c>
      <c r="N58" s="8">
        <v>2945</v>
      </c>
      <c r="Q58" s="8">
        <v>1982</v>
      </c>
      <c r="R58" s="8">
        <v>2945</v>
      </c>
      <c r="U58" s="8">
        <v>1982</v>
      </c>
      <c r="V58" s="8">
        <v>2945</v>
      </c>
      <c r="Y58" s="8">
        <v>1982</v>
      </c>
      <c r="Z58" s="8">
        <v>2945</v>
      </c>
      <c r="AC58" s="8">
        <v>1982</v>
      </c>
      <c r="AD58" s="8">
        <v>2945</v>
      </c>
      <c r="AG58" s="8">
        <v>1982</v>
      </c>
      <c r="AH58" s="8">
        <v>2945</v>
      </c>
      <c r="AK58" s="8">
        <v>1982</v>
      </c>
      <c r="AL58" s="8">
        <v>2945</v>
      </c>
      <c r="AO58" s="8">
        <v>1982</v>
      </c>
      <c r="AP58" s="8">
        <v>2945</v>
      </c>
      <c r="AS58" s="8">
        <v>1982</v>
      </c>
      <c r="AT58" s="8">
        <v>2945</v>
      </c>
      <c r="AW58" s="8">
        <v>1982</v>
      </c>
      <c r="AX58" s="8">
        <v>2945</v>
      </c>
      <c r="BA58" s="8">
        <v>1982</v>
      </c>
      <c r="BB58" s="8">
        <v>2945</v>
      </c>
      <c r="BE58" s="8">
        <v>1982</v>
      </c>
      <c r="BF58" s="8">
        <v>2945</v>
      </c>
      <c r="BI58" s="8">
        <v>1982</v>
      </c>
      <c r="BJ58" s="8">
        <v>2945</v>
      </c>
      <c r="BM58" s="8">
        <v>1982</v>
      </c>
      <c r="BN58" s="8">
        <v>2945</v>
      </c>
      <c r="BQ58" s="8">
        <v>1982</v>
      </c>
      <c r="BR58" s="8">
        <v>2945</v>
      </c>
      <c r="BU58" s="8">
        <v>1982</v>
      </c>
      <c r="BV58" s="8">
        <v>2945</v>
      </c>
      <c r="BY58" s="8">
        <v>1982</v>
      </c>
      <c r="BZ58" s="8">
        <v>2945</v>
      </c>
      <c r="CC58" s="8">
        <v>1982</v>
      </c>
      <c r="CD58" s="8">
        <v>2945</v>
      </c>
      <c r="CG58" s="8">
        <v>1982</v>
      </c>
      <c r="CH58" s="8">
        <v>2945</v>
      </c>
      <c r="CK58" s="8">
        <v>1982</v>
      </c>
      <c r="CL58" s="8">
        <v>2945</v>
      </c>
      <c r="CO58" s="8">
        <v>1982</v>
      </c>
      <c r="CP58" s="8">
        <v>2945</v>
      </c>
      <c r="CS58" s="8">
        <v>1982</v>
      </c>
      <c r="CT58" s="8">
        <v>2945</v>
      </c>
      <c r="CW58" s="8">
        <v>1982</v>
      </c>
      <c r="CX58" s="8">
        <v>2945</v>
      </c>
      <c r="DA58" s="8">
        <v>1982</v>
      </c>
      <c r="DB58" s="8">
        <v>2945</v>
      </c>
      <c r="DE58" s="8">
        <v>1982</v>
      </c>
      <c r="DF58" s="8">
        <v>2945</v>
      </c>
      <c r="DI58" s="8">
        <v>1982</v>
      </c>
      <c r="DJ58" s="8">
        <v>2945</v>
      </c>
      <c r="DM58" s="8">
        <v>1982</v>
      </c>
      <c r="DN58" s="8">
        <v>2945</v>
      </c>
      <c r="DQ58" s="8">
        <v>1982</v>
      </c>
      <c r="DR58" s="8">
        <v>2945</v>
      </c>
      <c r="DU58" s="8">
        <v>1982</v>
      </c>
      <c r="DV58" s="8">
        <v>2945</v>
      </c>
      <c r="DY58" s="8">
        <v>1982</v>
      </c>
      <c r="DZ58" s="8">
        <v>2945</v>
      </c>
      <c r="EC58" s="8">
        <v>1982</v>
      </c>
      <c r="ED58" s="8">
        <v>2945</v>
      </c>
      <c r="EG58" s="8">
        <v>1982</v>
      </c>
      <c r="EH58" s="8">
        <v>2945</v>
      </c>
      <c r="EK58" s="8">
        <v>1982</v>
      </c>
      <c r="EL58" s="8">
        <v>2945</v>
      </c>
      <c r="EO58" s="8">
        <v>1982</v>
      </c>
      <c r="EP58" s="8">
        <v>2945</v>
      </c>
      <c r="ES58" s="8">
        <v>1982</v>
      </c>
      <c r="ET58" s="8">
        <v>2945</v>
      </c>
      <c r="EW58" s="8">
        <v>1982</v>
      </c>
      <c r="EX58" s="8">
        <v>2945</v>
      </c>
      <c r="FA58" s="8">
        <v>1982</v>
      </c>
      <c r="FB58" s="8">
        <v>2945</v>
      </c>
      <c r="FE58" s="8">
        <v>1982</v>
      </c>
      <c r="FF58" s="8">
        <v>2945</v>
      </c>
      <c r="FI58" s="8">
        <v>1982</v>
      </c>
      <c r="FJ58" s="8">
        <v>2945</v>
      </c>
      <c r="FM58" s="8">
        <v>1982</v>
      </c>
      <c r="FN58" s="8">
        <v>2945</v>
      </c>
      <c r="FQ58" s="8">
        <v>1982</v>
      </c>
      <c r="FR58" s="8">
        <v>2945</v>
      </c>
      <c r="FU58" s="8">
        <v>1982</v>
      </c>
      <c r="FV58" s="8">
        <v>2945</v>
      </c>
      <c r="FY58" s="8">
        <v>1982</v>
      </c>
      <c r="FZ58" s="8">
        <v>2945</v>
      </c>
      <c r="GC58" s="8">
        <v>1982</v>
      </c>
      <c r="GD58" s="8">
        <v>2945</v>
      </c>
      <c r="GG58" s="8">
        <v>1982</v>
      </c>
      <c r="GH58" s="8">
        <v>2945</v>
      </c>
      <c r="GK58" s="8">
        <v>1982</v>
      </c>
      <c r="GL58" s="8">
        <v>2945</v>
      </c>
      <c r="GO58" s="8">
        <v>1982</v>
      </c>
      <c r="GP58" s="8">
        <v>2945</v>
      </c>
      <c r="GS58" s="8">
        <v>1982</v>
      </c>
      <c r="GT58" s="8">
        <v>2945</v>
      </c>
      <c r="GW58" s="8">
        <v>1982</v>
      </c>
      <c r="GX58" s="8">
        <v>2945</v>
      </c>
      <c r="HA58" s="8">
        <v>1982</v>
      </c>
      <c r="HB58" s="8">
        <v>2945</v>
      </c>
      <c r="HE58" s="8">
        <v>1982</v>
      </c>
      <c r="HF58" s="8">
        <v>2945</v>
      </c>
      <c r="HI58" s="8">
        <v>1982</v>
      </c>
      <c r="HJ58" s="8">
        <v>2945</v>
      </c>
      <c r="HM58" s="8">
        <v>1982</v>
      </c>
      <c r="HN58" s="8">
        <v>2945</v>
      </c>
      <c r="HQ58" s="8">
        <v>1982</v>
      </c>
      <c r="HR58" s="8">
        <v>2945</v>
      </c>
      <c r="HU58" s="8">
        <v>1982</v>
      </c>
      <c r="HV58" s="8">
        <v>2945</v>
      </c>
      <c r="HY58" s="8">
        <v>1982</v>
      </c>
      <c r="HZ58" s="8">
        <v>2945</v>
      </c>
      <c r="IC58" s="8">
        <v>1980</v>
      </c>
      <c r="ID58" s="8">
        <v>2944.77</v>
      </c>
      <c r="IG58" s="8">
        <v>1980</v>
      </c>
      <c r="IH58" s="8">
        <v>2944.77</v>
      </c>
      <c r="IK58" s="8">
        <v>1980</v>
      </c>
      <c r="IL58" s="8">
        <v>2944.77</v>
      </c>
      <c r="IO58" s="8">
        <v>1980</v>
      </c>
      <c r="IP58" s="8">
        <v>2944.77</v>
      </c>
      <c r="IS58" s="8">
        <v>1980</v>
      </c>
      <c r="IT58" s="8">
        <v>2944.77</v>
      </c>
      <c r="IW58" s="8">
        <v>1980</v>
      </c>
      <c r="IX58" s="8">
        <v>2944.77</v>
      </c>
      <c r="JA58" s="8">
        <v>1980</v>
      </c>
      <c r="JB58" s="8">
        <v>2944.77</v>
      </c>
      <c r="JE58" s="8">
        <v>1980</v>
      </c>
      <c r="JF58" s="8">
        <v>2944.77</v>
      </c>
      <c r="JI58" s="8">
        <v>1980</v>
      </c>
      <c r="JJ58" s="8">
        <v>2944.77</v>
      </c>
      <c r="JM58" s="8">
        <v>1980</v>
      </c>
      <c r="JN58" s="8">
        <v>2944.77</v>
      </c>
    </row>
    <row r="59" spans="2:274">
      <c r="B59">
        <v>2.0959021260773526E-2</v>
      </c>
      <c r="C59" s="38">
        <v>0.31482818285639586</v>
      </c>
      <c r="D59">
        <v>29.407227791137149</v>
      </c>
      <c r="E59" s="8">
        <v>1982</v>
      </c>
      <c r="F59" s="8">
        <v>2945</v>
      </c>
      <c r="I59" s="8">
        <v>1983</v>
      </c>
      <c r="J59" s="8">
        <v>3229.4</v>
      </c>
      <c r="M59" s="8">
        <v>1983</v>
      </c>
      <c r="N59" s="8">
        <v>3229.4</v>
      </c>
      <c r="Q59" s="8">
        <v>1983</v>
      </c>
      <c r="R59" s="8">
        <v>3229.4</v>
      </c>
      <c r="U59" s="8">
        <v>1983</v>
      </c>
      <c r="V59" s="8">
        <v>3229.4</v>
      </c>
      <c r="Y59" s="8">
        <v>1983</v>
      </c>
      <c r="Z59" s="8">
        <v>3229.4</v>
      </c>
      <c r="AC59" s="8">
        <v>1983</v>
      </c>
      <c r="AD59" s="8">
        <v>3229.4</v>
      </c>
      <c r="AG59" s="8">
        <v>1983</v>
      </c>
      <c r="AH59" s="8">
        <v>3229.4</v>
      </c>
      <c r="AK59" s="8">
        <v>1983</v>
      </c>
      <c r="AL59" s="8">
        <v>3229.4</v>
      </c>
      <c r="AO59" s="8">
        <v>1983</v>
      </c>
      <c r="AP59" s="8">
        <v>3229.4</v>
      </c>
      <c r="AS59" s="8">
        <v>1983</v>
      </c>
      <c r="AT59" s="8">
        <v>3229.4</v>
      </c>
      <c r="AW59" s="8">
        <v>1983</v>
      </c>
      <c r="AX59" s="8">
        <v>3229.4</v>
      </c>
      <c r="BA59" s="8">
        <v>1983</v>
      </c>
      <c r="BB59" s="8">
        <v>3229.4</v>
      </c>
      <c r="BE59" s="8">
        <v>1983</v>
      </c>
      <c r="BF59" s="8">
        <v>3229.4</v>
      </c>
      <c r="BI59" s="8">
        <v>1983</v>
      </c>
      <c r="BJ59" s="8">
        <v>3229.4</v>
      </c>
      <c r="BM59" s="8">
        <v>1983</v>
      </c>
      <c r="BN59" s="8">
        <v>3229.4</v>
      </c>
      <c r="BQ59" s="8">
        <v>1983</v>
      </c>
      <c r="BR59" s="8">
        <v>3229.4</v>
      </c>
      <c r="BU59" s="8">
        <v>1983</v>
      </c>
      <c r="BV59" s="8">
        <v>3229.4</v>
      </c>
      <c r="BY59" s="8">
        <v>1983</v>
      </c>
      <c r="BZ59" s="8">
        <v>3229.4</v>
      </c>
      <c r="CC59" s="8">
        <v>1983</v>
      </c>
      <c r="CD59" s="8">
        <v>3229.4</v>
      </c>
      <c r="CG59" s="8">
        <v>1983</v>
      </c>
      <c r="CH59" s="8">
        <v>3229.4</v>
      </c>
      <c r="CK59" s="8">
        <v>1983</v>
      </c>
      <c r="CL59" s="8">
        <v>3229.4</v>
      </c>
      <c r="CO59" s="8">
        <v>1983</v>
      </c>
      <c r="CP59" s="8">
        <v>3229.4</v>
      </c>
      <c r="CS59" s="8">
        <v>1983</v>
      </c>
      <c r="CT59" s="8">
        <v>3229.4</v>
      </c>
      <c r="CW59" s="8">
        <v>1983</v>
      </c>
      <c r="CX59" s="8">
        <v>3229.4</v>
      </c>
      <c r="DA59" s="8">
        <v>1983</v>
      </c>
      <c r="DB59" s="8">
        <v>3229.4</v>
      </c>
      <c r="DE59" s="8">
        <v>1983</v>
      </c>
      <c r="DF59" s="8">
        <v>3229.4</v>
      </c>
      <c r="DI59" s="8">
        <v>1983</v>
      </c>
      <c r="DJ59" s="8">
        <v>3229.4</v>
      </c>
      <c r="DM59" s="8">
        <v>1983</v>
      </c>
      <c r="DN59" s="8">
        <v>3229.4</v>
      </c>
      <c r="DQ59" s="8">
        <v>1983</v>
      </c>
      <c r="DR59" s="8">
        <v>3229.4</v>
      </c>
      <c r="DU59" s="8">
        <v>1983</v>
      </c>
      <c r="DV59" s="8">
        <v>3229.4</v>
      </c>
      <c r="DY59" s="8">
        <v>1983</v>
      </c>
      <c r="DZ59" s="8">
        <v>3229.4</v>
      </c>
      <c r="EC59" s="8">
        <v>1983</v>
      </c>
      <c r="ED59" s="8">
        <v>3229.4</v>
      </c>
      <c r="EG59" s="8">
        <v>1983</v>
      </c>
      <c r="EH59" s="8">
        <v>3229.4</v>
      </c>
      <c r="EK59" s="8">
        <v>1983</v>
      </c>
      <c r="EL59" s="8">
        <v>3229.4</v>
      </c>
      <c r="EO59" s="8">
        <v>1983</v>
      </c>
      <c r="EP59" s="8">
        <v>3229.4</v>
      </c>
      <c r="ES59" s="8">
        <v>1983</v>
      </c>
      <c r="ET59" s="8">
        <v>3229.4</v>
      </c>
      <c r="EW59" s="8">
        <v>1983</v>
      </c>
      <c r="EX59" s="8">
        <v>3229.4</v>
      </c>
      <c r="FA59" s="8">
        <v>1983</v>
      </c>
      <c r="FB59" s="8">
        <v>3229.4</v>
      </c>
      <c r="FE59" s="8">
        <v>1983</v>
      </c>
      <c r="FF59" s="8">
        <v>3229.4</v>
      </c>
      <c r="FI59" s="8">
        <v>1983</v>
      </c>
      <c r="FJ59" s="8">
        <v>3229.4</v>
      </c>
      <c r="FM59" s="8">
        <v>1983</v>
      </c>
      <c r="FN59" s="8">
        <v>3229.4</v>
      </c>
      <c r="FQ59" s="8">
        <v>1983</v>
      </c>
      <c r="FR59" s="8">
        <v>3229.4</v>
      </c>
      <c r="FU59" s="8">
        <v>1983</v>
      </c>
      <c r="FV59" s="8">
        <v>3229.4</v>
      </c>
      <c r="FY59" s="8">
        <v>1983</v>
      </c>
      <c r="FZ59" s="8">
        <v>3229.4</v>
      </c>
      <c r="GC59" s="8">
        <v>1983</v>
      </c>
      <c r="GD59" s="8">
        <v>3229.4</v>
      </c>
      <c r="GG59" s="8">
        <v>1983</v>
      </c>
      <c r="GH59" s="8">
        <v>3229.4</v>
      </c>
      <c r="GK59" s="8">
        <v>1983</v>
      </c>
      <c r="GL59" s="8">
        <v>3229.4</v>
      </c>
      <c r="GO59" s="8">
        <v>1983</v>
      </c>
      <c r="GP59" s="8">
        <v>3229.4</v>
      </c>
      <c r="GS59" s="8">
        <v>1983</v>
      </c>
      <c r="GT59" s="8">
        <v>3229.4</v>
      </c>
      <c r="GW59" s="8">
        <v>1983</v>
      </c>
      <c r="GX59" s="8">
        <v>3229.4</v>
      </c>
      <c r="HA59" s="8">
        <v>1983</v>
      </c>
      <c r="HB59" s="8">
        <v>3229.4</v>
      </c>
      <c r="HE59" s="8">
        <v>1983</v>
      </c>
      <c r="HF59" s="8">
        <v>3229.4</v>
      </c>
      <c r="HI59" s="8">
        <v>1983</v>
      </c>
      <c r="HJ59" s="8">
        <v>3229.4</v>
      </c>
      <c r="HM59" s="8">
        <v>1983</v>
      </c>
      <c r="HN59" s="8">
        <v>3229.4</v>
      </c>
      <c r="HQ59" s="8">
        <v>1983</v>
      </c>
      <c r="HR59" s="8">
        <v>3229.4</v>
      </c>
      <c r="HU59" s="8">
        <v>1983</v>
      </c>
      <c r="HV59" s="8">
        <v>3229.4</v>
      </c>
      <c r="HY59" s="8">
        <v>1983</v>
      </c>
      <c r="HZ59" s="8">
        <v>3229.4</v>
      </c>
      <c r="IC59" s="8">
        <v>1983</v>
      </c>
      <c r="ID59" s="8">
        <v>3229.4</v>
      </c>
      <c r="IG59" s="8">
        <v>1982</v>
      </c>
      <c r="IH59" s="8">
        <v>2945</v>
      </c>
      <c r="IK59" s="8">
        <v>1982</v>
      </c>
      <c r="IL59" s="8">
        <v>2945</v>
      </c>
      <c r="IO59" s="8">
        <v>1982</v>
      </c>
      <c r="IP59" s="8">
        <v>2945</v>
      </c>
      <c r="IS59" s="8">
        <v>1982</v>
      </c>
      <c r="IT59" s="8">
        <v>2945</v>
      </c>
      <c r="IW59" s="8">
        <v>1982</v>
      </c>
      <c r="IX59" s="8">
        <v>2945</v>
      </c>
      <c r="JA59" s="8">
        <v>1982</v>
      </c>
      <c r="JB59" s="8">
        <v>2945</v>
      </c>
      <c r="JE59" s="8">
        <v>1982</v>
      </c>
      <c r="JF59" s="8">
        <v>2945</v>
      </c>
      <c r="JI59" s="8">
        <v>1982</v>
      </c>
      <c r="JJ59" s="8">
        <v>2945</v>
      </c>
      <c r="JM59" s="8">
        <v>1982</v>
      </c>
      <c r="JN59" s="8">
        <v>2945</v>
      </c>
    </row>
    <row r="60" spans="2:274">
      <c r="B60">
        <v>2.0909760831366943E-2</v>
      </c>
      <c r="C60" s="38">
        <v>0.31359084364611511</v>
      </c>
      <c r="D60">
        <v>29.238849464012947</v>
      </c>
      <c r="E60" s="8">
        <v>1983</v>
      </c>
      <c r="F60" s="8">
        <v>3229.4</v>
      </c>
      <c r="I60" s="8">
        <v>1984</v>
      </c>
      <c r="J60" s="8">
        <v>2162.86</v>
      </c>
      <c r="M60" s="8">
        <v>1984</v>
      </c>
      <c r="N60" s="8">
        <v>2162.86</v>
      </c>
      <c r="Q60" s="8">
        <v>1984</v>
      </c>
      <c r="R60" s="8">
        <v>2162.86</v>
      </c>
      <c r="U60" s="8">
        <v>1984</v>
      </c>
      <c r="V60" s="8">
        <v>2162.86</v>
      </c>
      <c r="Y60" s="8">
        <v>1984</v>
      </c>
      <c r="Z60" s="8">
        <v>2162.86</v>
      </c>
      <c r="AC60" s="8">
        <v>1984</v>
      </c>
      <c r="AD60" s="8">
        <v>2162.86</v>
      </c>
      <c r="AG60" s="8">
        <v>1984</v>
      </c>
      <c r="AH60" s="8">
        <v>2162.86</v>
      </c>
      <c r="AK60" s="8">
        <v>1984</v>
      </c>
      <c r="AL60" s="8">
        <v>2162.86</v>
      </c>
      <c r="AO60" s="8">
        <v>1984</v>
      </c>
      <c r="AP60" s="8">
        <v>2162.86</v>
      </c>
      <c r="AS60" s="8">
        <v>1984</v>
      </c>
      <c r="AT60" s="8">
        <v>2162.86</v>
      </c>
      <c r="AW60" s="8">
        <v>1984</v>
      </c>
      <c r="AX60" s="8">
        <v>2162.86</v>
      </c>
      <c r="BA60" s="8">
        <v>1984</v>
      </c>
      <c r="BB60" s="8">
        <v>2162.86</v>
      </c>
      <c r="BE60" s="8">
        <v>1984</v>
      </c>
      <c r="BF60" s="8">
        <v>2162.86</v>
      </c>
      <c r="BI60" s="8">
        <v>1984</v>
      </c>
      <c r="BJ60" s="8">
        <v>2162.86</v>
      </c>
      <c r="BM60" s="8">
        <v>1984</v>
      </c>
      <c r="BN60" s="8">
        <v>2162.86</v>
      </c>
      <c r="BQ60" s="8">
        <v>1984</v>
      </c>
      <c r="BR60" s="8">
        <v>2162.86</v>
      </c>
      <c r="BU60" s="8">
        <v>1984</v>
      </c>
      <c r="BV60" s="8">
        <v>2162.86</v>
      </c>
      <c r="BY60" s="8">
        <v>1984</v>
      </c>
      <c r="BZ60" s="8">
        <v>2162.86</v>
      </c>
      <c r="CC60" s="8">
        <v>1984</v>
      </c>
      <c r="CD60" s="8">
        <v>2162.86</v>
      </c>
      <c r="CG60" s="8">
        <v>1984</v>
      </c>
      <c r="CH60" s="8">
        <v>2162.86</v>
      </c>
      <c r="CK60" s="8">
        <v>1984</v>
      </c>
      <c r="CL60" s="8">
        <v>2162.86</v>
      </c>
      <c r="CO60" s="8">
        <v>1984</v>
      </c>
      <c r="CP60" s="8">
        <v>2162.86</v>
      </c>
      <c r="CS60" s="8">
        <v>1984</v>
      </c>
      <c r="CT60" s="8">
        <v>2162.86</v>
      </c>
      <c r="CW60" s="8">
        <v>1984</v>
      </c>
      <c r="CX60" s="8">
        <v>2162.86</v>
      </c>
      <c r="DA60" s="8">
        <v>1984</v>
      </c>
      <c r="DB60" s="8">
        <v>2162.86</v>
      </c>
      <c r="DE60" s="8">
        <v>1984</v>
      </c>
      <c r="DF60" s="8">
        <v>2162.86</v>
      </c>
      <c r="DI60" s="8">
        <v>1984</v>
      </c>
      <c r="DJ60" s="8">
        <v>2162.86</v>
      </c>
      <c r="DM60" s="8">
        <v>1984</v>
      </c>
      <c r="DN60" s="8">
        <v>2162.86</v>
      </c>
      <c r="DQ60" s="8">
        <v>1984</v>
      </c>
      <c r="DR60" s="8">
        <v>2162.86</v>
      </c>
      <c r="DU60" s="8">
        <v>1984</v>
      </c>
      <c r="DV60" s="8">
        <v>2162.86</v>
      </c>
      <c r="DY60" s="8">
        <v>1984</v>
      </c>
      <c r="DZ60" s="8">
        <v>2162.86</v>
      </c>
      <c r="EC60" s="8">
        <v>1984</v>
      </c>
      <c r="ED60" s="8">
        <v>2162.86</v>
      </c>
      <c r="EG60" s="8">
        <v>1984</v>
      </c>
      <c r="EH60" s="8">
        <v>2162.86</v>
      </c>
      <c r="EK60" s="8">
        <v>1984</v>
      </c>
      <c r="EL60" s="8">
        <v>2162.86</v>
      </c>
      <c r="EO60" s="8">
        <v>1984</v>
      </c>
      <c r="EP60" s="8">
        <v>2162.86</v>
      </c>
      <c r="ES60" s="8">
        <v>1984</v>
      </c>
      <c r="ET60" s="8">
        <v>2162.86</v>
      </c>
      <c r="EW60" s="8">
        <v>1984</v>
      </c>
      <c r="EX60" s="8">
        <v>2162.86</v>
      </c>
      <c r="FA60" s="8">
        <v>1984</v>
      </c>
      <c r="FB60" s="8">
        <v>2162.86</v>
      </c>
      <c r="FE60" s="8">
        <v>1984</v>
      </c>
      <c r="FF60" s="8">
        <v>2162.86</v>
      </c>
      <c r="FI60" s="8">
        <v>1984</v>
      </c>
      <c r="FJ60" s="8">
        <v>2162.86</v>
      </c>
      <c r="FM60" s="8">
        <v>1984</v>
      </c>
      <c r="FN60" s="8">
        <v>2162.86</v>
      </c>
      <c r="FQ60" s="8">
        <v>1984</v>
      </c>
      <c r="FR60" s="8">
        <v>2162.86</v>
      </c>
      <c r="FU60" s="8">
        <v>1984</v>
      </c>
      <c r="FV60" s="8">
        <v>2162.86</v>
      </c>
      <c r="FY60" s="8">
        <v>1984</v>
      </c>
      <c r="FZ60" s="8">
        <v>2162.86</v>
      </c>
      <c r="GC60" s="8">
        <v>1984</v>
      </c>
      <c r="GD60" s="8">
        <v>2162.86</v>
      </c>
      <c r="GG60" s="8">
        <v>1984</v>
      </c>
      <c r="GH60" s="8">
        <v>2162.86</v>
      </c>
      <c r="GK60" s="8">
        <v>1984</v>
      </c>
      <c r="GL60" s="8">
        <v>2162.86</v>
      </c>
      <c r="GO60" s="8">
        <v>1984</v>
      </c>
      <c r="GP60" s="8">
        <v>2162.86</v>
      </c>
      <c r="GS60" s="8">
        <v>1984</v>
      </c>
      <c r="GT60" s="8">
        <v>2162.86</v>
      </c>
      <c r="GW60" s="8">
        <v>1984</v>
      </c>
      <c r="GX60" s="8">
        <v>2162.86</v>
      </c>
      <c r="HA60" s="8">
        <v>1984</v>
      </c>
      <c r="HB60" s="8">
        <v>2162.86</v>
      </c>
      <c r="HE60" s="8">
        <v>1984</v>
      </c>
      <c r="HF60" s="8">
        <v>2162.86</v>
      </c>
      <c r="HI60" s="8">
        <v>1984</v>
      </c>
      <c r="HJ60" s="8">
        <v>2162.86</v>
      </c>
      <c r="HM60" s="8">
        <v>1984</v>
      </c>
      <c r="HN60" s="8">
        <v>2162.86</v>
      </c>
      <c r="HQ60" s="8">
        <v>1984</v>
      </c>
      <c r="HR60" s="8">
        <v>2162.86</v>
      </c>
      <c r="HU60" s="8">
        <v>1984</v>
      </c>
      <c r="HV60" s="8">
        <v>2162.86</v>
      </c>
      <c r="HY60" s="8">
        <v>1984</v>
      </c>
      <c r="HZ60" s="8">
        <v>2162.86</v>
      </c>
      <c r="IC60" s="8">
        <v>1984</v>
      </c>
      <c r="ID60" s="8">
        <v>2162.86</v>
      </c>
      <c r="IG60" s="8">
        <v>1984</v>
      </c>
      <c r="IH60" s="8">
        <v>2162.86</v>
      </c>
      <c r="IK60" s="8">
        <v>1983</v>
      </c>
      <c r="IL60" s="8">
        <v>3229.4</v>
      </c>
      <c r="IO60" s="8">
        <v>1983</v>
      </c>
      <c r="IP60" s="8">
        <v>3229.4</v>
      </c>
      <c r="IS60" s="8">
        <v>1983</v>
      </c>
      <c r="IT60" s="8">
        <v>3229.4</v>
      </c>
      <c r="IW60" s="8">
        <v>1983</v>
      </c>
      <c r="IX60" s="8">
        <v>3229.4</v>
      </c>
      <c r="JA60" s="8">
        <v>1983</v>
      </c>
      <c r="JB60" s="8">
        <v>3229.4</v>
      </c>
      <c r="JE60" s="8">
        <v>1983</v>
      </c>
      <c r="JF60" s="8">
        <v>3229.4</v>
      </c>
      <c r="JI60" s="8">
        <v>1983</v>
      </c>
      <c r="JJ60" s="8">
        <v>3229.4</v>
      </c>
      <c r="JM60" s="8">
        <v>1983</v>
      </c>
      <c r="JN60" s="8">
        <v>3229.4</v>
      </c>
    </row>
    <row r="61" spans="2:274">
      <c r="B61">
        <v>2.1197415764323525E-2</v>
      </c>
      <c r="C61" s="38">
        <v>0.31935643319703705</v>
      </c>
      <c r="D61">
        <v>30.028656291593403</v>
      </c>
      <c r="E61" s="8">
        <v>1984</v>
      </c>
      <c r="F61" s="8">
        <v>2162.86</v>
      </c>
      <c r="I61" s="8">
        <v>1986</v>
      </c>
      <c r="J61" s="8">
        <v>3186.91</v>
      </c>
      <c r="M61" s="8">
        <v>1986</v>
      </c>
      <c r="N61" s="8">
        <v>3186.91</v>
      </c>
      <c r="Q61" s="8">
        <v>1986</v>
      </c>
      <c r="R61" s="8">
        <v>3186.91</v>
      </c>
      <c r="U61" s="8">
        <v>1986</v>
      </c>
      <c r="V61" s="8">
        <v>3186.91</v>
      </c>
      <c r="Y61" s="8">
        <v>1986</v>
      </c>
      <c r="Z61" s="8">
        <v>3186.91</v>
      </c>
      <c r="AC61" s="8">
        <v>1986</v>
      </c>
      <c r="AD61" s="8">
        <v>3186.91</v>
      </c>
      <c r="AG61" s="8">
        <v>1986</v>
      </c>
      <c r="AH61" s="8">
        <v>3186.91</v>
      </c>
      <c r="AK61" s="8">
        <v>1986</v>
      </c>
      <c r="AL61" s="8">
        <v>3186.91</v>
      </c>
      <c r="AO61" s="8">
        <v>1986</v>
      </c>
      <c r="AP61" s="8">
        <v>3186.91</v>
      </c>
      <c r="AS61" s="8">
        <v>1986</v>
      </c>
      <c r="AT61" s="8">
        <v>3186.91</v>
      </c>
      <c r="AW61" s="8">
        <v>1986</v>
      </c>
      <c r="AX61" s="8">
        <v>3186.91</v>
      </c>
      <c r="BA61" s="8">
        <v>1986</v>
      </c>
      <c r="BB61" s="8">
        <v>3186.91</v>
      </c>
      <c r="BE61" s="8">
        <v>1986</v>
      </c>
      <c r="BF61" s="8">
        <v>3186.91</v>
      </c>
      <c r="BI61" s="8">
        <v>1986</v>
      </c>
      <c r="BJ61" s="8">
        <v>3186.91</v>
      </c>
      <c r="BM61" s="8">
        <v>1986</v>
      </c>
      <c r="BN61" s="8">
        <v>3186.91</v>
      </c>
      <c r="BQ61" s="8">
        <v>1986</v>
      </c>
      <c r="BR61" s="8">
        <v>3186.91</v>
      </c>
      <c r="BU61" s="8">
        <v>1986</v>
      </c>
      <c r="BV61" s="8">
        <v>3186.91</v>
      </c>
      <c r="BY61" s="8">
        <v>1986</v>
      </c>
      <c r="BZ61" s="8">
        <v>3186.91</v>
      </c>
      <c r="CC61" s="8">
        <v>1986</v>
      </c>
      <c r="CD61" s="8">
        <v>3186.91</v>
      </c>
      <c r="CG61" s="8">
        <v>1986</v>
      </c>
      <c r="CH61" s="8">
        <v>3186.91</v>
      </c>
      <c r="CK61" s="8">
        <v>1986</v>
      </c>
      <c r="CL61" s="8">
        <v>3186.91</v>
      </c>
      <c r="CO61" s="8">
        <v>1986</v>
      </c>
      <c r="CP61" s="8">
        <v>3186.91</v>
      </c>
      <c r="CS61" s="8">
        <v>1986</v>
      </c>
      <c r="CT61" s="8">
        <v>3186.91</v>
      </c>
      <c r="CW61" s="8">
        <v>1986</v>
      </c>
      <c r="CX61" s="8">
        <v>3186.91</v>
      </c>
      <c r="DA61" s="8">
        <v>1986</v>
      </c>
      <c r="DB61" s="8">
        <v>3186.91</v>
      </c>
      <c r="DE61" s="8">
        <v>1986</v>
      </c>
      <c r="DF61" s="8">
        <v>3186.91</v>
      </c>
      <c r="DI61" s="8">
        <v>1986</v>
      </c>
      <c r="DJ61" s="8">
        <v>3186.91</v>
      </c>
      <c r="DM61" s="8">
        <v>1986</v>
      </c>
      <c r="DN61" s="8">
        <v>3186.91</v>
      </c>
      <c r="DQ61" s="8">
        <v>1986</v>
      </c>
      <c r="DR61" s="8">
        <v>3186.91</v>
      </c>
      <c r="DU61" s="8">
        <v>1986</v>
      </c>
      <c r="DV61" s="8">
        <v>3186.91</v>
      </c>
      <c r="DY61" s="8">
        <v>1986</v>
      </c>
      <c r="DZ61" s="8">
        <v>3186.91</v>
      </c>
      <c r="EC61" s="8">
        <v>1986</v>
      </c>
      <c r="ED61" s="8">
        <v>3186.91</v>
      </c>
      <c r="EG61" s="8">
        <v>1986</v>
      </c>
      <c r="EH61" s="8">
        <v>3186.91</v>
      </c>
      <c r="EK61" s="8">
        <v>1986</v>
      </c>
      <c r="EL61" s="8">
        <v>3186.91</v>
      </c>
      <c r="EO61" s="8">
        <v>1986</v>
      </c>
      <c r="EP61" s="8">
        <v>3186.91</v>
      </c>
      <c r="ES61" s="8">
        <v>1986</v>
      </c>
      <c r="ET61" s="8">
        <v>3186.91</v>
      </c>
      <c r="EW61" s="8">
        <v>1986</v>
      </c>
      <c r="EX61" s="8">
        <v>3186.91</v>
      </c>
      <c r="FA61" s="8">
        <v>1986</v>
      </c>
      <c r="FB61" s="8">
        <v>3186.91</v>
      </c>
      <c r="FE61" s="8">
        <v>1986</v>
      </c>
      <c r="FF61" s="8">
        <v>3186.91</v>
      </c>
      <c r="FI61" s="8">
        <v>1986</v>
      </c>
      <c r="FJ61" s="8">
        <v>3186.91</v>
      </c>
      <c r="FM61" s="8">
        <v>1986</v>
      </c>
      <c r="FN61" s="8">
        <v>3186.91</v>
      </c>
      <c r="FQ61" s="8">
        <v>1986</v>
      </c>
      <c r="FR61" s="8">
        <v>3186.91</v>
      </c>
      <c r="FU61" s="8">
        <v>1986</v>
      </c>
      <c r="FV61" s="8">
        <v>3186.91</v>
      </c>
      <c r="FY61" s="8">
        <v>1986</v>
      </c>
      <c r="FZ61" s="8">
        <v>3186.91</v>
      </c>
      <c r="GC61" s="8">
        <v>1986</v>
      </c>
      <c r="GD61" s="8">
        <v>3186.91</v>
      </c>
      <c r="GG61" s="8">
        <v>1986</v>
      </c>
      <c r="GH61" s="8">
        <v>3186.91</v>
      </c>
      <c r="GK61" s="8">
        <v>1986</v>
      </c>
      <c r="GL61" s="8">
        <v>3186.91</v>
      </c>
      <c r="GO61" s="8">
        <v>1986</v>
      </c>
      <c r="GP61" s="8">
        <v>3186.91</v>
      </c>
      <c r="GS61" s="8">
        <v>1986</v>
      </c>
      <c r="GT61" s="8">
        <v>3186.91</v>
      </c>
      <c r="GW61" s="8">
        <v>1986</v>
      </c>
      <c r="GX61" s="8">
        <v>3186.91</v>
      </c>
      <c r="HA61" s="8">
        <v>1986</v>
      </c>
      <c r="HB61" s="8">
        <v>3186.91</v>
      </c>
      <c r="HE61" s="8">
        <v>1986</v>
      </c>
      <c r="HF61" s="8">
        <v>3186.91</v>
      </c>
      <c r="HI61" s="8">
        <v>1986</v>
      </c>
      <c r="HJ61" s="8">
        <v>3186.91</v>
      </c>
      <c r="HM61" s="8">
        <v>1986</v>
      </c>
      <c r="HN61" s="8">
        <v>3186.91</v>
      </c>
      <c r="HQ61" s="8">
        <v>1986</v>
      </c>
      <c r="HR61" s="8">
        <v>3186.91</v>
      </c>
      <c r="HU61" s="8">
        <v>1986</v>
      </c>
      <c r="HV61" s="8">
        <v>3186.91</v>
      </c>
      <c r="HY61" s="8">
        <v>1986</v>
      </c>
      <c r="HZ61" s="8">
        <v>3186.91</v>
      </c>
      <c r="IC61" s="8">
        <v>1986</v>
      </c>
      <c r="ID61" s="8">
        <v>3186.91</v>
      </c>
      <c r="IG61" s="8">
        <v>1986</v>
      </c>
      <c r="IH61" s="8">
        <v>3186.91</v>
      </c>
      <c r="IK61" s="8">
        <v>1986</v>
      </c>
      <c r="IL61" s="8">
        <v>3186.91</v>
      </c>
      <c r="IO61" s="8">
        <v>1984</v>
      </c>
      <c r="IP61" s="8">
        <v>2162.86</v>
      </c>
      <c r="IS61" s="8">
        <v>1984</v>
      </c>
      <c r="IT61" s="8">
        <v>2162.86</v>
      </c>
      <c r="IW61" s="8">
        <v>1984</v>
      </c>
      <c r="IX61" s="8">
        <v>2162.86</v>
      </c>
      <c r="JA61" s="8">
        <v>1984</v>
      </c>
      <c r="JB61" s="8">
        <v>2162.86</v>
      </c>
      <c r="JE61" s="8">
        <v>1984</v>
      </c>
      <c r="JF61" s="8">
        <v>2162.86</v>
      </c>
      <c r="JI61" s="8">
        <v>1984</v>
      </c>
      <c r="JJ61" s="8">
        <v>2162.86</v>
      </c>
      <c r="JM61" s="8">
        <v>1984</v>
      </c>
      <c r="JN61" s="8">
        <v>2162.86</v>
      </c>
    </row>
    <row r="62" spans="2:274">
      <c r="B62">
        <v>2.0956911044187822E-2</v>
      </c>
      <c r="C62" s="38">
        <v>0.31359571819383403</v>
      </c>
      <c r="D62">
        <v>29.239511606183409</v>
      </c>
      <c r="E62" s="8">
        <v>1986</v>
      </c>
      <c r="F62" s="8">
        <v>3186.91</v>
      </c>
      <c r="I62" s="8">
        <v>1987</v>
      </c>
      <c r="J62" s="8">
        <v>3186.91</v>
      </c>
      <c r="M62" s="8">
        <v>1987</v>
      </c>
      <c r="N62" s="8">
        <v>3186.91</v>
      </c>
      <c r="Q62" s="8">
        <v>1987</v>
      </c>
      <c r="R62" s="8">
        <v>3186.91</v>
      </c>
      <c r="U62" s="8">
        <v>1987</v>
      </c>
      <c r="V62" s="8">
        <v>3186.91</v>
      </c>
      <c r="Y62" s="8">
        <v>1987</v>
      </c>
      <c r="Z62" s="8">
        <v>3186.91</v>
      </c>
      <c r="AC62" s="8">
        <v>1987</v>
      </c>
      <c r="AD62" s="8">
        <v>3186.91</v>
      </c>
      <c r="AG62" s="8">
        <v>1987</v>
      </c>
      <c r="AH62" s="8">
        <v>3186.91</v>
      </c>
      <c r="AK62" s="8">
        <v>1987</v>
      </c>
      <c r="AL62" s="8">
        <v>3186.91</v>
      </c>
      <c r="AO62" s="8">
        <v>1987</v>
      </c>
      <c r="AP62" s="8">
        <v>3186.91</v>
      </c>
      <c r="AS62" s="8">
        <v>1987</v>
      </c>
      <c r="AT62" s="8">
        <v>3186.91</v>
      </c>
      <c r="AW62" s="8">
        <v>1987</v>
      </c>
      <c r="AX62" s="8">
        <v>3186.91</v>
      </c>
      <c r="BA62" s="8">
        <v>1987</v>
      </c>
      <c r="BB62" s="8">
        <v>3186.91</v>
      </c>
      <c r="BE62" s="8">
        <v>1987</v>
      </c>
      <c r="BF62" s="8">
        <v>3186.91</v>
      </c>
      <c r="BI62" s="8">
        <v>1987</v>
      </c>
      <c r="BJ62" s="8">
        <v>3186.91</v>
      </c>
      <c r="BM62" s="8">
        <v>1987</v>
      </c>
      <c r="BN62" s="8">
        <v>3186.91</v>
      </c>
      <c r="BQ62" s="8">
        <v>1987</v>
      </c>
      <c r="BR62" s="8">
        <v>3186.91</v>
      </c>
      <c r="BU62" s="8">
        <v>1987</v>
      </c>
      <c r="BV62" s="8">
        <v>3186.91</v>
      </c>
      <c r="BY62" s="8">
        <v>1987</v>
      </c>
      <c r="BZ62" s="8">
        <v>3186.91</v>
      </c>
      <c r="CC62" s="8">
        <v>1987</v>
      </c>
      <c r="CD62" s="8">
        <v>3186.91</v>
      </c>
      <c r="CG62" s="8">
        <v>1987</v>
      </c>
      <c r="CH62" s="8">
        <v>3186.91</v>
      </c>
      <c r="CK62" s="8">
        <v>1987</v>
      </c>
      <c r="CL62" s="8">
        <v>3186.91</v>
      </c>
      <c r="CO62" s="8">
        <v>1987</v>
      </c>
      <c r="CP62" s="8">
        <v>3186.91</v>
      </c>
      <c r="CS62" s="8">
        <v>1987</v>
      </c>
      <c r="CT62" s="8">
        <v>3186.91</v>
      </c>
      <c r="CW62" s="8">
        <v>1987</v>
      </c>
      <c r="CX62" s="8">
        <v>3186.91</v>
      </c>
      <c r="DA62" s="8">
        <v>1987</v>
      </c>
      <c r="DB62" s="8">
        <v>3186.91</v>
      </c>
      <c r="DE62" s="8">
        <v>1987</v>
      </c>
      <c r="DF62" s="8">
        <v>3186.91</v>
      </c>
      <c r="DI62" s="8">
        <v>1987</v>
      </c>
      <c r="DJ62" s="8">
        <v>3186.91</v>
      </c>
      <c r="DM62" s="8">
        <v>1987</v>
      </c>
      <c r="DN62" s="8">
        <v>3186.91</v>
      </c>
      <c r="DQ62" s="8">
        <v>1987</v>
      </c>
      <c r="DR62" s="8">
        <v>3186.91</v>
      </c>
      <c r="DU62" s="8">
        <v>1987</v>
      </c>
      <c r="DV62" s="8">
        <v>3186.91</v>
      </c>
      <c r="DY62" s="8">
        <v>1987</v>
      </c>
      <c r="DZ62" s="8">
        <v>3186.91</v>
      </c>
      <c r="EC62" s="8">
        <v>1987</v>
      </c>
      <c r="ED62" s="8">
        <v>3186.91</v>
      </c>
      <c r="EG62" s="8">
        <v>1987</v>
      </c>
      <c r="EH62" s="8">
        <v>3186.91</v>
      </c>
      <c r="EK62" s="8">
        <v>1987</v>
      </c>
      <c r="EL62" s="8">
        <v>3186.91</v>
      </c>
      <c r="EO62" s="8">
        <v>1987</v>
      </c>
      <c r="EP62" s="8">
        <v>3186.91</v>
      </c>
      <c r="ES62" s="8">
        <v>1987</v>
      </c>
      <c r="ET62" s="8">
        <v>3186.91</v>
      </c>
      <c r="EW62" s="8">
        <v>1987</v>
      </c>
      <c r="EX62" s="8">
        <v>3186.91</v>
      </c>
      <c r="FA62" s="8">
        <v>1987</v>
      </c>
      <c r="FB62" s="8">
        <v>3186.91</v>
      </c>
      <c r="FE62" s="8">
        <v>1987</v>
      </c>
      <c r="FF62" s="8">
        <v>3186.91</v>
      </c>
      <c r="FI62" s="8">
        <v>1987</v>
      </c>
      <c r="FJ62" s="8">
        <v>3186.91</v>
      </c>
      <c r="FM62" s="8">
        <v>1987</v>
      </c>
      <c r="FN62" s="8">
        <v>3186.91</v>
      </c>
      <c r="FQ62" s="8">
        <v>1987</v>
      </c>
      <c r="FR62" s="8">
        <v>3186.91</v>
      </c>
      <c r="FU62" s="8">
        <v>1987</v>
      </c>
      <c r="FV62" s="8">
        <v>3186.91</v>
      </c>
      <c r="FY62" s="8">
        <v>1987</v>
      </c>
      <c r="FZ62" s="8">
        <v>3186.91</v>
      </c>
      <c r="GC62" s="8">
        <v>1987</v>
      </c>
      <c r="GD62" s="8">
        <v>3186.91</v>
      </c>
      <c r="GG62" s="8">
        <v>1987</v>
      </c>
      <c r="GH62" s="8">
        <v>3186.91</v>
      </c>
      <c r="GK62" s="8">
        <v>1987</v>
      </c>
      <c r="GL62" s="8">
        <v>3186.91</v>
      </c>
      <c r="GO62" s="8">
        <v>1987</v>
      </c>
      <c r="GP62" s="8">
        <v>3186.91</v>
      </c>
      <c r="GS62" s="8">
        <v>1987</v>
      </c>
      <c r="GT62" s="8">
        <v>3186.91</v>
      </c>
      <c r="GW62" s="8">
        <v>1987</v>
      </c>
      <c r="GX62" s="8">
        <v>3186.91</v>
      </c>
      <c r="HA62" s="8">
        <v>1987</v>
      </c>
      <c r="HB62" s="8">
        <v>3186.91</v>
      </c>
      <c r="HE62" s="8">
        <v>1987</v>
      </c>
      <c r="HF62" s="8">
        <v>3186.91</v>
      </c>
      <c r="HI62" s="8">
        <v>1987</v>
      </c>
      <c r="HJ62" s="8">
        <v>3186.91</v>
      </c>
      <c r="HM62" s="8">
        <v>1987</v>
      </c>
      <c r="HN62" s="8">
        <v>3186.91</v>
      </c>
      <c r="HQ62" s="8">
        <v>1987</v>
      </c>
      <c r="HR62" s="8">
        <v>3186.91</v>
      </c>
      <c r="HU62" s="8">
        <v>1987</v>
      </c>
      <c r="HV62" s="8">
        <v>3186.91</v>
      </c>
      <c r="HY62" s="8">
        <v>1987</v>
      </c>
      <c r="HZ62" s="8">
        <v>3186.91</v>
      </c>
      <c r="IC62" s="8">
        <v>1987</v>
      </c>
      <c r="ID62" s="8">
        <v>3186.91</v>
      </c>
      <c r="IG62" s="8">
        <v>1987</v>
      </c>
      <c r="IH62" s="8">
        <v>3186.91</v>
      </c>
      <c r="IK62" s="8">
        <v>1987</v>
      </c>
      <c r="IL62" s="8">
        <v>3186.91</v>
      </c>
      <c r="IO62" s="8">
        <v>1987</v>
      </c>
      <c r="IP62" s="8">
        <v>3186.91</v>
      </c>
      <c r="IS62" s="8">
        <v>1986</v>
      </c>
      <c r="IT62" s="8">
        <v>3186.91</v>
      </c>
      <c r="IW62" s="8">
        <v>1986</v>
      </c>
      <c r="IX62" s="8">
        <v>3186.91</v>
      </c>
      <c r="JA62" s="8">
        <v>1986</v>
      </c>
      <c r="JB62" s="8">
        <v>3186.91</v>
      </c>
      <c r="JE62" s="8">
        <v>1986</v>
      </c>
      <c r="JF62" s="8">
        <v>3186.91</v>
      </c>
      <c r="JI62" s="8">
        <v>1986</v>
      </c>
      <c r="JJ62" s="8">
        <v>3186.91</v>
      </c>
      <c r="JM62" s="8">
        <v>1986</v>
      </c>
      <c r="JN62" s="8">
        <v>3186.91</v>
      </c>
    </row>
    <row r="63" spans="2:274">
      <c r="B63">
        <v>2.0971011718251425E-2</v>
      </c>
      <c r="C63" s="38">
        <v>0.31356065747998635</v>
      </c>
      <c r="D63">
        <v>29.234749286145462</v>
      </c>
      <c r="E63" s="8">
        <v>1987</v>
      </c>
      <c r="F63" s="8">
        <v>3186.91</v>
      </c>
      <c r="I63" s="8">
        <v>1990</v>
      </c>
      <c r="J63" s="8">
        <v>2939.1</v>
      </c>
      <c r="M63" s="8">
        <v>1990</v>
      </c>
      <c r="N63" s="8">
        <v>2939.1</v>
      </c>
      <c r="Q63" s="8">
        <v>1990</v>
      </c>
      <c r="R63" s="8">
        <v>2939.1</v>
      </c>
      <c r="U63" s="8">
        <v>1990</v>
      </c>
      <c r="V63" s="8">
        <v>2939.1</v>
      </c>
      <c r="Y63" s="8">
        <v>1990</v>
      </c>
      <c r="Z63" s="8">
        <v>2939.1</v>
      </c>
      <c r="AC63" s="8">
        <v>1990</v>
      </c>
      <c r="AD63" s="8">
        <v>2939.1</v>
      </c>
      <c r="AG63" s="8">
        <v>1990</v>
      </c>
      <c r="AH63" s="8">
        <v>2939.1</v>
      </c>
      <c r="AK63" s="8">
        <v>1990</v>
      </c>
      <c r="AL63" s="8">
        <v>2939.1</v>
      </c>
      <c r="AO63" s="8">
        <v>1990</v>
      </c>
      <c r="AP63" s="8">
        <v>2939.1</v>
      </c>
      <c r="AS63" s="8">
        <v>1990</v>
      </c>
      <c r="AT63" s="8">
        <v>2939.1</v>
      </c>
      <c r="AW63" s="8">
        <v>1990</v>
      </c>
      <c r="AX63" s="8">
        <v>2939.1</v>
      </c>
      <c r="BA63" s="8">
        <v>1990</v>
      </c>
      <c r="BB63" s="8">
        <v>2939.1</v>
      </c>
      <c r="BE63" s="8">
        <v>1990</v>
      </c>
      <c r="BF63" s="8">
        <v>2939.1</v>
      </c>
      <c r="BI63" s="8">
        <v>1990</v>
      </c>
      <c r="BJ63" s="8">
        <v>2939.1</v>
      </c>
      <c r="BM63" s="8">
        <v>1990</v>
      </c>
      <c r="BN63" s="8">
        <v>2939.1</v>
      </c>
      <c r="BQ63" s="8">
        <v>1990</v>
      </c>
      <c r="BR63" s="8">
        <v>2939.1</v>
      </c>
      <c r="BU63" s="8">
        <v>1990</v>
      </c>
      <c r="BV63" s="8">
        <v>2939.1</v>
      </c>
      <c r="BY63" s="8">
        <v>1990</v>
      </c>
      <c r="BZ63" s="8">
        <v>2939.1</v>
      </c>
      <c r="CC63" s="8">
        <v>1990</v>
      </c>
      <c r="CD63" s="8">
        <v>2939.1</v>
      </c>
      <c r="CG63" s="8">
        <v>1990</v>
      </c>
      <c r="CH63" s="8">
        <v>2939.1</v>
      </c>
      <c r="CK63" s="8">
        <v>1990</v>
      </c>
      <c r="CL63" s="8">
        <v>2939.1</v>
      </c>
      <c r="CO63" s="8">
        <v>1990</v>
      </c>
      <c r="CP63" s="8">
        <v>2939.1</v>
      </c>
      <c r="CS63" s="8">
        <v>1990</v>
      </c>
      <c r="CT63" s="8">
        <v>2939.1</v>
      </c>
      <c r="CW63" s="8">
        <v>1990</v>
      </c>
      <c r="CX63" s="8">
        <v>2939.1</v>
      </c>
      <c r="DA63" s="8">
        <v>1990</v>
      </c>
      <c r="DB63" s="8">
        <v>2939.1</v>
      </c>
      <c r="DE63" s="8">
        <v>1990</v>
      </c>
      <c r="DF63" s="8">
        <v>2939.1</v>
      </c>
      <c r="DI63" s="8">
        <v>1990</v>
      </c>
      <c r="DJ63" s="8">
        <v>2939.1</v>
      </c>
      <c r="DM63" s="8">
        <v>1990</v>
      </c>
      <c r="DN63" s="8">
        <v>2939.1</v>
      </c>
      <c r="DQ63" s="8">
        <v>1990</v>
      </c>
      <c r="DR63" s="8">
        <v>2939.1</v>
      </c>
      <c r="DU63" s="8">
        <v>1990</v>
      </c>
      <c r="DV63" s="8">
        <v>2939.1</v>
      </c>
      <c r="DY63" s="8">
        <v>1990</v>
      </c>
      <c r="DZ63" s="8">
        <v>2939.1</v>
      </c>
      <c r="EC63" s="8">
        <v>1990</v>
      </c>
      <c r="ED63" s="8">
        <v>2939.1</v>
      </c>
      <c r="EG63" s="8">
        <v>1990</v>
      </c>
      <c r="EH63" s="8">
        <v>2939.1</v>
      </c>
      <c r="EK63" s="8">
        <v>1990</v>
      </c>
      <c r="EL63" s="8">
        <v>2939.1</v>
      </c>
      <c r="EO63" s="8">
        <v>1990</v>
      </c>
      <c r="EP63" s="8">
        <v>2939.1</v>
      </c>
      <c r="ES63" s="8">
        <v>1990</v>
      </c>
      <c r="ET63" s="8">
        <v>2939.1</v>
      </c>
      <c r="EW63" s="8">
        <v>1990</v>
      </c>
      <c r="EX63" s="8">
        <v>2939.1</v>
      </c>
      <c r="FA63" s="8">
        <v>1990</v>
      </c>
      <c r="FB63" s="8">
        <v>2939.1</v>
      </c>
      <c r="FE63" s="8">
        <v>1990</v>
      </c>
      <c r="FF63" s="8">
        <v>2939.1</v>
      </c>
      <c r="FI63" s="8">
        <v>1990</v>
      </c>
      <c r="FJ63" s="8">
        <v>2939.1</v>
      </c>
      <c r="FM63" s="8">
        <v>1990</v>
      </c>
      <c r="FN63" s="8">
        <v>2939.1</v>
      </c>
      <c r="FQ63" s="8">
        <v>1990</v>
      </c>
      <c r="FR63" s="8">
        <v>2939.1</v>
      </c>
      <c r="FU63" s="8">
        <v>1990</v>
      </c>
      <c r="FV63" s="8">
        <v>2939.1</v>
      </c>
      <c r="FY63" s="8">
        <v>1990</v>
      </c>
      <c r="FZ63" s="8">
        <v>2939.1</v>
      </c>
      <c r="GC63" s="8">
        <v>1990</v>
      </c>
      <c r="GD63" s="8">
        <v>2939.1</v>
      </c>
      <c r="GG63" s="8">
        <v>1990</v>
      </c>
      <c r="GH63" s="8">
        <v>2939.1</v>
      </c>
      <c r="GK63" s="8">
        <v>1990</v>
      </c>
      <c r="GL63" s="8">
        <v>2939.1</v>
      </c>
      <c r="GO63" s="8">
        <v>1990</v>
      </c>
      <c r="GP63" s="8">
        <v>2939.1</v>
      </c>
      <c r="GS63" s="8">
        <v>1990</v>
      </c>
      <c r="GT63" s="8">
        <v>2939.1</v>
      </c>
      <c r="GW63" s="8">
        <v>1990</v>
      </c>
      <c r="GX63" s="8">
        <v>2939.1</v>
      </c>
      <c r="HA63" s="8">
        <v>1990</v>
      </c>
      <c r="HB63" s="8">
        <v>2939.1</v>
      </c>
      <c r="HE63" s="8">
        <v>1990</v>
      </c>
      <c r="HF63" s="8">
        <v>2939.1</v>
      </c>
      <c r="HI63" s="8">
        <v>1990</v>
      </c>
      <c r="HJ63" s="8">
        <v>2939.1</v>
      </c>
      <c r="HM63" s="8">
        <v>1990</v>
      </c>
      <c r="HN63" s="8">
        <v>2939.1</v>
      </c>
      <c r="HQ63" s="8">
        <v>1990</v>
      </c>
      <c r="HR63" s="8">
        <v>2939.1</v>
      </c>
      <c r="HU63" s="8">
        <v>1990</v>
      </c>
      <c r="HV63" s="8">
        <v>2939.1</v>
      </c>
      <c r="HY63" s="8">
        <v>1990</v>
      </c>
      <c r="HZ63" s="8">
        <v>2939.1</v>
      </c>
      <c r="IC63" s="8">
        <v>1990</v>
      </c>
      <c r="ID63" s="8">
        <v>2939.1</v>
      </c>
      <c r="IG63" s="8">
        <v>1990</v>
      </c>
      <c r="IH63" s="8">
        <v>2939.1</v>
      </c>
      <c r="IK63" s="8">
        <v>1990</v>
      </c>
      <c r="IL63" s="8">
        <v>2939.1</v>
      </c>
      <c r="IO63" s="8">
        <v>1990</v>
      </c>
      <c r="IP63" s="8">
        <v>2939.1</v>
      </c>
      <c r="IS63" s="8">
        <v>1990</v>
      </c>
      <c r="IT63" s="8">
        <v>2939.1</v>
      </c>
      <c r="IW63" s="8">
        <v>1987</v>
      </c>
      <c r="IX63" s="8">
        <v>3186.91</v>
      </c>
      <c r="JA63" s="8">
        <v>1987</v>
      </c>
      <c r="JB63" s="8">
        <v>3186.91</v>
      </c>
      <c r="JE63" s="8">
        <v>1987</v>
      </c>
      <c r="JF63" s="8">
        <v>3186.91</v>
      </c>
      <c r="JI63" s="8">
        <v>1987</v>
      </c>
      <c r="JJ63" s="8">
        <v>3186.91</v>
      </c>
      <c r="JM63" s="8">
        <v>1987</v>
      </c>
      <c r="JN63" s="8">
        <v>3186.91</v>
      </c>
    </row>
    <row r="64" spans="2:274">
      <c r="B64">
        <v>2.1081049476807383E-2</v>
      </c>
      <c r="C64" s="38">
        <v>0.31484022296919162</v>
      </c>
      <c r="D64">
        <v>29.408869209089932</v>
      </c>
      <c r="E64" s="8">
        <v>1990</v>
      </c>
      <c r="F64" s="8">
        <v>2939.1</v>
      </c>
      <c r="I64" s="8">
        <v>1996</v>
      </c>
      <c r="J64" s="8">
        <v>2525.1</v>
      </c>
      <c r="M64" s="8">
        <v>1996</v>
      </c>
      <c r="N64" s="8">
        <v>2525.1</v>
      </c>
      <c r="Q64" s="8">
        <v>1996</v>
      </c>
      <c r="R64" s="8">
        <v>2525.1</v>
      </c>
      <c r="U64" s="8">
        <v>1996</v>
      </c>
      <c r="V64" s="8">
        <v>2525.1</v>
      </c>
      <c r="Y64" s="8">
        <v>1996</v>
      </c>
      <c r="Z64" s="8">
        <v>2525.1</v>
      </c>
      <c r="AC64" s="8">
        <v>1996</v>
      </c>
      <c r="AD64" s="8">
        <v>2525.1</v>
      </c>
      <c r="AG64" s="8">
        <v>1996</v>
      </c>
      <c r="AH64" s="8">
        <v>2525.1</v>
      </c>
      <c r="AK64" s="8">
        <v>1996</v>
      </c>
      <c r="AL64" s="8">
        <v>2525.1</v>
      </c>
      <c r="AO64" s="8">
        <v>1996</v>
      </c>
      <c r="AP64" s="8">
        <v>2525.1</v>
      </c>
      <c r="AS64" s="8">
        <v>1996</v>
      </c>
      <c r="AT64" s="8">
        <v>2525.1</v>
      </c>
      <c r="AW64" s="8">
        <v>1996</v>
      </c>
      <c r="AX64" s="8">
        <v>2525.1</v>
      </c>
      <c r="BA64" s="8">
        <v>1996</v>
      </c>
      <c r="BB64" s="8">
        <v>2525.1</v>
      </c>
      <c r="BE64" s="8">
        <v>1996</v>
      </c>
      <c r="BF64" s="8">
        <v>2525.1</v>
      </c>
      <c r="BI64" s="8">
        <v>1996</v>
      </c>
      <c r="BJ64" s="8">
        <v>2525.1</v>
      </c>
      <c r="BM64" s="8">
        <v>1996</v>
      </c>
      <c r="BN64" s="8">
        <v>2525.1</v>
      </c>
      <c r="BQ64" s="8">
        <v>1996</v>
      </c>
      <c r="BR64" s="8">
        <v>2525.1</v>
      </c>
      <c r="BU64" s="8">
        <v>1996</v>
      </c>
      <c r="BV64" s="8">
        <v>2525.1</v>
      </c>
      <c r="BY64" s="8">
        <v>1996</v>
      </c>
      <c r="BZ64" s="8">
        <v>2525.1</v>
      </c>
      <c r="CC64" s="8">
        <v>1996</v>
      </c>
      <c r="CD64" s="8">
        <v>2525.1</v>
      </c>
      <c r="CG64" s="8">
        <v>1996</v>
      </c>
      <c r="CH64" s="8">
        <v>2525.1</v>
      </c>
      <c r="CK64" s="8">
        <v>1996</v>
      </c>
      <c r="CL64" s="8">
        <v>2525.1</v>
      </c>
      <c r="CO64" s="8">
        <v>1996</v>
      </c>
      <c r="CP64" s="8">
        <v>2525.1</v>
      </c>
      <c r="CS64" s="8">
        <v>1996</v>
      </c>
      <c r="CT64" s="8">
        <v>2525.1</v>
      </c>
      <c r="CW64" s="8">
        <v>1996</v>
      </c>
      <c r="CX64" s="8">
        <v>2525.1</v>
      </c>
      <c r="DA64" s="8">
        <v>1996</v>
      </c>
      <c r="DB64" s="8">
        <v>2525.1</v>
      </c>
      <c r="DE64" s="8">
        <v>1996</v>
      </c>
      <c r="DF64" s="8">
        <v>2525.1</v>
      </c>
      <c r="DI64" s="8">
        <v>1996</v>
      </c>
      <c r="DJ64" s="8">
        <v>2525.1</v>
      </c>
      <c r="DM64" s="8">
        <v>1996</v>
      </c>
      <c r="DN64" s="8">
        <v>2525.1</v>
      </c>
      <c r="DQ64" s="8">
        <v>1996</v>
      </c>
      <c r="DR64" s="8">
        <v>2525.1</v>
      </c>
      <c r="DU64" s="8">
        <v>1996</v>
      </c>
      <c r="DV64" s="8">
        <v>2525.1</v>
      </c>
      <c r="DY64" s="8">
        <v>1996</v>
      </c>
      <c r="DZ64" s="8">
        <v>2525.1</v>
      </c>
      <c r="EC64" s="8">
        <v>1996</v>
      </c>
      <c r="ED64" s="8">
        <v>2525.1</v>
      </c>
      <c r="EG64" s="8">
        <v>1996</v>
      </c>
      <c r="EH64" s="8">
        <v>2525.1</v>
      </c>
      <c r="EK64" s="8">
        <v>1996</v>
      </c>
      <c r="EL64" s="8">
        <v>2525.1</v>
      </c>
      <c r="EO64" s="8">
        <v>1996</v>
      </c>
      <c r="EP64" s="8">
        <v>2525.1</v>
      </c>
      <c r="ES64" s="8">
        <v>1996</v>
      </c>
      <c r="ET64" s="8">
        <v>2525.1</v>
      </c>
      <c r="EW64" s="8">
        <v>1996</v>
      </c>
      <c r="EX64" s="8">
        <v>2525.1</v>
      </c>
      <c r="FA64" s="8">
        <v>1996</v>
      </c>
      <c r="FB64" s="8">
        <v>2525.1</v>
      </c>
      <c r="FE64" s="8">
        <v>1996</v>
      </c>
      <c r="FF64" s="8">
        <v>2525.1</v>
      </c>
      <c r="FI64" s="8">
        <v>1996</v>
      </c>
      <c r="FJ64" s="8">
        <v>2525.1</v>
      </c>
      <c r="FM64" s="8">
        <v>1996</v>
      </c>
      <c r="FN64" s="8">
        <v>2525.1</v>
      </c>
      <c r="FQ64" s="8">
        <v>1996</v>
      </c>
      <c r="FR64" s="8">
        <v>2525.1</v>
      </c>
      <c r="FU64" s="8">
        <v>1996</v>
      </c>
      <c r="FV64" s="8">
        <v>2525.1</v>
      </c>
      <c r="FY64" s="8">
        <v>1996</v>
      </c>
      <c r="FZ64" s="8">
        <v>2525.1</v>
      </c>
      <c r="GC64" s="8">
        <v>1996</v>
      </c>
      <c r="GD64" s="8">
        <v>2525.1</v>
      </c>
      <c r="GG64" s="8">
        <v>1996</v>
      </c>
      <c r="GH64" s="8">
        <v>2525.1</v>
      </c>
      <c r="GK64" s="8">
        <v>1996</v>
      </c>
      <c r="GL64" s="8">
        <v>2525.1</v>
      </c>
      <c r="GO64" s="8">
        <v>1996</v>
      </c>
      <c r="GP64" s="8">
        <v>2525.1</v>
      </c>
      <c r="GS64" s="8">
        <v>1996</v>
      </c>
      <c r="GT64" s="8">
        <v>2525.1</v>
      </c>
      <c r="GW64" s="8">
        <v>1996</v>
      </c>
      <c r="GX64" s="8">
        <v>2525.1</v>
      </c>
      <c r="HA64" s="8">
        <v>1996</v>
      </c>
      <c r="HB64" s="8">
        <v>2525.1</v>
      </c>
      <c r="HE64" s="8">
        <v>1996</v>
      </c>
      <c r="HF64" s="8">
        <v>2525.1</v>
      </c>
      <c r="HI64" s="8">
        <v>1996</v>
      </c>
      <c r="HJ64" s="8">
        <v>2525.1</v>
      </c>
      <c r="HM64" s="8">
        <v>1996</v>
      </c>
      <c r="HN64" s="8">
        <v>2525.1</v>
      </c>
      <c r="HQ64" s="8">
        <v>1996</v>
      </c>
      <c r="HR64" s="8">
        <v>2525.1</v>
      </c>
      <c r="HU64" s="8">
        <v>1996</v>
      </c>
      <c r="HV64" s="8">
        <v>2525.1</v>
      </c>
      <c r="HY64" s="8">
        <v>1996</v>
      </c>
      <c r="HZ64" s="8">
        <v>2525.1</v>
      </c>
      <c r="IC64" s="8">
        <v>1996</v>
      </c>
      <c r="ID64" s="8">
        <v>2525.1</v>
      </c>
      <c r="IG64" s="8">
        <v>1996</v>
      </c>
      <c r="IH64" s="8">
        <v>2525.1</v>
      </c>
      <c r="IK64" s="8">
        <v>1996</v>
      </c>
      <c r="IL64" s="8">
        <v>2525.1</v>
      </c>
      <c r="IO64" s="8">
        <v>1996</v>
      </c>
      <c r="IP64" s="8">
        <v>2525.1</v>
      </c>
      <c r="IS64" s="8">
        <v>1996</v>
      </c>
      <c r="IT64" s="8">
        <v>2525.1</v>
      </c>
      <c r="IW64" s="8">
        <v>1996</v>
      </c>
      <c r="IX64" s="8">
        <v>2525.1</v>
      </c>
      <c r="JA64" s="8">
        <v>1990</v>
      </c>
      <c r="JB64" s="8">
        <v>2939.1</v>
      </c>
      <c r="JE64" s="8">
        <v>1990</v>
      </c>
      <c r="JF64" s="8">
        <v>2939.1</v>
      </c>
      <c r="JI64" s="8">
        <v>1990</v>
      </c>
      <c r="JJ64" s="8">
        <v>2939.1</v>
      </c>
      <c r="JM64" s="8">
        <v>1990</v>
      </c>
      <c r="JN64" s="8">
        <v>2939.1</v>
      </c>
    </row>
    <row r="65" spans="1:274">
      <c r="B65">
        <v>2.1335585715320057E-2</v>
      </c>
      <c r="C65" s="38">
        <v>0.31830199232982131</v>
      </c>
      <c r="D65">
        <v>29.88321409172239</v>
      </c>
      <c r="E65" s="8">
        <v>1996</v>
      </c>
      <c r="F65" s="8">
        <v>2525.1</v>
      </c>
      <c r="I65" s="8">
        <v>1998</v>
      </c>
      <c r="J65" s="8">
        <v>2370.9</v>
      </c>
      <c r="M65" s="8">
        <v>1998</v>
      </c>
      <c r="N65" s="8">
        <v>2370.9</v>
      </c>
      <c r="Q65" s="8">
        <v>1998</v>
      </c>
      <c r="R65" s="8">
        <v>2370.9</v>
      </c>
      <c r="U65" s="8">
        <v>1998</v>
      </c>
      <c r="V65" s="8">
        <v>2370.9</v>
      </c>
      <c r="Y65" s="8">
        <v>1998</v>
      </c>
      <c r="Z65" s="8">
        <v>2370.9</v>
      </c>
      <c r="AC65" s="8">
        <v>1998</v>
      </c>
      <c r="AD65" s="8">
        <v>2370.9</v>
      </c>
      <c r="AG65" s="8">
        <v>1998</v>
      </c>
      <c r="AH65" s="8">
        <v>2370.9</v>
      </c>
      <c r="AK65" s="8">
        <v>1998</v>
      </c>
      <c r="AL65" s="8">
        <v>2370.9</v>
      </c>
      <c r="AO65" s="8">
        <v>1998</v>
      </c>
      <c r="AP65" s="8">
        <v>2370.9</v>
      </c>
      <c r="AS65" s="8">
        <v>1998</v>
      </c>
      <c r="AT65" s="8">
        <v>2370.9</v>
      </c>
      <c r="AW65" s="8">
        <v>1998</v>
      </c>
      <c r="AX65" s="8">
        <v>2370.9</v>
      </c>
      <c r="BA65" s="8">
        <v>1998</v>
      </c>
      <c r="BB65" s="8">
        <v>2370.9</v>
      </c>
      <c r="BE65" s="8">
        <v>1998</v>
      </c>
      <c r="BF65" s="8">
        <v>2370.9</v>
      </c>
      <c r="BI65" s="8">
        <v>1998</v>
      </c>
      <c r="BJ65" s="8">
        <v>2370.9</v>
      </c>
      <c r="BM65" s="8">
        <v>1998</v>
      </c>
      <c r="BN65" s="8">
        <v>2370.9</v>
      </c>
      <c r="BQ65" s="8">
        <v>1998</v>
      </c>
      <c r="BR65" s="8">
        <v>2370.9</v>
      </c>
      <c r="BU65" s="8">
        <v>1998</v>
      </c>
      <c r="BV65" s="8">
        <v>2370.9</v>
      </c>
      <c r="BY65" s="8">
        <v>1998</v>
      </c>
      <c r="BZ65" s="8">
        <v>2370.9</v>
      </c>
      <c r="CC65" s="8">
        <v>1998</v>
      </c>
      <c r="CD65" s="8">
        <v>2370.9</v>
      </c>
      <c r="CG65" s="8">
        <v>1998</v>
      </c>
      <c r="CH65" s="8">
        <v>2370.9</v>
      </c>
      <c r="CK65" s="8">
        <v>1998</v>
      </c>
      <c r="CL65" s="8">
        <v>2370.9</v>
      </c>
      <c r="CO65" s="8">
        <v>1998</v>
      </c>
      <c r="CP65" s="8">
        <v>2370.9</v>
      </c>
      <c r="CS65" s="8">
        <v>1998</v>
      </c>
      <c r="CT65" s="8">
        <v>2370.9</v>
      </c>
      <c r="CW65" s="8">
        <v>1998</v>
      </c>
      <c r="CX65" s="8">
        <v>2370.9</v>
      </c>
      <c r="DA65" s="8">
        <v>1998</v>
      </c>
      <c r="DB65" s="8">
        <v>2370.9</v>
      </c>
      <c r="DE65" s="8">
        <v>1998</v>
      </c>
      <c r="DF65" s="8">
        <v>2370.9</v>
      </c>
      <c r="DI65" s="8">
        <v>1998</v>
      </c>
      <c r="DJ65" s="8">
        <v>2370.9</v>
      </c>
      <c r="DM65" s="8">
        <v>1998</v>
      </c>
      <c r="DN65" s="8">
        <v>2370.9</v>
      </c>
      <c r="DQ65" s="8">
        <v>1998</v>
      </c>
      <c r="DR65" s="8">
        <v>2370.9</v>
      </c>
      <c r="DU65" s="8">
        <v>1998</v>
      </c>
      <c r="DV65" s="8">
        <v>2370.9</v>
      </c>
      <c r="DY65" s="8">
        <v>1998</v>
      </c>
      <c r="DZ65" s="8">
        <v>2370.9</v>
      </c>
      <c r="EC65" s="8">
        <v>1998</v>
      </c>
      <c r="ED65" s="8">
        <v>2370.9</v>
      </c>
      <c r="EG65" s="8">
        <v>1998</v>
      </c>
      <c r="EH65" s="8">
        <v>2370.9</v>
      </c>
      <c r="EK65" s="8">
        <v>1998</v>
      </c>
      <c r="EL65" s="8">
        <v>2370.9</v>
      </c>
      <c r="EO65" s="8">
        <v>1998</v>
      </c>
      <c r="EP65" s="8">
        <v>2370.9</v>
      </c>
      <c r="ES65" s="8">
        <v>1998</v>
      </c>
      <c r="ET65" s="8">
        <v>2370.9</v>
      </c>
      <c r="EW65" s="8">
        <v>1998</v>
      </c>
      <c r="EX65" s="8">
        <v>2370.9</v>
      </c>
      <c r="FA65" s="8">
        <v>1998</v>
      </c>
      <c r="FB65" s="8">
        <v>2370.9</v>
      </c>
      <c r="FE65" s="8">
        <v>1998</v>
      </c>
      <c r="FF65" s="8">
        <v>2370.9</v>
      </c>
      <c r="FI65" s="8">
        <v>1998</v>
      </c>
      <c r="FJ65" s="8">
        <v>2370.9</v>
      </c>
      <c r="FM65" s="8">
        <v>1998</v>
      </c>
      <c r="FN65" s="8">
        <v>2370.9</v>
      </c>
      <c r="FQ65" s="8">
        <v>1998</v>
      </c>
      <c r="FR65" s="8">
        <v>2370.9</v>
      </c>
      <c r="FU65" s="8">
        <v>1998</v>
      </c>
      <c r="FV65" s="8">
        <v>2370.9</v>
      </c>
      <c r="FY65" s="8">
        <v>1998</v>
      </c>
      <c r="FZ65" s="8">
        <v>2370.9</v>
      </c>
      <c r="GC65" s="8">
        <v>1998</v>
      </c>
      <c r="GD65" s="8">
        <v>2370.9</v>
      </c>
      <c r="GG65" s="8">
        <v>1998</v>
      </c>
      <c r="GH65" s="8">
        <v>2370.9</v>
      </c>
      <c r="GK65" s="8">
        <v>1998</v>
      </c>
      <c r="GL65" s="8">
        <v>2370.9</v>
      </c>
      <c r="GO65" s="8">
        <v>1998</v>
      </c>
      <c r="GP65" s="8">
        <v>2370.9</v>
      </c>
      <c r="GS65" s="8">
        <v>1998</v>
      </c>
      <c r="GT65" s="8">
        <v>2370.9</v>
      </c>
      <c r="GW65" s="8">
        <v>1998</v>
      </c>
      <c r="GX65" s="8">
        <v>2370.9</v>
      </c>
      <c r="HA65" s="8">
        <v>1998</v>
      </c>
      <c r="HB65" s="8">
        <v>2370.9</v>
      </c>
      <c r="HE65" s="8">
        <v>1998</v>
      </c>
      <c r="HF65" s="8">
        <v>2370.9</v>
      </c>
      <c r="HI65" s="8">
        <v>1998</v>
      </c>
      <c r="HJ65" s="8">
        <v>2370.9</v>
      </c>
      <c r="HM65" s="8">
        <v>1998</v>
      </c>
      <c r="HN65" s="8">
        <v>2370.9</v>
      </c>
      <c r="HQ65" s="8">
        <v>1998</v>
      </c>
      <c r="HR65" s="8">
        <v>2370.9</v>
      </c>
      <c r="HU65" s="8">
        <v>1998</v>
      </c>
      <c r="HV65" s="8">
        <v>2370.9</v>
      </c>
      <c r="HY65" s="8">
        <v>1998</v>
      </c>
      <c r="HZ65" s="8">
        <v>2370.9</v>
      </c>
      <c r="IC65" s="8">
        <v>1998</v>
      </c>
      <c r="ID65" s="8">
        <v>2370.9</v>
      </c>
      <c r="IG65" s="8">
        <v>1998</v>
      </c>
      <c r="IH65" s="8">
        <v>2370.9</v>
      </c>
      <c r="IK65" s="8">
        <v>1998</v>
      </c>
      <c r="IL65" s="8">
        <v>2370.9</v>
      </c>
      <c r="IO65" s="8">
        <v>1998</v>
      </c>
      <c r="IP65" s="8">
        <v>2370.9</v>
      </c>
      <c r="IS65" s="8">
        <v>1998</v>
      </c>
      <c r="IT65" s="8">
        <v>2370.9</v>
      </c>
      <c r="IW65" s="8">
        <v>1998</v>
      </c>
      <c r="IX65" s="8">
        <v>2370.9</v>
      </c>
      <c r="JA65" s="8">
        <v>1998</v>
      </c>
      <c r="JB65" s="8">
        <v>2370.9</v>
      </c>
      <c r="JE65" s="8">
        <v>1996</v>
      </c>
      <c r="JF65" s="8">
        <v>2525.1</v>
      </c>
      <c r="JI65" s="8">
        <v>1996</v>
      </c>
      <c r="JJ65" s="8">
        <v>2525.1</v>
      </c>
      <c r="JM65" s="8">
        <v>1996</v>
      </c>
      <c r="JN65" s="8">
        <v>2525.1</v>
      </c>
    </row>
    <row r="66" spans="1:274">
      <c r="B66">
        <v>2.1444608585287954E-2</v>
      </c>
      <c r="C66" s="38">
        <v>0.32004716542924749</v>
      </c>
      <c r="D66">
        <v>30.124175598742177</v>
      </c>
      <c r="E66" s="8">
        <v>1998</v>
      </c>
      <c r="F66" s="8">
        <v>2370.9</v>
      </c>
      <c r="I66" s="8">
        <v>1999</v>
      </c>
      <c r="J66" s="8">
        <v>2370.9</v>
      </c>
      <c r="M66" s="8">
        <v>1999</v>
      </c>
      <c r="N66" s="8">
        <v>2370.9</v>
      </c>
      <c r="Q66" s="8">
        <v>1999</v>
      </c>
      <c r="R66" s="8">
        <v>2370.9</v>
      </c>
      <c r="U66" s="8">
        <v>1999</v>
      </c>
      <c r="V66" s="8">
        <v>2370.9</v>
      </c>
      <c r="Y66" s="8">
        <v>1999</v>
      </c>
      <c r="Z66" s="8">
        <v>2370.9</v>
      </c>
      <c r="AC66" s="8">
        <v>1999</v>
      </c>
      <c r="AD66" s="8">
        <v>2370.9</v>
      </c>
      <c r="AG66" s="8">
        <v>1999</v>
      </c>
      <c r="AH66" s="8">
        <v>2370.9</v>
      </c>
      <c r="AK66" s="8">
        <v>1999</v>
      </c>
      <c r="AL66" s="8">
        <v>2370.9</v>
      </c>
      <c r="AO66" s="8">
        <v>1999</v>
      </c>
      <c r="AP66" s="8">
        <v>2370.9</v>
      </c>
      <c r="AS66" s="8">
        <v>1999</v>
      </c>
      <c r="AT66" s="8">
        <v>2370.9</v>
      </c>
      <c r="AW66" s="8">
        <v>1999</v>
      </c>
      <c r="AX66" s="8">
        <v>2370.9</v>
      </c>
      <c r="BA66" s="8">
        <v>1999</v>
      </c>
      <c r="BB66" s="8">
        <v>2370.9</v>
      </c>
      <c r="BE66" s="8">
        <v>1999</v>
      </c>
      <c r="BF66" s="8">
        <v>2370.9</v>
      </c>
      <c r="BI66" s="8">
        <v>1999</v>
      </c>
      <c r="BJ66" s="8">
        <v>2370.9</v>
      </c>
      <c r="BM66" s="8">
        <v>1999</v>
      </c>
      <c r="BN66" s="8">
        <v>2370.9</v>
      </c>
      <c r="BQ66" s="8">
        <v>1999</v>
      </c>
      <c r="BR66" s="8">
        <v>2370.9</v>
      </c>
      <c r="BU66" s="8">
        <v>1999</v>
      </c>
      <c r="BV66" s="8">
        <v>2370.9</v>
      </c>
      <c r="BY66" s="8">
        <v>1999</v>
      </c>
      <c r="BZ66" s="8">
        <v>2370.9</v>
      </c>
      <c r="CC66" s="8">
        <v>1999</v>
      </c>
      <c r="CD66" s="8">
        <v>2370.9</v>
      </c>
      <c r="CG66" s="8">
        <v>1999</v>
      </c>
      <c r="CH66" s="8">
        <v>2370.9</v>
      </c>
      <c r="CK66" s="8">
        <v>1999</v>
      </c>
      <c r="CL66" s="8">
        <v>2370.9</v>
      </c>
      <c r="CO66" s="8">
        <v>1999</v>
      </c>
      <c r="CP66" s="8">
        <v>2370.9</v>
      </c>
      <c r="CS66" s="8">
        <v>1999</v>
      </c>
      <c r="CT66" s="8">
        <v>2370.9</v>
      </c>
      <c r="CW66" s="8">
        <v>1999</v>
      </c>
      <c r="CX66" s="8">
        <v>2370.9</v>
      </c>
      <c r="DA66" s="8">
        <v>1999</v>
      </c>
      <c r="DB66" s="8">
        <v>2370.9</v>
      </c>
      <c r="DE66" s="8">
        <v>1999</v>
      </c>
      <c r="DF66" s="8">
        <v>2370.9</v>
      </c>
      <c r="DI66" s="8">
        <v>1999</v>
      </c>
      <c r="DJ66" s="8">
        <v>2370.9</v>
      </c>
      <c r="DM66" s="8">
        <v>1999</v>
      </c>
      <c r="DN66" s="8">
        <v>2370.9</v>
      </c>
      <c r="DQ66" s="8">
        <v>1999</v>
      </c>
      <c r="DR66" s="8">
        <v>2370.9</v>
      </c>
      <c r="DU66" s="8">
        <v>1999</v>
      </c>
      <c r="DV66" s="8">
        <v>2370.9</v>
      </c>
      <c r="DY66" s="8">
        <v>1999</v>
      </c>
      <c r="DZ66" s="8">
        <v>2370.9</v>
      </c>
      <c r="EC66" s="8">
        <v>1999</v>
      </c>
      <c r="ED66" s="8">
        <v>2370.9</v>
      </c>
      <c r="EG66" s="8">
        <v>1999</v>
      </c>
      <c r="EH66" s="8">
        <v>2370.9</v>
      </c>
      <c r="EK66" s="8">
        <v>1999</v>
      </c>
      <c r="EL66" s="8">
        <v>2370.9</v>
      </c>
      <c r="EO66" s="8">
        <v>1999</v>
      </c>
      <c r="EP66" s="8">
        <v>2370.9</v>
      </c>
      <c r="ES66" s="8">
        <v>1999</v>
      </c>
      <c r="ET66" s="8">
        <v>2370.9</v>
      </c>
      <c r="EW66" s="8">
        <v>1999</v>
      </c>
      <c r="EX66" s="8">
        <v>2370.9</v>
      </c>
      <c r="FA66" s="8">
        <v>1999</v>
      </c>
      <c r="FB66" s="8">
        <v>2370.9</v>
      </c>
      <c r="FE66" s="8">
        <v>1999</v>
      </c>
      <c r="FF66" s="8">
        <v>2370.9</v>
      </c>
      <c r="FI66" s="8">
        <v>1999</v>
      </c>
      <c r="FJ66" s="8">
        <v>2370.9</v>
      </c>
      <c r="FM66" s="8">
        <v>1999</v>
      </c>
      <c r="FN66" s="8">
        <v>2370.9</v>
      </c>
      <c r="FQ66" s="8">
        <v>1999</v>
      </c>
      <c r="FR66" s="8">
        <v>2370.9</v>
      </c>
      <c r="FU66" s="8">
        <v>1999</v>
      </c>
      <c r="FV66" s="8">
        <v>2370.9</v>
      </c>
      <c r="FY66" s="8">
        <v>1999</v>
      </c>
      <c r="FZ66" s="8">
        <v>2370.9</v>
      </c>
      <c r="GC66" s="8">
        <v>1999</v>
      </c>
      <c r="GD66" s="8">
        <v>2370.9</v>
      </c>
      <c r="GG66" s="8">
        <v>1999</v>
      </c>
      <c r="GH66" s="8">
        <v>2370.9</v>
      </c>
      <c r="GK66" s="8">
        <v>1999</v>
      </c>
      <c r="GL66" s="8">
        <v>2370.9</v>
      </c>
      <c r="GO66" s="8">
        <v>1999</v>
      </c>
      <c r="GP66" s="8">
        <v>2370.9</v>
      </c>
      <c r="GS66" s="8">
        <v>1999</v>
      </c>
      <c r="GT66" s="8">
        <v>2370.9</v>
      </c>
      <c r="GW66" s="8">
        <v>1999</v>
      </c>
      <c r="GX66" s="8">
        <v>2370.9</v>
      </c>
      <c r="HA66" s="8">
        <v>1999</v>
      </c>
      <c r="HB66" s="8">
        <v>2370.9</v>
      </c>
      <c r="HE66" s="8">
        <v>1999</v>
      </c>
      <c r="HF66" s="8">
        <v>2370.9</v>
      </c>
      <c r="HI66" s="8">
        <v>1999</v>
      </c>
      <c r="HJ66" s="8">
        <v>2370.9</v>
      </c>
      <c r="HM66" s="8">
        <v>1999</v>
      </c>
      <c r="HN66" s="8">
        <v>2370.9</v>
      </c>
      <c r="HQ66" s="8">
        <v>1999</v>
      </c>
      <c r="HR66" s="8">
        <v>2370.9</v>
      </c>
      <c r="HU66" s="8">
        <v>1999</v>
      </c>
      <c r="HV66" s="8">
        <v>2370.9</v>
      </c>
      <c r="HY66" s="8">
        <v>1999</v>
      </c>
      <c r="HZ66" s="8">
        <v>2370.9</v>
      </c>
      <c r="IC66" s="8">
        <v>1999</v>
      </c>
      <c r="ID66" s="8">
        <v>2370.9</v>
      </c>
      <c r="IG66" s="8">
        <v>1999</v>
      </c>
      <c r="IH66" s="8">
        <v>2370.9</v>
      </c>
      <c r="IK66" s="8">
        <v>1999</v>
      </c>
      <c r="IL66" s="8">
        <v>2370.9</v>
      </c>
      <c r="IO66" s="8">
        <v>1999</v>
      </c>
      <c r="IP66" s="8">
        <v>2370.9</v>
      </c>
      <c r="IS66" s="8">
        <v>1999</v>
      </c>
      <c r="IT66" s="8">
        <v>2370.9</v>
      </c>
      <c r="IW66" s="8">
        <v>1999</v>
      </c>
      <c r="IX66" s="8">
        <v>2370.9</v>
      </c>
      <c r="JA66" s="8">
        <v>1999</v>
      </c>
      <c r="JB66" s="8">
        <v>2370.9</v>
      </c>
      <c r="JE66" s="8">
        <v>1999</v>
      </c>
      <c r="JF66" s="8">
        <v>2370.9</v>
      </c>
      <c r="JI66" s="8">
        <v>1998</v>
      </c>
      <c r="JJ66" s="8">
        <v>2370.9</v>
      </c>
      <c r="JM66" s="8">
        <v>1998</v>
      </c>
      <c r="JN66" s="8">
        <v>2370.9</v>
      </c>
    </row>
    <row r="67" spans="1:274">
      <c r="B67">
        <v>2.1472328969657641E-2</v>
      </c>
      <c r="C67" s="38">
        <v>0.32027906705395204</v>
      </c>
      <c r="D67">
        <v>30.156288114610593</v>
      </c>
      <c r="E67" s="8">
        <v>1999</v>
      </c>
      <c r="F67" s="8">
        <v>2370.9</v>
      </c>
      <c r="I67" s="8">
        <v>2002</v>
      </c>
      <c r="J67" s="8">
        <v>4029.78</v>
      </c>
      <c r="M67" s="8">
        <v>2002</v>
      </c>
      <c r="N67" s="8">
        <v>4029.78</v>
      </c>
      <c r="Q67" s="8">
        <v>2002</v>
      </c>
      <c r="R67" s="8">
        <v>4029.78</v>
      </c>
      <c r="U67" s="8">
        <v>2002</v>
      </c>
      <c r="V67" s="8">
        <v>4029.78</v>
      </c>
      <c r="Y67" s="8">
        <v>2002</v>
      </c>
      <c r="Z67" s="8">
        <v>4029.78</v>
      </c>
      <c r="AC67" s="8">
        <v>2002</v>
      </c>
      <c r="AD67" s="8">
        <v>4029.78</v>
      </c>
      <c r="AG67" s="8">
        <v>2002</v>
      </c>
      <c r="AH67" s="8">
        <v>4029.78</v>
      </c>
      <c r="AK67" s="8">
        <v>2002</v>
      </c>
      <c r="AL67" s="8">
        <v>4029.78</v>
      </c>
      <c r="AO67" s="8">
        <v>2002</v>
      </c>
      <c r="AP67" s="8">
        <v>4029.78</v>
      </c>
      <c r="AS67" s="8">
        <v>2002</v>
      </c>
      <c r="AT67" s="8">
        <v>4029.78</v>
      </c>
      <c r="AW67" s="8">
        <v>2002</v>
      </c>
      <c r="AX67" s="8">
        <v>4029.78</v>
      </c>
      <c r="BA67" s="8">
        <v>2002</v>
      </c>
      <c r="BB67" s="8">
        <v>4029.78</v>
      </c>
      <c r="BE67" s="8">
        <v>2002</v>
      </c>
      <c r="BF67" s="8">
        <v>4029.78</v>
      </c>
      <c r="BI67" s="8">
        <v>2002</v>
      </c>
      <c r="BJ67" s="8">
        <v>4029.78</v>
      </c>
      <c r="BM67" s="8">
        <v>2002</v>
      </c>
      <c r="BN67" s="8">
        <v>4029.78</v>
      </c>
      <c r="BQ67" s="8">
        <v>2002</v>
      </c>
      <c r="BR67" s="8">
        <v>4029.78</v>
      </c>
      <c r="BU67" s="8">
        <v>2002</v>
      </c>
      <c r="BV67" s="8">
        <v>4029.78</v>
      </c>
      <c r="BY67" s="8">
        <v>2002</v>
      </c>
      <c r="BZ67" s="8">
        <v>4029.78</v>
      </c>
      <c r="CC67" s="8">
        <v>2002</v>
      </c>
      <c r="CD67" s="8">
        <v>4029.78</v>
      </c>
      <c r="CG67" s="8">
        <v>2002</v>
      </c>
      <c r="CH67" s="8">
        <v>4029.78</v>
      </c>
      <c r="CK67" s="8">
        <v>2002</v>
      </c>
      <c r="CL67" s="8">
        <v>4029.78</v>
      </c>
      <c r="CO67" s="8">
        <v>2002</v>
      </c>
      <c r="CP67" s="8">
        <v>4029.78</v>
      </c>
      <c r="CS67" s="8">
        <v>2002</v>
      </c>
      <c r="CT67" s="8">
        <v>4029.78</v>
      </c>
      <c r="CW67" s="8">
        <v>2002</v>
      </c>
      <c r="CX67" s="8">
        <v>4029.78</v>
      </c>
      <c r="DA67" s="8">
        <v>2002</v>
      </c>
      <c r="DB67" s="8">
        <v>4029.78</v>
      </c>
      <c r="DE67" s="8">
        <v>2002</v>
      </c>
      <c r="DF67" s="8">
        <v>4029.78</v>
      </c>
      <c r="DI67" s="8">
        <v>2002</v>
      </c>
      <c r="DJ67" s="8">
        <v>4029.78</v>
      </c>
      <c r="DM67" s="8">
        <v>2002</v>
      </c>
      <c r="DN67" s="8">
        <v>4029.78</v>
      </c>
      <c r="DQ67" s="8">
        <v>2002</v>
      </c>
      <c r="DR67" s="8">
        <v>4029.78</v>
      </c>
      <c r="DU67" s="8">
        <v>2002</v>
      </c>
      <c r="DV67" s="8">
        <v>4029.78</v>
      </c>
      <c r="DY67" s="8">
        <v>2002</v>
      </c>
      <c r="DZ67" s="8">
        <v>4029.78</v>
      </c>
      <c r="EC67" s="8">
        <v>2002</v>
      </c>
      <c r="ED67" s="8">
        <v>4029.78</v>
      </c>
      <c r="EG67" s="8">
        <v>2002</v>
      </c>
      <c r="EH67" s="8">
        <v>4029.78</v>
      </c>
      <c r="EK67" s="8">
        <v>2002</v>
      </c>
      <c r="EL67" s="8">
        <v>4029.78</v>
      </c>
      <c r="EO67" s="8">
        <v>2002</v>
      </c>
      <c r="EP67" s="8">
        <v>4029.78</v>
      </c>
      <c r="ES67" s="8">
        <v>2002</v>
      </c>
      <c r="ET67" s="8">
        <v>4029.78</v>
      </c>
      <c r="EW67" s="8">
        <v>2002</v>
      </c>
      <c r="EX67" s="8">
        <v>4029.78</v>
      </c>
      <c r="FA67" s="8">
        <v>2002</v>
      </c>
      <c r="FB67" s="8">
        <v>4029.78</v>
      </c>
      <c r="FE67" s="8">
        <v>2002</v>
      </c>
      <c r="FF67" s="8">
        <v>4029.78</v>
      </c>
      <c r="FI67" s="8">
        <v>2002</v>
      </c>
      <c r="FJ67" s="8">
        <v>4029.78</v>
      </c>
      <c r="FM67" s="8">
        <v>2002</v>
      </c>
      <c r="FN67" s="8">
        <v>4029.78</v>
      </c>
      <c r="FQ67" s="8">
        <v>2002</v>
      </c>
      <c r="FR67" s="8">
        <v>4029.78</v>
      </c>
      <c r="FU67" s="8">
        <v>2002</v>
      </c>
      <c r="FV67" s="8">
        <v>4029.78</v>
      </c>
      <c r="FY67" s="8">
        <v>2002</v>
      </c>
      <c r="FZ67" s="8">
        <v>4029.78</v>
      </c>
      <c r="GC67" s="8">
        <v>2002</v>
      </c>
      <c r="GD67" s="8">
        <v>4029.78</v>
      </c>
      <c r="GG67" s="8">
        <v>2002</v>
      </c>
      <c r="GH67" s="8">
        <v>4029.78</v>
      </c>
      <c r="GK67" s="8">
        <v>2002</v>
      </c>
      <c r="GL67" s="8">
        <v>4029.78</v>
      </c>
      <c r="GO67" s="8">
        <v>2002</v>
      </c>
      <c r="GP67" s="8">
        <v>4029.78</v>
      </c>
      <c r="GS67" s="8">
        <v>2002</v>
      </c>
      <c r="GT67" s="8">
        <v>4029.78</v>
      </c>
      <c r="GW67" s="8">
        <v>2002</v>
      </c>
      <c r="GX67" s="8">
        <v>4029.78</v>
      </c>
      <c r="HA67" s="8">
        <v>2002</v>
      </c>
      <c r="HB67" s="8">
        <v>4029.78</v>
      </c>
      <c r="HE67" s="8">
        <v>2002</v>
      </c>
      <c r="HF67" s="8">
        <v>4029.78</v>
      </c>
      <c r="HI67" s="8">
        <v>2002</v>
      </c>
      <c r="HJ67" s="8">
        <v>4029.78</v>
      </c>
      <c r="HM67" s="8">
        <v>2002</v>
      </c>
      <c r="HN67" s="8">
        <v>4029.78</v>
      </c>
      <c r="HQ67" s="8">
        <v>2002</v>
      </c>
      <c r="HR67" s="8">
        <v>4029.78</v>
      </c>
      <c r="HU67" s="8">
        <v>2002</v>
      </c>
      <c r="HV67" s="8">
        <v>4029.78</v>
      </c>
      <c r="HY67" s="8">
        <v>2002</v>
      </c>
      <c r="HZ67" s="8">
        <v>4029.78</v>
      </c>
      <c r="IC67" s="8">
        <v>2002</v>
      </c>
      <c r="ID67" s="8">
        <v>4029.78</v>
      </c>
      <c r="IG67" s="8">
        <v>2002</v>
      </c>
      <c r="IH67" s="8">
        <v>4029.78</v>
      </c>
      <c r="IK67" s="8">
        <v>2002</v>
      </c>
      <c r="IL67" s="8">
        <v>4029.78</v>
      </c>
      <c r="IO67" s="8">
        <v>2002</v>
      </c>
      <c r="IP67" s="8">
        <v>4029.78</v>
      </c>
      <c r="IS67" s="8">
        <v>2002</v>
      </c>
      <c r="IT67" s="8">
        <v>4029.78</v>
      </c>
      <c r="IW67" s="8">
        <v>2002</v>
      </c>
      <c r="IX67" s="8">
        <v>4029.78</v>
      </c>
      <c r="JA67" s="8">
        <v>2002</v>
      </c>
      <c r="JB67" s="8">
        <v>4029.78</v>
      </c>
      <c r="JE67" s="8">
        <v>2002</v>
      </c>
      <c r="JF67" s="8">
        <v>4029.78</v>
      </c>
      <c r="JI67" s="8">
        <v>2002</v>
      </c>
      <c r="JJ67" s="8">
        <v>4029.78</v>
      </c>
      <c r="JM67" s="8">
        <v>1999</v>
      </c>
      <c r="JN67" s="8">
        <v>2370.9</v>
      </c>
    </row>
    <row r="68" spans="1:274">
      <c r="B68">
        <v>2.1034659391872896E-2</v>
      </c>
      <c r="C68" s="38">
        <v>0.30930109167861641</v>
      </c>
      <c r="D68">
        <v>28.659767127097687</v>
      </c>
      <c r="E68" s="8">
        <v>2002</v>
      </c>
      <c r="F68" s="8">
        <v>4029.78</v>
      </c>
    </row>
    <row r="69" spans="1:274">
      <c r="A69" t="s">
        <v>47</v>
      </c>
      <c r="B69" s="11">
        <f>AVERAGE(B2:B68)</f>
        <v>2.1017515900673862E-2</v>
      </c>
      <c r="C69" s="11">
        <f>AVERAGE(C2:C68)</f>
        <v>0.32216165189667972</v>
      </c>
      <c r="D69" s="11">
        <f>AVERAGE(D2:D68)</f>
        <v>30.432840132814977</v>
      </c>
      <c r="E69" s="11">
        <f>AVERAGE(E2:E68)</f>
        <v>1938.686567164179</v>
      </c>
      <c r="F69" s="11">
        <f>AVERAGE(F2:F68)</f>
        <v>1710.4344776119403</v>
      </c>
    </row>
    <row r="70" spans="1:274">
      <c r="A70" t="s">
        <v>48</v>
      </c>
      <c r="B70" s="11">
        <f>STDEV(B2:B68)</f>
        <v>3.5334049789040181E-4</v>
      </c>
      <c r="C70" s="11">
        <f>STDEV(C2:C68)</f>
        <v>8.6400964302902148E-3</v>
      </c>
      <c r="D70" s="11">
        <f>STDEV(D2:D68)</f>
        <v>1.198697821909932</v>
      </c>
      <c r="E70" s="11">
        <f>STDEV(E2:E68)</f>
        <v>32.32093277758208</v>
      </c>
      <c r="F70" s="11">
        <f>STDEV(F2:F68)</f>
        <v>1188.6033558968877</v>
      </c>
    </row>
    <row r="71" spans="1:274">
      <c r="A71" t="s">
        <v>49</v>
      </c>
      <c r="B71" s="11">
        <f>MIN(B2:B68)</f>
        <v>1.9285781988517554E-2</v>
      </c>
      <c r="C71" s="11">
        <f>MIN(C2:C68)</f>
        <v>0.29544848202689328</v>
      </c>
      <c r="D71" s="11">
        <f>MIN(D2:D68)</f>
        <v>26.837927912097591</v>
      </c>
      <c r="E71" s="11">
        <f>MIN(E2:E68)</f>
        <v>1888</v>
      </c>
      <c r="F71" s="11">
        <f>MIN(F2:F68)</f>
        <v>40</v>
      </c>
    </row>
    <row r="72" spans="1:274">
      <c r="A72" t="s">
        <v>50</v>
      </c>
      <c r="B72" s="11">
        <f>MAX(B2:B68)</f>
        <v>2.156472106893113E-2</v>
      </c>
      <c r="C72" s="11">
        <f>MAX(C2:C68)</f>
        <v>0.34138175440999391</v>
      </c>
      <c r="D72" s="11">
        <f>MAX(D2:D68)</f>
        <v>33.173135467371175</v>
      </c>
      <c r="E72" s="11">
        <f>MAX(E2:E68)</f>
        <v>2002</v>
      </c>
      <c r="F72" s="11">
        <f>MAX(F2:F68)</f>
        <v>4029.78</v>
      </c>
    </row>
    <row r="73" spans="1:274">
      <c r="A73" t="s">
        <v>51</v>
      </c>
      <c r="B73" s="11">
        <f>ABS(B72-B71)</f>
        <v>2.2789390804135758E-3</v>
      </c>
      <c r="C73" s="11">
        <f>ABS(C72-C71)</f>
        <v>4.5933272383100632E-2</v>
      </c>
      <c r="D73" s="11">
        <f>ABS(D72-D71)</f>
        <v>6.335207555273584</v>
      </c>
      <c r="E73" s="11">
        <f>ABS(E72-E71)</f>
        <v>114</v>
      </c>
      <c r="F73" s="11">
        <f>ABS(F72-F71)</f>
        <v>3989.78</v>
      </c>
    </row>
    <row r="74" spans="1:274">
      <c r="A74" t="s">
        <v>52</v>
      </c>
      <c r="B74" s="11">
        <f>COUNT(B2:B68)</f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68"/>
  <sheetViews>
    <sheetView workbookViewId="0">
      <selection sqref="A1:B68"/>
    </sheetView>
  </sheetViews>
  <sheetFormatPr defaultRowHeight="15"/>
  <sheetData>
    <row r="1" spans="1:2">
      <c r="A1" s="30" t="s">
        <v>1</v>
      </c>
      <c r="B1" s="30" t="s">
        <v>0</v>
      </c>
    </row>
    <row r="2" spans="1:2">
      <c r="A2" s="8">
        <v>1888</v>
      </c>
      <c r="B2" s="8">
        <v>40</v>
      </c>
    </row>
    <row r="3" spans="1:2">
      <c r="A3" s="8">
        <v>1890</v>
      </c>
      <c r="B3" s="8">
        <v>160</v>
      </c>
    </row>
    <row r="4" spans="1:2">
      <c r="A4" s="8">
        <v>1891</v>
      </c>
      <c r="B4" s="8">
        <v>193</v>
      </c>
    </row>
    <row r="5" spans="1:2">
      <c r="A5" s="8">
        <v>1895</v>
      </c>
      <c r="B5" s="8">
        <v>405</v>
      </c>
    </row>
    <row r="6" spans="1:2">
      <c r="A6" s="8">
        <v>1896</v>
      </c>
      <c r="B6" s="8">
        <v>180</v>
      </c>
    </row>
    <row r="7" spans="1:2">
      <c r="A7" s="8">
        <v>1898</v>
      </c>
      <c r="B7" s="8">
        <v>220</v>
      </c>
    </row>
    <row r="8" spans="1:2">
      <c r="A8" s="8">
        <v>1899</v>
      </c>
      <c r="B8" s="8">
        <v>220</v>
      </c>
    </row>
    <row r="9" spans="1:2">
      <c r="A9" s="8">
        <v>1900</v>
      </c>
      <c r="B9" s="8">
        <v>393</v>
      </c>
    </row>
    <row r="10" spans="1:2">
      <c r="A10" s="8">
        <v>1901</v>
      </c>
      <c r="B10" s="8">
        <v>393</v>
      </c>
    </row>
    <row r="11" spans="1:2">
      <c r="A11" s="8">
        <v>1904</v>
      </c>
      <c r="B11" s="8">
        <v>800</v>
      </c>
    </row>
    <row r="12" spans="1:2">
      <c r="A12" s="8">
        <v>1905</v>
      </c>
      <c r="B12" s="8">
        <v>933</v>
      </c>
    </row>
    <row r="13" spans="1:2">
      <c r="A13" s="8">
        <v>1907</v>
      </c>
      <c r="B13" s="8">
        <v>1164</v>
      </c>
    </row>
    <row r="14" spans="1:2">
      <c r="A14" s="8">
        <v>1908</v>
      </c>
      <c r="B14" s="8">
        <v>1060</v>
      </c>
    </row>
    <row r="15" spans="1:2">
      <c r="A15" s="8">
        <v>1909</v>
      </c>
      <c r="B15" s="8">
        <v>524</v>
      </c>
    </row>
    <row r="16" spans="1:2">
      <c r="A16" s="8">
        <v>1910</v>
      </c>
      <c r="B16" s="8">
        <v>2113</v>
      </c>
    </row>
    <row r="17" spans="1:2">
      <c r="A17" s="8">
        <v>1911</v>
      </c>
      <c r="B17" s="8">
        <v>440</v>
      </c>
    </row>
    <row r="18" spans="1:2">
      <c r="A18" s="8">
        <v>1912</v>
      </c>
      <c r="B18" s="8">
        <v>553</v>
      </c>
    </row>
    <row r="19" spans="1:2">
      <c r="A19" s="8">
        <v>1913</v>
      </c>
      <c r="B19" s="8">
        <v>795</v>
      </c>
    </row>
    <row r="20" spans="1:2">
      <c r="A20" s="8">
        <v>1914</v>
      </c>
      <c r="B20" s="8">
        <v>897</v>
      </c>
    </row>
    <row r="21" spans="1:2">
      <c r="A21" s="8">
        <v>1915</v>
      </c>
      <c r="B21" s="8">
        <v>1656</v>
      </c>
    </row>
    <row r="22" spans="1:2">
      <c r="A22" s="8">
        <v>1916</v>
      </c>
      <c r="B22" s="8">
        <v>2101</v>
      </c>
    </row>
    <row r="23" spans="1:2">
      <c r="A23" s="8">
        <v>1917</v>
      </c>
      <c r="B23" s="8">
        <v>1478</v>
      </c>
    </row>
    <row r="24" spans="1:2">
      <c r="A24" s="8">
        <v>1918</v>
      </c>
      <c r="B24" s="8">
        <v>1520</v>
      </c>
    </row>
    <row r="25" spans="1:2">
      <c r="A25" s="8">
        <v>1919</v>
      </c>
      <c r="B25" s="8">
        <v>120</v>
      </c>
    </row>
    <row r="26" spans="1:2">
      <c r="A26" s="8">
        <v>1922</v>
      </c>
      <c r="B26" s="8">
        <v>553</v>
      </c>
    </row>
    <row r="27" spans="1:2">
      <c r="A27" s="8">
        <v>1924</v>
      </c>
      <c r="B27" s="8">
        <v>50</v>
      </c>
    </row>
    <row r="28" spans="1:2">
      <c r="A28" s="8">
        <v>1925</v>
      </c>
      <c r="B28" s="8">
        <v>59</v>
      </c>
    </row>
    <row r="29" spans="1:2">
      <c r="A29" s="8">
        <v>1926</v>
      </c>
      <c r="B29" s="8">
        <v>77</v>
      </c>
    </row>
    <row r="30" spans="1:2">
      <c r="A30" s="8">
        <v>1927</v>
      </c>
      <c r="B30" s="8">
        <v>2195</v>
      </c>
    </row>
    <row r="31" spans="1:2">
      <c r="A31" s="8">
        <v>1928</v>
      </c>
      <c r="B31" s="8">
        <v>3167</v>
      </c>
    </row>
    <row r="32" spans="1:2">
      <c r="A32" s="8">
        <v>1930</v>
      </c>
      <c r="B32" s="8">
        <v>3592</v>
      </c>
    </row>
    <row r="33" spans="1:2">
      <c r="A33" s="8">
        <v>1931</v>
      </c>
      <c r="B33" s="8">
        <v>2000</v>
      </c>
    </row>
    <row r="34" spans="1:2">
      <c r="A34" s="8">
        <v>1933</v>
      </c>
      <c r="B34" s="8">
        <v>2260</v>
      </c>
    </row>
    <row r="35" spans="1:2">
      <c r="A35" s="8">
        <v>1934</v>
      </c>
      <c r="B35" s="8">
        <v>2562</v>
      </c>
    </row>
    <row r="36" spans="1:2">
      <c r="A36" s="8">
        <v>1935</v>
      </c>
      <c r="B36" s="8">
        <v>2260</v>
      </c>
    </row>
    <row r="37" spans="1:2">
      <c r="A37" s="8">
        <v>1936</v>
      </c>
      <c r="B37" s="8">
        <v>2260</v>
      </c>
    </row>
    <row r="38" spans="1:2">
      <c r="A38" s="8">
        <v>1937</v>
      </c>
      <c r="B38" s="8">
        <v>2060</v>
      </c>
    </row>
    <row r="39" spans="1:2">
      <c r="A39" s="8">
        <v>1938</v>
      </c>
      <c r="B39" s="8">
        <v>3359</v>
      </c>
    </row>
    <row r="40" spans="1:2">
      <c r="A40" s="8">
        <v>1939</v>
      </c>
      <c r="B40" s="8">
        <v>2377</v>
      </c>
    </row>
    <row r="41" spans="1:2">
      <c r="A41" s="8">
        <v>1940</v>
      </c>
      <c r="B41" s="8">
        <v>3078</v>
      </c>
    </row>
    <row r="42" spans="1:2">
      <c r="A42" s="8">
        <v>1941</v>
      </c>
      <c r="B42" s="8">
        <v>3558</v>
      </c>
    </row>
    <row r="43" spans="1:2">
      <c r="A43" s="8">
        <v>1942</v>
      </c>
      <c r="B43" s="8">
        <v>3597</v>
      </c>
    </row>
    <row r="44" spans="1:2">
      <c r="A44" s="8">
        <v>1943</v>
      </c>
      <c r="B44" s="8">
        <v>3802</v>
      </c>
    </row>
    <row r="45" spans="1:2">
      <c r="A45" s="8">
        <v>1944</v>
      </c>
      <c r="B45" s="8">
        <v>3123</v>
      </c>
    </row>
    <row r="46" spans="1:2">
      <c r="A46" s="8">
        <v>1945</v>
      </c>
      <c r="B46" s="8">
        <v>3415</v>
      </c>
    </row>
    <row r="47" spans="1:2">
      <c r="A47" s="8">
        <v>1955</v>
      </c>
      <c r="B47" s="8">
        <v>261.13</v>
      </c>
    </row>
    <row r="48" spans="1:2">
      <c r="A48" s="8">
        <v>1957</v>
      </c>
      <c r="B48" s="8">
        <v>332.46</v>
      </c>
    </row>
    <row r="49" spans="1:2">
      <c r="A49" s="8">
        <v>1963</v>
      </c>
      <c r="B49" s="8">
        <v>1496.34</v>
      </c>
    </row>
    <row r="50" spans="1:2">
      <c r="A50" s="8">
        <v>1965</v>
      </c>
      <c r="B50" s="8">
        <v>1496.34</v>
      </c>
    </row>
    <row r="51" spans="1:2">
      <c r="A51" s="8">
        <v>1967</v>
      </c>
      <c r="B51" s="8">
        <v>1851.01</v>
      </c>
    </row>
    <row r="52" spans="1:2">
      <c r="A52" s="8">
        <v>1969</v>
      </c>
      <c r="B52" s="8">
        <v>832.76</v>
      </c>
    </row>
    <row r="53" spans="1:2">
      <c r="A53" s="8">
        <v>1971</v>
      </c>
      <c r="B53" s="8">
        <v>2027.05</v>
      </c>
    </row>
    <row r="54" spans="1:2">
      <c r="A54" s="8">
        <v>1973</v>
      </c>
      <c r="B54" s="8">
        <v>2036.28</v>
      </c>
    </row>
    <row r="55" spans="1:2">
      <c r="A55" s="8">
        <v>1974</v>
      </c>
      <c r="B55" s="8">
        <v>1553.61</v>
      </c>
    </row>
    <row r="56" spans="1:2">
      <c r="A56" s="8">
        <v>1976</v>
      </c>
      <c r="B56" s="8">
        <v>895.25</v>
      </c>
    </row>
    <row r="57" spans="1:2">
      <c r="A57" s="8">
        <v>1979</v>
      </c>
      <c r="B57" s="8">
        <v>2163.25</v>
      </c>
    </row>
    <row r="58" spans="1:2">
      <c r="A58" s="8">
        <v>1980</v>
      </c>
      <c r="B58" s="8">
        <v>2944.77</v>
      </c>
    </row>
    <row r="59" spans="1:2">
      <c r="A59" s="8">
        <v>1982</v>
      </c>
      <c r="B59" s="8">
        <v>2945</v>
      </c>
    </row>
    <row r="60" spans="1:2">
      <c r="A60" s="8">
        <v>1983</v>
      </c>
      <c r="B60" s="8">
        <v>3229.4</v>
      </c>
    </row>
    <row r="61" spans="1:2">
      <c r="A61" s="8">
        <v>1984</v>
      </c>
      <c r="B61" s="8">
        <v>2162.86</v>
      </c>
    </row>
    <row r="62" spans="1:2">
      <c r="A62" s="8">
        <v>1986</v>
      </c>
      <c r="B62" s="8">
        <v>3186.91</v>
      </c>
    </row>
    <row r="63" spans="1:2">
      <c r="A63" s="8">
        <v>1987</v>
      </c>
      <c r="B63" s="8">
        <v>3186.91</v>
      </c>
    </row>
    <row r="64" spans="1:2">
      <c r="A64" s="8">
        <v>1990</v>
      </c>
      <c r="B64" s="8">
        <v>2939.1</v>
      </c>
    </row>
    <row r="65" spans="1:2">
      <c r="A65" s="8">
        <v>1996</v>
      </c>
      <c r="B65" s="8">
        <v>2525.1</v>
      </c>
    </row>
    <row r="66" spans="1:2">
      <c r="A66" s="8">
        <v>1998</v>
      </c>
      <c r="B66" s="8">
        <v>2370.9</v>
      </c>
    </row>
    <row r="67" spans="1:2">
      <c r="A67" s="8">
        <v>1999</v>
      </c>
      <c r="B67" s="8">
        <v>2370.9</v>
      </c>
    </row>
    <row r="68" spans="1:2">
      <c r="A68" s="8">
        <v>2002</v>
      </c>
      <c r="B68" s="8">
        <v>4029.78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1:L113"/>
  <sheetViews>
    <sheetView workbookViewId="0">
      <selection activeCell="O13" sqref="O13"/>
    </sheetView>
  </sheetViews>
  <sheetFormatPr defaultRowHeight="15"/>
  <cols>
    <col min="3" max="3" width="9.140625" customWidth="1"/>
  </cols>
  <sheetData>
    <row r="1" spans="1:12">
      <c r="A1" t="s">
        <v>14</v>
      </c>
    </row>
    <row r="4" spans="1:12">
      <c r="D4" s="25"/>
      <c r="E4" s="26"/>
    </row>
    <row r="5" spans="1:12">
      <c r="D5" s="27"/>
      <c r="E5" s="28"/>
    </row>
    <row r="6" spans="1:12" ht="30">
      <c r="A6" s="11"/>
      <c r="B6" s="15" t="s">
        <v>6</v>
      </c>
      <c r="C6" s="14" t="s">
        <v>5</v>
      </c>
      <c r="D6" s="31" t="s">
        <v>4</v>
      </c>
      <c r="E6" s="31"/>
    </row>
    <row r="7" spans="1:12">
      <c r="A7" s="13" t="s">
        <v>1</v>
      </c>
      <c r="B7" s="11" t="s">
        <v>0</v>
      </c>
      <c r="C7" s="10" t="s">
        <v>2</v>
      </c>
      <c r="D7" s="9" t="s">
        <v>1</v>
      </c>
      <c r="E7" s="9" t="s">
        <v>0</v>
      </c>
      <c r="G7" s="11" t="s">
        <v>15</v>
      </c>
      <c r="H7" s="11" t="s">
        <v>16</v>
      </c>
      <c r="I7" s="11" t="s">
        <v>17</v>
      </c>
      <c r="J7" s="11" t="s">
        <v>18</v>
      </c>
      <c r="K7" s="11" t="s">
        <v>19</v>
      </c>
      <c r="L7" s="11" t="s">
        <v>20</v>
      </c>
    </row>
    <row r="8" spans="1:12">
      <c r="A8" s="8">
        <v>1888</v>
      </c>
      <c r="B8" s="8">
        <v>40</v>
      </c>
      <c r="D8" s="3">
        <f t="shared" ref="D8:D71" si="0">A8</f>
        <v>1888</v>
      </c>
      <c r="E8" s="2">
        <f>B8</f>
        <v>40</v>
      </c>
      <c r="G8">
        <v>1</v>
      </c>
      <c r="H8" s="29" t="s">
        <v>21</v>
      </c>
      <c r="I8" t="s">
        <v>22</v>
      </c>
      <c r="J8" t="s">
        <v>23</v>
      </c>
      <c r="K8" t="s">
        <v>24</v>
      </c>
    </row>
    <row r="9" spans="1:12">
      <c r="A9" s="8">
        <v>1890</v>
      </c>
      <c r="B9" s="8">
        <v>160</v>
      </c>
      <c r="D9" s="3">
        <f t="shared" si="0"/>
        <v>1890</v>
      </c>
      <c r="E9" s="2">
        <f t="shared" ref="E9:E53" si="1">B9</f>
        <v>160</v>
      </c>
    </row>
    <row r="10" spans="1:12">
      <c r="A10" s="8">
        <v>1891</v>
      </c>
      <c r="B10" s="8">
        <v>193</v>
      </c>
      <c r="D10" s="3">
        <f t="shared" si="0"/>
        <v>1891</v>
      </c>
      <c r="E10" s="2">
        <f t="shared" si="1"/>
        <v>193</v>
      </c>
    </row>
    <row r="11" spans="1:12">
      <c r="A11" s="8">
        <v>1895</v>
      </c>
      <c r="B11" s="8">
        <v>405</v>
      </c>
      <c r="D11" s="3">
        <f t="shared" si="0"/>
        <v>1895</v>
      </c>
      <c r="E11" s="2">
        <f t="shared" si="1"/>
        <v>405</v>
      </c>
    </row>
    <row r="12" spans="1:12">
      <c r="A12" s="8">
        <v>1896</v>
      </c>
      <c r="B12" s="8">
        <v>180</v>
      </c>
      <c r="D12" s="3">
        <f t="shared" si="0"/>
        <v>1896</v>
      </c>
      <c r="E12" s="2">
        <f t="shared" si="1"/>
        <v>180</v>
      </c>
    </row>
    <row r="13" spans="1:12">
      <c r="A13" s="8">
        <v>1898</v>
      </c>
      <c r="B13" s="8">
        <v>220</v>
      </c>
      <c r="D13" s="3">
        <f t="shared" si="0"/>
        <v>1898</v>
      </c>
      <c r="E13" s="2">
        <f t="shared" si="1"/>
        <v>220</v>
      </c>
    </row>
    <row r="14" spans="1:12">
      <c r="A14" s="8">
        <v>1899</v>
      </c>
      <c r="B14" s="8">
        <v>220</v>
      </c>
      <c r="D14" s="3">
        <f t="shared" si="0"/>
        <v>1899</v>
      </c>
      <c r="E14" s="2">
        <f t="shared" si="1"/>
        <v>220</v>
      </c>
    </row>
    <row r="15" spans="1:12">
      <c r="A15" s="8">
        <v>1900</v>
      </c>
      <c r="B15" s="8">
        <v>393</v>
      </c>
      <c r="D15" s="3">
        <f t="shared" si="0"/>
        <v>1900</v>
      </c>
      <c r="E15" s="2">
        <f t="shared" si="1"/>
        <v>393</v>
      </c>
    </row>
    <row r="16" spans="1:12">
      <c r="A16" s="8">
        <v>1901</v>
      </c>
      <c r="B16" s="8">
        <v>393</v>
      </c>
      <c r="D16" s="3">
        <f t="shared" si="0"/>
        <v>1901</v>
      </c>
      <c r="E16" s="2">
        <f t="shared" si="1"/>
        <v>393</v>
      </c>
    </row>
    <row r="17" spans="1:5">
      <c r="A17" s="8">
        <v>1904</v>
      </c>
      <c r="B17" s="8">
        <v>800</v>
      </c>
      <c r="D17" s="3">
        <f t="shared" si="0"/>
        <v>1904</v>
      </c>
      <c r="E17" s="2">
        <f t="shared" si="1"/>
        <v>800</v>
      </c>
    </row>
    <row r="18" spans="1:5">
      <c r="A18" s="8">
        <v>1905</v>
      </c>
      <c r="B18" s="8">
        <v>933</v>
      </c>
      <c r="D18" s="3">
        <f t="shared" si="0"/>
        <v>1905</v>
      </c>
      <c r="E18" s="2">
        <f t="shared" si="1"/>
        <v>933</v>
      </c>
    </row>
    <row r="19" spans="1:5">
      <c r="A19" s="8">
        <v>1907</v>
      </c>
      <c r="B19" s="8">
        <v>1164</v>
      </c>
      <c r="D19" s="3">
        <f t="shared" si="0"/>
        <v>1907</v>
      </c>
      <c r="E19" s="2">
        <f t="shared" si="1"/>
        <v>1164</v>
      </c>
    </row>
    <row r="20" spans="1:5">
      <c r="A20" s="8">
        <v>1908</v>
      </c>
      <c r="B20" s="8">
        <v>1060</v>
      </c>
      <c r="D20" s="3">
        <f t="shared" si="0"/>
        <v>1908</v>
      </c>
      <c r="E20" s="2">
        <f t="shared" si="1"/>
        <v>1060</v>
      </c>
    </row>
    <row r="21" spans="1:5">
      <c r="A21" s="8">
        <v>1909</v>
      </c>
      <c r="B21" s="8">
        <v>524</v>
      </c>
      <c r="D21" s="3">
        <f t="shared" si="0"/>
        <v>1909</v>
      </c>
      <c r="E21" s="2">
        <f t="shared" si="1"/>
        <v>524</v>
      </c>
    </row>
    <row r="22" spans="1:5">
      <c r="A22" s="8">
        <v>1910</v>
      </c>
      <c r="B22" s="8">
        <v>2113</v>
      </c>
      <c r="D22" s="3">
        <f t="shared" si="0"/>
        <v>1910</v>
      </c>
      <c r="E22" s="2">
        <f t="shared" si="1"/>
        <v>2113</v>
      </c>
    </row>
    <row r="23" spans="1:5">
      <c r="A23" s="8">
        <v>1911</v>
      </c>
      <c r="B23" s="8">
        <v>440</v>
      </c>
      <c r="D23" s="3">
        <f t="shared" si="0"/>
        <v>1911</v>
      </c>
      <c r="E23" s="2">
        <f t="shared" si="1"/>
        <v>440</v>
      </c>
    </row>
    <row r="24" spans="1:5">
      <c r="A24" s="8">
        <v>1912</v>
      </c>
      <c r="B24" s="8">
        <v>553</v>
      </c>
      <c r="D24" s="3">
        <f t="shared" si="0"/>
        <v>1912</v>
      </c>
      <c r="E24" s="2">
        <f t="shared" si="1"/>
        <v>553</v>
      </c>
    </row>
    <row r="25" spans="1:5">
      <c r="A25" s="8">
        <v>1913</v>
      </c>
      <c r="B25" s="8">
        <v>795</v>
      </c>
      <c r="D25" s="3">
        <f t="shared" si="0"/>
        <v>1913</v>
      </c>
      <c r="E25" s="2">
        <f t="shared" si="1"/>
        <v>795</v>
      </c>
    </row>
    <row r="26" spans="1:5">
      <c r="A26" s="8">
        <v>1914</v>
      </c>
      <c r="B26" s="8">
        <v>897</v>
      </c>
      <c r="D26" s="3">
        <f t="shared" si="0"/>
        <v>1914</v>
      </c>
      <c r="E26" s="2">
        <f t="shared" si="1"/>
        <v>897</v>
      </c>
    </row>
    <row r="27" spans="1:5">
      <c r="A27" s="8">
        <v>1915</v>
      </c>
      <c r="B27" s="8">
        <v>1656</v>
      </c>
      <c r="D27" s="3">
        <f t="shared" si="0"/>
        <v>1915</v>
      </c>
      <c r="E27" s="2">
        <f t="shared" si="1"/>
        <v>1656</v>
      </c>
    </row>
    <row r="28" spans="1:5">
      <c r="A28" s="8">
        <v>1916</v>
      </c>
      <c r="B28" s="8">
        <v>2101</v>
      </c>
      <c r="D28" s="3">
        <f t="shared" si="0"/>
        <v>1916</v>
      </c>
      <c r="E28" s="2">
        <f t="shared" si="1"/>
        <v>2101</v>
      </c>
    </row>
    <row r="29" spans="1:5">
      <c r="A29" s="8">
        <v>1917</v>
      </c>
      <c r="B29" s="8">
        <v>1478</v>
      </c>
      <c r="C29" s="6"/>
      <c r="D29" s="3">
        <f t="shared" si="0"/>
        <v>1917</v>
      </c>
      <c r="E29" s="2">
        <f t="shared" si="1"/>
        <v>1478</v>
      </c>
    </row>
    <row r="30" spans="1:5">
      <c r="A30" s="8">
        <v>1918</v>
      </c>
      <c r="B30" s="8">
        <v>1520</v>
      </c>
      <c r="D30" s="3">
        <f t="shared" si="0"/>
        <v>1918</v>
      </c>
      <c r="E30" s="2">
        <f t="shared" si="1"/>
        <v>1520</v>
      </c>
    </row>
    <row r="31" spans="1:5">
      <c r="A31" s="8">
        <v>1919</v>
      </c>
      <c r="B31" s="8">
        <v>120</v>
      </c>
      <c r="C31" s="6"/>
      <c r="D31" s="3">
        <f t="shared" si="0"/>
        <v>1919</v>
      </c>
      <c r="E31" s="2">
        <f t="shared" si="1"/>
        <v>120</v>
      </c>
    </row>
    <row r="32" spans="1:5">
      <c r="A32" s="8">
        <v>1922</v>
      </c>
      <c r="B32" s="8">
        <v>553</v>
      </c>
      <c r="D32" s="3">
        <f t="shared" si="0"/>
        <v>1922</v>
      </c>
      <c r="E32" s="2">
        <f t="shared" si="1"/>
        <v>553</v>
      </c>
    </row>
    <row r="33" spans="1:5">
      <c r="A33" s="8">
        <v>1924</v>
      </c>
      <c r="B33" s="8">
        <v>50</v>
      </c>
      <c r="D33" s="3">
        <f t="shared" si="0"/>
        <v>1924</v>
      </c>
      <c r="E33" s="2">
        <f t="shared" si="1"/>
        <v>50</v>
      </c>
    </row>
    <row r="34" spans="1:5">
      <c r="A34" s="8">
        <v>1925</v>
      </c>
      <c r="B34" s="8">
        <v>59</v>
      </c>
      <c r="D34" s="3">
        <f t="shared" si="0"/>
        <v>1925</v>
      </c>
      <c r="E34" s="2">
        <f t="shared" si="1"/>
        <v>59</v>
      </c>
    </row>
    <row r="35" spans="1:5">
      <c r="A35" s="8">
        <v>1926</v>
      </c>
      <c r="B35" s="8">
        <v>77</v>
      </c>
      <c r="D35" s="3">
        <f t="shared" si="0"/>
        <v>1926</v>
      </c>
      <c r="E35" s="2">
        <f t="shared" si="1"/>
        <v>77</v>
      </c>
    </row>
    <row r="36" spans="1:5">
      <c r="A36" s="8">
        <v>1927</v>
      </c>
      <c r="B36" s="8">
        <v>2195</v>
      </c>
      <c r="D36" s="3">
        <f t="shared" si="0"/>
        <v>1927</v>
      </c>
      <c r="E36" s="2">
        <f t="shared" si="1"/>
        <v>2195</v>
      </c>
    </row>
    <row r="37" spans="1:5">
      <c r="A37" s="8">
        <v>1928</v>
      </c>
      <c r="B37" s="8">
        <v>3167</v>
      </c>
      <c r="C37" s="6"/>
      <c r="D37" s="3">
        <f t="shared" si="0"/>
        <v>1928</v>
      </c>
      <c r="E37" s="2">
        <f t="shared" si="1"/>
        <v>3167</v>
      </c>
    </row>
    <row r="38" spans="1:5">
      <c r="A38" s="8">
        <v>1930</v>
      </c>
      <c r="B38" s="8">
        <v>3592</v>
      </c>
      <c r="D38" s="3">
        <f t="shared" si="0"/>
        <v>1930</v>
      </c>
      <c r="E38" s="2">
        <f t="shared" si="1"/>
        <v>3592</v>
      </c>
    </row>
    <row r="39" spans="1:5">
      <c r="A39" s="6">
        <v>1931</v>
      </c>
      <c r="B39" s="8">
        <v>2000</v>
      </c>
      <c r="D39" s="3">
        <f t="shared" si="0"/>
        <v>1931</v>
      </c>
      <c r="E39" s="2">
        <f t="shared" si="1"/>
        <v>2000</v>
      </c>
    </row>
    <row r="40" spans="1:5">
      <c r="A40" s="6">
        <v>1932</v>
      </c>
      <c r="D40" s="3">
        <f t="shared" si="0"/>
        <v>1932</v>
      </c>
      <c r="E40" s="2"/>
    </row>
    <row r="41" spans="1:5">
      <c r="A41" s="6">
        <v>1933</v>
      </c>
      <c r="B41" s="8">
        <v>2260</v>
      </c>
      <c r="D41" s="3">
        <f t="shared" si="0"/>
        <v>1933</v>
      </c>
      <c r="E41" s="2">
        <f t="shared" si="1"/>
        <v>2260</v>
      </c>
    </row>
    <row r="42" spans="1:5">
      <c r="A42" s="6">
        <v>1934</v>
      </c>
      <c r="B42" s="8">
        <v>2562</v>
      </c>
      <c r="D42" s="3">
        <f t="shared" si="0"/>
        <v>1934</v>
      </c>
      <c r="E42" s="2">
        <f t="shared" si="1"/>
        <v>2562</v>
      </c>
    </row>
    <row r="43" spans="1:5">
      <c r="A43" s="6">
        <v>1935</v>
      </c>
      <c r="B43" s="8">
        <v>2260</v>
      </c>
      <c r="D43" s="3">
        <f t="shared" si="0"/>
        <v>1935</v>
      </c>
      <c r="E43" s="2">
        <f t="shared" si="1"/>
        <v>2260</v>
      </c>
    </row>
    <row r="44" spans="1:5">
      <c r="A44" s="6">
        <v>1936</v>
      </c>
      <c r="B44" s="8">
        <v>2260</v>
      </c>
      <c r="D44" s="3">
        <f t="shared" si="0"/>
        <v>1936</v>
      </c>
      <c r="E44" s="2">
        <f t="shared" si="1"/>
        <v>2260</v>
      </c>
    </row>
    <row r="45" spans="1:5">
      <c r="A45" s="6">
        <v>1937</v>
      </c>
      <c r="B45" s="8">
        <v>2060</v>
      </c>
      <c r="D45" s="3">
        <f t="shared" si="0"/>
        <v>1937</v>
      </c>
      <c r="E45" s="2">
        <f t="shared" si="1"/>
        <v>2060</v>
      </c>
    </row>
    <row r="46" spans="1:5">
      <c r="A46" s="6">
        <v>1938</v>
      </c>
      <c r="B46" s="8">
        <v>3359</v>
      </c>
      <c r="D46" s="3">
        <f t="shared" si="0"/>
        <v>1938</v>
      </c>
      <c r="E46" s="2">
        <f t="shared" si="1"/>
        <v>3359</v>
      </c>
    </row>
    <row r="47" spans="1:5">
      <c r="A47" s="6">
        <v>1939</v>
      </c>
      <c r="B47" s="8">
        <v>2377</v>
      </c>
      <c r="D47" s="3">
        <f t="shared" si="0"/>
        <v>1939</v>
      </c>
      <c r="E47" s="2">
        <f t="shared" si="1"/>
        <v>2377</v>
      </c>
    </row>
    <row r="48" spans="1:5">
      <c r="A48" s="6">
        <v>1940</v>
      </c>
      <c r="B48" s="8">
        <v>3078</v>
      </c>
      <c r="D48" s="3">
        <f t="shared" si="0"/>
        <v>1940</v>
      </c>
      <c r="E48" s="2">
        <f t="shared" si="1"/>
        <v>3078</v>
      </c>
    </row>
    <row r="49" spans="1:5">
      <c r="A49" s="6">
        <v>1941</v>
      </c>
      <c r="B49" s="8">
        <v>3558</v>
      </c>
      <c r="D49" s="3">
        <f t="shared" si="0"/>
        <v>1941</v>
      </c>
      <c r="E49" s="2">
        <f t="shared" si="1"/>
        <v>3558</v>
      </c>
    </row>
    <row r="50" spans="1:5">
      <c r="A50" s="6">
        <v>1942</v>
      </c>
      <c r="B50" s="8">
        <v>3597</v>
      </c>
      <c r="D50" s="3">
        <f t="shared" si="0"/>
        <v>1942</v>
      </c>
      <c r="E50" s="2">
        <f t="shared" si="1"/>
        <v>3597</v>
      </c>
    </row>
    <row r="51" spans="1:5">
      <c r="A51" s="6">
        <v>1943</v>
      </c>
      <c r="B51" s="8">
        <v>3802</v>
      </c>
      <c r="D51" s="3">
        <f t="shared" si="0"/>
        <v>1943</v>
      </c>
      <c r="E51" s="2">
        <f t="shared" si="1"/>
        <v>3802</v>
      </c>
    </row>
    <row r="52" spans="1:5">
      <c r="A52" s="6">
        <v>1944</v>
      </c>
      <c r="B52" s="8">
        <v>3123</v>
      </c>
      <c r="D52" s="3">
        <f t="shared" si="0"/>
        <v>1944</v>
      </c>
      <c r="E52" s="2">
        <f t="shared" si="1"/>
        <v>3123</v>
      </c>
    </row>
    <row r="53" spans="1:5">
      <c r="A53" s="6">
        <v>1945</v>
      </c>
      <c r="B53" s="8">
        <v>3415</v>
      </c>
      <c r="D53" s="3">
        <f t="shared" si="0"/>
        <v>1945</v>
      </c>
      <c r="E53" s="2">
        <f t="shared" si="1"/>
        <v>3415</v>
      </c>
    </row>
    <row r="54" spans="1:5">
      <c r="A54" s="6">
        <v>1946</v>
      </c>
      <c r="B54" s="8"/>
      <c r="D54" s="3">
        <f t="shared" si="0"/>
        <v>1946</v>
      </c>
      <c r="E54" s="2"/>
    </row>
    <row r="55" spans="1:5">
      <c r="A55" s="6">
        <v>1947</v>
      </c>
      <c r="D55" s="3">
        <f t="shared" si="0"/>
        <v>1947</v>
      </c>
      <c r="E55" s="2"/>
    </row>
    <row r="56" spans="1:5">
      <c r="A56" s="6">
        <v>1948</v>
      </c>
      <c r="D56" s="3">
        <f t="shared" si="0"/>
        <v>1948</v>
      </c>
      <c r="E56" s="2"/>
    </row>
    <row r="57" spans="1:5">
      <c r="A57" s="6">
        <v>1949</v>
      </c>
      <c r="D57" s="3">
        <f t="shared" si="0"/>
        <v>1949</v>
      </c>
      <c r="E57" s="2"/>
    </row>
    <row r="58" spans="1:5">
      <c r="A58" s="6">
        <v>1950</v>
      </c>
      <c r="D58" s="3">
        <f t="shared" si="0"/>
        <v>1950</v>
      </c>
      <c r="E58" s="2"/>
    </row>
    <row r="59" spans="1:5">
      <c r="A59" s="6">
        <v>1951</v>
      </c>
      <c r="D59" s="3">
        <f t="shared" si="0"/>
        <v>1951</v>
      </c>
      <c r="E59" s="2"/>
    </row>
    <row r="60" spans="1:5">
      <c r="A60" s="6">
        <v>1952</v>
      </c>
      <c r="D60" s="3">
        <f t="shared" si="0"/>
        <v>1952</v>
      </c>
      <c r="E60" s="2"/>
    </row>
    <row r="61" spans="1:5">
      <c r="A61" s="6">
        <v>1953</v>
      </c>
      <c r="D61" s="3">
        <f t="shared" si="0"/>
        <v>1953</v>
      </c>
      <c r="E61" s="2"/>
    </row>
    <row r="62" spans="1:5">
      <c r="A62" s="6">
        <v>1954</v>
      </c>
      <c r="D62" s="3">
        <f t="shared" si="0"/>
        <v>1954</v>
      </c>
      <c r="E62" s="2"/>
    </row>
    <row r="63" spans="1:5">
      <c r="A63" s="6">
        <v>1955</v>
      </c>
      <c r="C63">
        <v>261.13</v>
      </c>
      <c r="D63" s="3">
        <f t="shared" si="0"/>
        <v>1955</v>
      </c>
      <c r="E63" s="2">
        <f>C63</f>
        <v>261.13</v>
      </c>
    </row>
    <row r="64" spans="1:5">
      <c r="A64" s="6">
        <v>1956</v>
      </c>
      <c r="D64" s="3">
        <f t="shared" si="0"/>
        <v>1956</v>
      </c>
      <c r="E64" s="2"/>
    </row>
    <row r="65" spans="1:5">
      <c r="A65" s="6">
        <v>1957</v>
      </c>
      <c r="C65">
        <v>332.46</v>
      </c>
      <c r="D65" s="3">
        <f t="shared" si="0"/>
        <v>1957</v>
      </c>
      <c r="E65" s="2">
        <f t="shared" ref="E65:E108" si="2">C65</f>
        <v>332.46</v>
      </c>
    </row>
    <row r="66" spans="1:5">
      <c r="A66" s="6">
        <v>1958</v>
      </c>
      <c r="D66" s="3">
        <f t="shared" si="0"/>
        <v>1958</v>
      </c>
      <c r="E66" s="2"/>
    </row>
    <row r="67" spans="1:5">
      <c r="A67" s="6">
        <v>1959</v>
      </c>
      <c r="D67" s="3">
        <f t="shared" si="0"/>
        <v>1959</v>
      </c>
      <c r="E67" s="2"/>
    </row>
    <row r="68" spans="1:5">
      <c r="A68" s="6">
        <v>1960</v>
      </c>
      <c r="D68" s="3">
        <f t="shared" si="0"/>
        <v>1960</v>
      </c>
      <c r="E68" s="2"/>
    </row>
    <row r="69" spans="1:5">
      <c r="A69" s="6">
        <v>1961</v>
      </c>
      <c r="D69" s="3">
        <f t="shared" si="0"/>
        <v>1961</v>
      </c>
      <c r="E69" s="2"/>
    </row>
    <row r="70" spans="1:5">
      <c r="A70" s="6">
        <v>1962</v>
      </c>
      <c r="D70" s="3">
        <f t="shared" si="0"/>
        <v>1962</v>
      </c>
      <c r="E70" s="2"/>
    </row>
    <row r="71" spans="1:5">
      <c r="A71" s="6">
        <v>1963</v>
      </c>
      <c r="C71" s="6">
        <v>1496.34</v>
      </c>
      <c r="D71" s="3">
        <f t="shared" si="0"/>
        <v>1963</v>
      </c>
      <c r="E71" s="2">
        <f t="shared" si="2"/>
        <v>1496.34</v>
      </c>
    </row>
    <row r="72" spans="1:5">
      <c r="A72" s="6">
        <v>1964</v>
      </c>
      <c r="D72" s="3">
        <f t="shared" ref="D72:D108" si="3">A72</f>
        <v>1964</v>
      </c>
      <c r="E72" s="2"/>
    </row>
    <row r="73" spans="1:5">
      <c r="A73" s="6">
        <v>1965</v>
      </c>
      <c r="C73" s="6">
        <v>1496.34</v>
      </c>
      <c r="D73" s="3">
        <f t="shared" si="3"/>
        <v>1965</v>
      </c>
      <c r="E73" s="2">
        <f t="shared" si="2"/>
        <v>1496.34</v>
      </c>
    </row>
    <row r="74" spans="1:5">
      <c r="A74" s="6">
        <v>1966</v>
      </c>
      <c r="D74" s="3">
        <f t="shared" si="3"/>
        <v>1966</v>
      </c>
      <c r="E74" s="2"/>
    </row>
    <row r="75" spans="1:5">
      <c r="A75" s="6">
        <v>1967</v>
      </c>
      <c r="C75" s="6">
        <v>1851.01</v>
      </c>
      <c r="D75" s="3">
        <f t="shared" si="3"/>
        <v>1967</v>
      </c>
      <c r="E75" s="2">
        <f t="shared" si="2"/>
        <v>1851.01</v>
      </c>
    </row>
    <row r="76" spans="1:5">
      <c r="A76" s="6">
        <v>1968</v>
      </c>
      <c r="D76" s="3">
        <f t="shared" si="3"/>
        <v>1968</v>
      </c>
      <c r="E76" s="2"/>
    </row>
    <row r="77" spans="1:5">
      <c r="A77" s="6">
        <v>1969</v>
      </c>
      <c r="C77" s="6">
        <v>832.76</v>
      </c>
      <c r="D77" s="3">
        <f t="shared" si="3"/>
        <v>1969</v>
      </c>
      <c r="E77" s="2">
        <f t="shared" si="2"/>
        <v>832.76</v>
      </c>
    </row>
    <row r="78" spans="1:5">
      <c r="A78" s="6">
        <v>1970</v>
      </c>
      <c r="C78" s="6"/>
      <c r="D78" s="3">
        <f t="shared" si="3"/>
        <v>1970</v>
      </c>
      <c r="E78" s="2"/>
    </row>
    <row r="79" spans="1:5">
      <c r="A79" s="6">
        <v>1971</v>
      </c>
      <c r="C79" s="6">
        <v>2027.05</v>
      </c>
      <c r="D79" s="3">
        <f t="shared" si="3"/>
        <v>1971</v>
      </c>
      <c r="E79" s="2">
        <f t="shared" si="2"/>
        <v>2027.05</v>
      </c>
    </row>
    <row r="80" spans="1:5">
      <c r="A80" s="6">
        <v>1972</v>
      </c>
      <c r="C80" s="6"/>
      <c r="D80" s="3">
        <f t="shared" si="3"/>
        <v>1972</v>
      </c>
      <c r="E80" s="2"/>
    </row>
    <row r="81" spans="1:5">
      <c r="A81" s="6">
        <v>1973</v>
      </c>
      <c r="C81" s="6">
        <v>2036.28</v>
      </c>
      <c r="D81" s="3">
        <f t="shared" si="3"/>
        <v>1973</v>
      </c>
      <c r="E81" s="2">
        <f t="shared" si="2"/>
        <v>2036.28</v>
      </c>
    </row>
    <row r="82" spans="1:5">
      <c r="A82" s="6">
        <v>1974</v>
      </c>
      <c r="C82" s="6">
        <v>1553.61</v>
      </c>
      <c r="D82" s="3">
        <f t="shared" si="3"/>
        <v>1974</v>
      </c>
      <c r="E82" s="2">
        <f t="shared" si="2"/>
        <v>1553.61</v>
      </c>
    </row>
    <row r="83" spans="1:5">
      <c r="A83" s="6">
        <v>1975</v>
      </c>
      <c r="C83" s="6"/>
      <c r="D83" s="3">
        <f t="shared" si="3"/>
        <v>1975</v>
      </c>
      <c r="E83" s="2"/>
    </row>
    <row r="84" spans="1:5">
      <c r="A84" s="6">
        <v>1976</v>
      </c>
      <c r="C84" s="6">
        <v>895.25</v>
      </c>
      <c r="D84" s="3">
        <f t="shared" si="3"/>
        <v>1976</v>
      </c>
      <c r="E84" s="2">
        <f t="shared" si="2"/>
        <v>895.25</v>
      </c>
    </row>
    <row r="85" spans="1:5">
      <c r="A85" s="6">
        <v>1977</v>
      </c>
      <c r="C85" s="6"/>
      <c r="D85" s="3">
        <f t="shared" si="3"/>
        <v>1977</v>
      </c>
      <c r="E85" s="2"/>
    </row>
    <row r="86" spans="1:5">
      <c r="A86" s="6">
        <v>1978</v>
      </c>
      <c r="D86" s="3">
        <f t="shared" si="3"/>
        <v>1978</v>
      </c>
      <c r="E86" s="2"/>
    </row>
    <row r="87" spans="1:5">
      <c r="A87" s="6">
        <v>1979</v>
      </c>
      <c r="C87" s="6">
        <v>2163.25</v>
      </c>
      <c r="D87" s="3">
        <f t="shared" si="3"/>
        <v>1979</v>
      </c>
      <c r="E87" s="2">
        <f t="shared" si="2"/>
        <v>2163.25</v>
      </c>
    </row>
    <row r="88" spans="1:5">
      <c r="A88" s="6">
        <v>1980</v>
      </c>
      <c r="C88" s="6">
        <v>2944.77</v>
      </c>
      <c r="D88" s="3">
        <f t="shared" si="3"/>
        <v>1980</v>
      </c>
      <c r="E88" s="2">
        <f t="shared" si="2"/>
        <v>2944.77</v>
      </c>
    </row>
    <row r="89" spans="1:5">
      <c r="A89" s="6">
        <v>1981</v>
      </c>
      <c r="C89" s="6"/>
      <c r="D89" s="3">
        <f t="shared" si="3"/>
        <v>1981</v>
      </c>
      <c r="E89" s="2"/>
    </row>
    <row r="90" spans="1:5">
      <c r="A90" s="6">
        <v>1982</v>
      </c>
      <c r="C90" s="8">
        <v>2945</v>
      </c>
      <c r="D90" s="3">
        <f t="shared" si="3"/>
        <v>1982</v>
      </c>
      <c r="E90" s="2">
        <f t="shared" si="2"/>
        <v>2945</v>
      </c>
    </row>
    <row r="91" spans="1:5">
      <c r="A91" s="6">
        <v>1983</v>
      </c>
      <c r="C91" s="6">
        <v>3229.4</v>
      </c>
      <c r="D91" s="3">
        <f t="shared" si="3"/>
        <v>1983</v>
      </c>
      <c r="E91" s="2">
        <f t="shared" si="2"/>
        <v>3229.4</v>
      </c>
    </row>
    <row r="92" spans="1:5">
      <c r="A92" s="6">
        <v>1984</v>
      </c>
      <c r="C92" s="6">
        <v>2162.86</v>
      </c>
      <c r="D92" s="3">
        <f t="shared" si="3"/>
        <v>1984</v>
      </c>
      <c r="E92" s="2">
        <f t="shared" si="2"/>
        <v>2162.86</v>
      </c>
    </row>
    <row r="93" spans="1:5">
      <c r="A93" s="6">
        <v>1985</v>
      </c>
      <c r="C93" s="6"/>
      <c r="D93" s="3">
        <f t="shared" si="3"/>
        <v>1985</v>
      </c>
      <c r="E93" s="2"/>
    </row>
    <row r="94" spans="1:5">
      <c r="A94" s="6">
        <v>1986</v>
      </c>
      <c r="C94" s="6">
        <v>3186.91</v>
      </c>
      <c r="D94" s="3">
        <f t="shared" si="3"/>
        <v>1986</v>
      </c>
      <c r="E94" s="2">
        <f t="shared" si="2"/>
        <v>3186.91</v>
      </c>
    </row>
    <row r="95" spans="1:5">
      <c r="A95" s="6">
        <v>1987</v>
      </c>
      <c r="C95" s="6">
        <v>3186.91</v>
      </c>
      <c r="D95" s="3">
        <f t="shared" si="3"/>
        <v>1987</v>
      </c>
      <c r="E95" s="2">
        <f t="shared" si="2"/>
        <v>3186.91</v>
      </c>
    </row>
    <row r="96" spans="1:5">
      <c r="A96" s="6">
        <v>1990</v>
      </c>
      <c r="C96" s="6">
        <v>2939.1</v>
      </c>
      <c r="D96" s="3">
        <f t="shared" si="3"/>
        <v>1990</v>
      </c>
      <c r="E96" s="2">
        <f t="shared" si="2"/>
        <v>2939.1</v>
      </c>
    </row>
    <row r="97" spans="1:6">
      <c r="A97" s="6">
        <v>1991</v>
      </c>
      <c r="C97" s="6"/>
      <c r="D97" s="3">
        <f t="shared" si="3"/>
        <v>1991</v>
      </c>
      <c r="E97" s="2"/>
    </row>
    <row r="98" spans="1:6">
      <c r="A98" s="6">
        <v>1993</v>
      </c>
      <c r="D98" s="3">
        <f t="shared" si="3"/>
        <v>1993</v>
      </c>
      <c r="E98" s="2"/>
    </row>
    <row r="99" spans="1:6">
      <c r="A99" s="6">
        <v>1994</v>
      </c>
      <c r="D99" s="3">
        <f t="shared" si="3"/>
        <v>1994</v>
      </c>
      <c r="E99" s="2"/>
    </row>
    <row r="100" spans="1:6">
      <c r="A100" s="6">
        <v>1995</v>
      </c>
      <c r="D100" s="3">
        <f t="shared" si="3"/>
        <v>1995</v>
      </c>
      <c r="E100" s="2"/>
    </row>
    <row r="101" spans="1:6">
      <c r="A101" s="6">
        <v>1996</v>
      </c>
      <c r="C101" s="7">
        <v>2525.1</v>
      </c>
      <c r="D101" s="3">
        <f t="shared" si="3"/>
        <v>1996</v>
      </c>
      <c r="E101" s="2">
        <f t="shared" si="2"/>
        <v>2525.1</v>
      </c>
    </row>
    <row r="102" spans="1:6">
      <c r="A102" s="6">
        <v>1997</v>
      </c>
      <c r="C102" s="7"/>
      <c r="D102" s="3">
        <f t="shared" si="3"/>
        <v>1997</v>
      </c>
      <c r="E102" s="2"/>
    </row>
    <row r="103" spans="1:6">
      <c r="A103" s="6">
        <v>1998</v>
      </c>
      <c r="C103" s="7">
        <v>2370.9</v>
      </c>
      <c r="D103" s="3">
        <f t="shared" si="3"/>
        <v>1998</v>
      </c>
      <c r="E103" s="2">
        <f t="shared" si="2"/>
        <v>2370.9</v>
      </c>
    </row>
    <row r="104" spans="1:6">
      <c r="A104" s="6">
        <v>1999</v>
      </c>
      <c r="C104" s="7"/>
      <c r="D104" s="3">
        <f t="shared" si="3"/>
        <v>1999</v>
      </c>
      <c r="E104" s="2"/>
    </row>
    <row r="105" spans="1:6">
      <c r="A105" s="6">
        <v>1999</v>
      </c>
      <c r="C105" s="7">
        <v>2370.9</v>
      </c>
      <c r="D105" s="3">
        <f t="shared" si="3"/>
        <v>1999</v>
      </c>
      <c r="E105" s="2">
        <f t="shared" si="2"/>
        <v>2370.9</v>
      </c>
    </row>
    <row r="106" spans="1:6">
      <c r="A106" s="6">
        <v>2000</v>
      </c>
      <c r="C106" s="7"/>
      <c r="D106" s="3">
        <f t="shared" si="3"/>
        <v>2000</v>
      </c>
      <c r="E106" s="2"/>
    </row>
    <row r="107" spans="1:6">
      <c r="A107" s="6">
        <v>2001</v>
      </c>
      <c r="C107" s="5"/>
      <c r="D107" s="3">
        <f t="shared" si="3"/>
        <v>2001</v>
      </c>
      <c r="E107" s="2"/>
    </row>
    <row r="108" spans="1:6">
      <c r="A108" s="6">
        <v>2002</v>
      </c>
      <c r="C108" s="4">
        <v>4029.78</v>
      </c>
      <c r="D108" s="3">
        <f t="shared" si="3"/>
        <v>2002</v>
      </c>
      <c r="E108" s="2">
        <f t="shared" si="2"/>
        <v>4029.78</v>
      </c>
    </row>
    <row r="110" spans="1:6">
      <c r="F110" s="1"/>
    </row>
    <row r="113" spans="5:5">
      <c r="E113" s="1"/>
    </row>
  </sheetData>
  <mergeCells count="1">
    <mergeCell ref="D6:E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I113"/>
  <sheetViews>
    <sheetView workbookViewId="0">
      <selection activeCell="I17" sqref="I17"/>
    </sheetView>
  </sheetViews>
  <sheetFormatPr defaultRowHeight="15"/>
  <cols>
    <col min="2" max="2" width="10.7109375" customWidth="1"/>
    <col min="4" max="4" width="9.140625" customWidth="1"/>
  </cols>
  <sheetData>
    <row r="1" spans="1:8">
      <c r="G1" s="24" t="s">
        <v>13</v>
      </c>
      <c r="H1" s="23">
        <v>1960</v>
      </c>
    </row>
    <row r="2" spans="1:8" ht="30">
      <c r="G2" s="17" t="s">
        <v>12</v>
      </c>
      <c r="H2" s="22" t="e">
        <f>#REF!+((F14-#REF!)/(E14-#REF!))*(1960-#REF!)</f>
        <v>#REF!</v>
      </c>
    </row>
    <row r="3" spans="1:8" ht="24">
      <c r="G3" s="21" t="s">
        <v>11</v>
      </c>
      <c r="H3" s="16">
        <v>70</v>
      </c>
    </row>
    <row r="4" spans="1:8" ht="22.5">
      <c r="E4" s="32" t="s">
        <v>10</v>
      </c>
      <c r="F4" s="33"/>
      <c r="G4" s="20" t="s">
        <v>9</v>
      </c>
      <c r="H4" s="16">
        <v>8</v>
      </c>
    </row>
    <row r="5" spans="1:8" ht="30">
      <c r="E5" s="19"/>
      <c r="F5" s="18"/>
      <c r="G5" s="17" t="s">
        <v>8</v>
      </c>
      <c r="H5" s="16">
        <f>H3*(H4-1)</f>
        <v>490</v>
      </c>
    </row>
    <row r="6" spans="1:8" ht="30">
      <c r="A6" s="11"/>
      <c r="B6" s="14" t="s">
        <v>7</v>
      </c>
      <c r="C6" s="15" t="s">
        <v>6</v>
      </c>
      <c r="D6" s="14" t="s">
        <v>5</v>
      </c>
      <c r="E6" s="31" t="s">
        <v>4</v>
      </c>
      <c r="F6" s="31"/>
      <c r="G6" s="31" t="s">
        <v>4</v>
      </c>
      <c r="H6" s="31"/>
    </row>
    <row r="7" spans="1:8">
      <c r="A7" s="13" t="s">
        <v>1</v>
      </c>
      <c r="B7" s="12" t="s">
        <v>3</v>
      </c>
      <c r="C7" s="11" t="s">
        <v>0</v>
      </c>
      <c r="D7" s="10" t="s">
        <v>2</v>
      </c>
      <c r="E7" s="9" t="s">
        <v>1</v>
      </c>
      <c r="F7" s="9" t="s">
        <v>0</v>
      </c>
      <c r="G7" s="9" t="s">
        <v>1</v>
      </c>
      <c r="H7" s="9" t="s">
        <v>0</v>
      </c>
    </row>
    <row r="8" spans="1:8">
      <c r="A8" s="8">
        <v>1888</v>
      </c>
      <c r="B8" s="8"/>
      <c r="C8" s="8">
        <v>40</v>
      </c>
      <c r="E8" s="3">
        <f t="shared" ref="E8:E39" si="0">A8</f>
        <v>1888</v>
      </c>
      <c r="F8" s="2">
        <f>C8</f>
        <v>40</v>
      </c>
      <c r="G8" s="2"/>
      <c r="H8" s="2"/>
    </row>
    <row r="9" spans="1:8">
      <c r="A9" s="8">
        <v>1890</v>
      </c>
      <c r="B9" s="8"/>
      <c r="C9" s="8">
        <v>160</v>
      </c>
      <c r="E9" s="3">
        <f t="shared" si="0"/>
        <v>1890</v>
      </c>
      <c r="F9" s="2">
        <f>C9</f>
        <v>160</v>
      </c>
      <c r="G9" s="2"/>
      <c r="H9" s="2"/>
    </row>
    <row r="10" spans="1:8">
      <c r="A10" s="8">
        <v>1891</v>
      </c>
      <c r="B10" s="8"/>
      <c r="C10" s="8">
        <v>193</v>
      </c>
      <c r="E10" s="3">
        <f t="shared" si="0"/>
        <v>1891</v>
      </c>
      <c r="F10" s="2">
        <f>C10</f>
        <v>193</v>
      </c>
      <c r="G10" s="2"/>
      <c r="H10" s="2"/>
    </row>
    <row r="11" spans="1:8">
      <c r="A11" s="8">
        <v>1895</v>
      </c>
      <c r="B11" s="8"/>
      <c r="C11" s="8">
        <v>405</v>
      </c>
      <c r="E11" s="3">
        <f t="shared" si="0"/>
        <v>1895</v>
      </c>
      <c r="F11" s="2">
        <f>C11</f>
        <v>405</v>
      </c>
      <c r="G11" s="2"/>
      <c r="H11" s="2"/>
    </row>
    <row r="12" spans="1:8">
      <c r="A12" s="8">
        <v>1896</v>
      </c>
      <c r="B12" s="8"/>
      <c r="C12" s="8">
        <v>180</v>
      </c>
      <c r="E12" s="3">
        <f t="shared" si="0"/>
        <v>1896</v>
      </c>
      <c r="F12" s="2"/>
      <c r="G12" s="2"/>
      <c r="H12" s="2"/>
    </row>
    <row r="13" spans="1:8">
      <c r="A13" s="8">
        <v>1898</v>
      </c>
      <c r="B13" s="8"/>
      <c r="C13" s="8">
        <v>220</v>
      </c>
      <c r="E13" s="3">
        <f t="shared" si="0"/>
        <v>1898</v>
      </c>
      <c r="F13" s="2"/>
      <c r="G13" s="2"/>
      <c r="H13" s="2"/>
    </row>
    <row r="14" spans="1:8">
      <c r="A14" s="8">
        <v>1899</v>
      </c>
      <c r="B14" s="8"/>
      <c r="C14" s="8">
        <v>220</v>
      </c>
      <c r="E14" s="3">
        <f t="shared" si="0"/>
        <v>1899</v>
      </c>
      <c r="F14" s="2"/>
      <c r="G14" s="2"/>
      <c r="H14" s="2"/>
    </row>
    <row r="15" spans="1:8">
      <c r="A15" s="8">
        <v>1900</v>
      </c>
      <c r="B15" s="8"/>
      <c r="C15" s="8">
        <v>393</v>
      </c>
      <c r="E15" s="3">
        <f t="shared" si="0"/>
        <v>1900</v>
      </c>
      <c r="F15" s="2"/>
      <c r="G15" s="2"/>
      <c r="H15" s="2"/>
    </row>
    <row r="16" spans="1:8">
      <c r="A16" s="8">
        <v>1901</v>
      </c>
      <c r="B16" s="8"/>
      <c r="C16" s="8">
        <v>393</v>
      </c>
      <c r="E16" s="3">
        <f t="shared" si="0"/>
        <v>1901</v>
      </c>
      <c r="F16" s="2"/>
      <c r="G16" s="2"/>
      <c r="H16" s="2"/>
    </row>
    <row r="17" spans="1:8">
      <c r="A17" s="8">
        <v>1904</v>
      </c>
      <c r="B17" s="8"/>
      <c r="C17" s="8">
        <v>800</v>
      </c>
      <c r="E17" s="3">
        <f t="shared" si="0"/>
        <v>1904</v>
      </c>
      <c r="F17" s="2">
        <f>C17</f>
        <v>800</v>
      </c>
      <c r="G17" s="2"/>
      <c r="H17" s="2"/>
    </row>
    <row r="18" spans="1:8">
      <c r="A18" s="8">
        <v>1905</v>
      </c>
      <c r="B18" s="8"/>
      <c r="C18" s="8">
        <v>933</v>
      </c>
      <c r="E18" s="3">
        <f t="shared" si="0"/>
        <v>1905</v>
      </c>
      <c r="F18" s="2">
        <f>C18</f>
        <v>933</v>
      </c>
      <c r="G18" s="2"/>
      <c r="H18" s="2"/>
    </row>
    <row r="19" spans="1:8">
      <c r="A19" s="8">
        <v>1907</v>
      </c>
      <c r="B19" s="8"/>
      <c r="C19" s="8">
        <v>1164</v>
      </c>
      <c r="E19" s="3">
        <f t="shared" si="0"/>
        <v>1907</v>
      </c>
      <c r="F19" s="2">
        <f>C19</f>
        <v>1164</v>
      </c>
      <c r="G19" s="2"/>
      <c r="H19" s="2"/>
    </row>
    <row r="20" spans="1:8">
      <c r="A20" s="8">
        <v>1908</v>
      </c>
      <c r="B20" s="8"/>
      <c r="C20" s="8">
        <v>1060</v>
      </c>
      <c r="E20" s="3">
        <f t="shared" si="0"/>
        <v>1908</v>
      </c>
      <c r="F20" s="2"/>
      <c r="G20" s="2"/>
      <c r="H20" s="2"/>
    </row>
    <row r="21" spans="1:8">
      <c r="A21" s="8">
        <v>1909</v>
      </c>
      <c r="B21" s="8"/>
      <c r="C21" s="8">
        <v>524</v>
      </c>
      <c r="E21" s="3">
        <f t="shared" si="0"/>
        <v>1909</v>
      </c>
      <c r="F21" s="2"/>
      <c r="G21" s="2"/>
      <c r="H21" s="2"/>
    </row>
    <row r="22" spans="1:8">
      <c r="A22" s="8">
        <v>1910</v>
      </c>
      <c r="B22" s="8"/>
      <c r="C22" s="8">
        <v>2113</v>
      </c>
      <c r="E22" s="3">
        <f t="shared" si="0"/>
        <v>1910</v>
      </c>
      <c r="F22" s="2">
        <f>C22</f>
        <v>2113</v>
      </c>
      <c r="G22" s="2"/>
      <c r="H22" s="2"/>
    </row>
    <row r="23" spans="1:8">
      <c r="A23" s="8">
        <v>1911</v>
      </c>
      <c r="B23" s="8"/>
      <c r="C23" s="8">
        <v>440</v>
      </c>
      <c r="E23" s="3">
        <f t="shared" si="0"/>
        <v>1911</v>
      </c>
      <c r="F23" s="2"/>
      <c r="G23" s="2"/>
      <c r="H23" s="2"/>
    </row>
    <row r="24" spans="1:8">
      <c r="A24" s="8">
        <v>1912</v>
      </c>
      <c r="B24" s="8"/>
      <c r="C24" s="8">
        <v>553</v>
      </c>
      <c r="E24" s="3">
        <f t="shared" si="0"/>
        <v>1912</v>
      </c>
      <c r="F24" s="2"/>
      <c r="G24" s="2"/>
      <c r="H24" s="2"/>
    </row>
    <row r="25" spans="1:8">
      <c r="A25" s="8">
        <v>1913</v>
      </c>
      <c r="B25" s="8"/>
      <c r="C25" s="8">
        <v>795</v>
      </c>
      <c r="E25" s="3">
        <f t="shared" si="0"/>
        <v>1913</v>
      </c>
      <c r="F25" s="2"/>
      <c r="G25" s="2"/>
      <c r="H25" s="2"/>
    </row>
    <row r="26" spans="1:8">
      <c r="A26" s="8">
        <v>1914</v>
      </c>
      <c r="B26" s="8"/>
      <c r="C26" s="8">
        <v>897</v>
      </c>
      <c r="E26" s="3">
        <f t="shared" si="0"/>
        <v>1914</v>
      </c>
      <c r="F26" s="2"/>
      <c r="G26" s="2"/>
      <c r="H26" s="2"/>
    </row>
    <row r="27" spans="1:8">
      <c r="A27" s="8">
        <v>1915</v>
      </c>
      <c r="B27" s="8"/>
      <c r="C27" s="8">
        <v>1656</v>
      </c>
      <c r="E27" s="3">
        <f t="shared" si="0"/>
        <v>1915</v>
      </c>
      <c r="F27" s="2"/>
      <c r="G27" s="2"/>
      <c r="H27" s="2"/>
    </row>
    <row r="28" spans="1:8">
      <c r="A28" s="8">
        <v>1916</v>
      </c>
      <c r="B28" s="8"/>
      <c r="C28" s="8">
        <v>2101</v>
      </c>
      <c r="E28" s="3">
        <f t="shared" si="0"/>
        <v>1916</v>
      </c>
      <c r="F28" s="2"/>
      <c r="G28" s="2"/>
      <c r="H28" s="2"/>
    </row>
    <row r="29" spans="1:8">
      <c r="A29" s="8">
        <v>1917</v>
      </c>
      <c r="B29" s="8"/>
      <c r="C29" s="8">
        <v>1478</v>
      </c>
      <c r="D29" s="6"/>
      <c r="E29" s="3">
        <f t="shared" si="0"/>
        <v>1917</v>
      </c>
      <c r="F29" s="2"/>
      <c r="G29" s="2"/>
      <c r="H29" s="2"/>
    </row>
    <row r="30" spans="1:8">
      <c r="A30" s="8">
        <v>1918</v>
      </c>
      <c r="B30" s="8"/>
      <c r="C30" s="8">
        <v>1520</v>
      </c>
      <c r="E30" s="3">
        <f t="shared" si="0"/>
        <v>1918</v>
      </c>
      <c r="F30" s="2"/>
      <c r="G30" s="2"/>
      <c r="H30" s="2"/>
    </row>
    <row r="31" spans="1:8">
      <c r="A31" s="8">
        <v>1919</v>
      </c>
      <c r="B31" s="8"/>
      <c r="C31" s="8">
        <v>120</v>
      </c>
      <c r="D31" s="6"/>
      <c r="E31" s="3">
        <f t="shared" si="0"/>
        <v>1919</v>
      </c>
      <c r="F31" s="2"/>
      <c r="G31" s="2"/>
      <c r="H31" s="2"/>
    </row>
    <row r="32" spans="1:8">
      <c r="A32" s="8">
        <v>1922</v>
      </c>
      <c r="B32" s="8"/>
      <c r="C32" s="8">
        <v>553</v>
      </c>
      <c r="E32" s="3">
        <f t="shared" si="0"/>
        <v>1922</v>
      </c>
      <c r="F32" s="2"/>
      <c r="G32" s="2"/>
      <c r="H32" s="2"/>
    </row>
    <row r="33" spans="1:8">
      <c r="A33" s="8">
        <v>1924</v>
      </c>
      <c r="B33" s="8"/>
      <c r="C33" s="8">
        <v>50</v>
      </c>
      <c r="E33" s="3">
        <f t="shared" si="0"/>
        <v>1924</v>
      </c>
      <c r="F33" s="2"/>
      <c r="G33" s="2"/>
      <c r="H33" s="2"/>
    </row>
    <row r="34" spans="1:8">
      <c r="A34" s="8">
        <v>1925</v>
      </c>
      <c r="B34" s="8"/>
      <c r="C34" s="8">
        <v>59</v>
      </c>
      <c r="E34" s="3">
        <f t="shared" si="0"/>
        <v>1925</v>
      </c>
      <c r="F34" s="2"/>
      <c r="G34" s="2"/>
      <c r="H34" s="2"/>
    </row>
    <row r="35" spans="1:8">
      <c r="A35" s="8">
        <v>1926</v>
      </c>
      <c r="B35" s="8"/>
      <c r="C35" s="8">
        <v>77</v>
      </c>
      <c r="E35" s="3">
        <f t="shared" si="0"/>
        <v>1926</v>
      </c>
      <c r="F35" s="2"/>
      <c r="G35" s="2"/>
      <c r="H35" s="2"/>
    </row>
    <row r="36" spans="1:8">
      <c r="A36" s="8">
        <v>1927</v>
      </c>
      <c r="B36" s="8"/>
      <c r="C36" s="8">
        <v>2195</v>
      </c>
      <c r="E36" s="3">
        <f t="shared" si="0"/>
        <v>1927</v>
      </c>
      <c r="F36" s="2">
        <f>C36</f>
        <v>2195</v>
      </c>
      <c r="G36" s="2"/>
      <c r="H36" s="2"/>
    </row>
    <row r="37" spans="1:8">
      <c r="A37" s="8">
        <v>1928</v>
      </c>
      <c r="B37" s="8"/>
      <c r="C37" s="8">
        <v>3167</v>
      </c>
      <c r="D37" s="6"/>
      <c r="E37" s="3">
        <f t="shared" si="0"/>
        <v>1928</v>
      </c>
      <c r="F37" s="2">
        <f>C37</f>
        <v>3167</v>
      </c>
      <c r="G37" s="2"/>
      <c r="H37" s="2"/>
    </row>
    <row r="38" spans="1:8">
      <c r="A38" s="8">
        <v>1930</v>
      </c>
      <c r="B38" s="8"/>
      <c r="C38" s="8">
        <v>3592</v>
      </c>
      <c r="E38" s="3">
        <f t="shared" si="0"/>
        <v>1930</v>
      </c>
      <c r="F38" s="2">
        <f>C38</f>
        <v>3592</v>
      </c>
      <c r="G38" s="2"/>
      <c r="H38" s="2"/>
    </row>
    <row r="39" spans="1:8">
      <c r="A39" s="6">
        <v>1931</v>
      </c>
      <c r="B39" s="6">
        <v>235</v>
      </c>
      <c r="C39" s="8">
        <v>2000</v>
      </c>
      <c r="E39" s="3">
        <f t="shared" si="0"/>
        <v>1931</v>
      </c>
      <c r="F39" s="2"/>
      <c r="G39" s="2"/>
      <c r="H39" s="2"/>
    </row>
    <row r="40" spans="1:8">
      <c r="A40" s="6">
        <v>1932</v>
      </c>
      <c r="B40" s="6">
        <v>241</v>
      </c>
      <c r="E40" s="3">
        <f t="shared" ref="E40:E71" si="1">A40</f>
        <v>1932</v>
      </c>
      <c r="F40" s="2"/>
      <c r="G40" s="2"/>
      <c r="H40" s="2"/>
    </row>
    <row r="41" spans="1:8">
      <c r="A41" s="6">
        <v>1933</v>
      </c>
      <c r="B41" s="6">
        <v>257</v>
      </c>
      <c r="C41" s="8">
        <v>2260</v>
      </c>
      <c r="E41" s="3">
        <f t="shared" si="1"/>
        <v>1933</v>
      </c>
      <c r="F41" s="2"/>
      <c r="G41" s="2"/>
      <c r="H41" s="2"/>
    </row>
    <row r="42" spans="1:8">
      <c r="A42" s="6">
        <v>1934</v>
      </c>
      <c r="B42" s="6">
        <v>265</v>
      </c>
      <c r="C42" s="8">
        <v>2562</v>
      </c>
      <c r="E42" s="3">
        <f t="shared" si="1"/>
        <v>1934</v>
      </c>
      <c r="F42" s="2"/>
      <c r="G42" s="2"/>
      <c r="H42" s="2"/>
    </row>
    <row r="43" spans="1:8">
      <c r="A43" s="6">
        <v>1935</v>
      </c>
      <c r="B43" s="6">
        <v>272</v>
      </c>
      <c r="C43" s="8">
        <v>2260</v>
      </c>
      <c r="E43" s="3">
        <f t="shared" si="1"/>
        <v>1935</v>
      </c>
      <c r="F43" s="2"/>
      <c r="G43" s="2"/>
      <c r="H43" s="2"/>
    </row>
    <row r="44" spans="1:8">
      <c r="A44" s="6">
        <v>1936</v>
      </c>
      <c r="B44" s="6">
        <v>281</v>
      </c>
      <c r="C44" s="8">
        <v>2260</v>
      </c>
      <c r="E44" s="3">
        <f t="shared" si="1"/>
        <v>1936</v>
      </c>
      <c r="F44" s="2"/>
      <c r="G44" s="2"/>
      <c r="H44" s="2"/>
    </row>
    <row r="45" spans="1:8">
      <c r="A45" s="6">
        <v>1937</v>
      </c>
      <c r="B45" s="6">
        <v>285</v>
      </c>
      <c r="C45" s="8">
        <v>2060</v>
      </c>
      <c r="E45" s="3">
        <f t="shared" si="1"/>
        <v>1937</v>
      </c>
      <c r="F45" s="2"/>
      <c r="G45" s="2"/>
      <c r="H45" s="2"/>
    </row>
    <row r="46" spans="1:8">
      <c r="A46" s="6">
        <v>1938</v>
      </c>
      <c r="B46" s="6">
        <v>281</v>
      </c>
      <c r="C46" s="8">
        <v>3359</v>
      </c>
      <c r="E46" s="3">
        <f t="shared" si="1"/>
        <v>1938</v>
      </c>
      <c r="F46" s="2"/>
      <c r="G46" s="2"/>
      <c r="H46" s="2"/>
    </row>
    <row r="47" spans="1:8">
      <c r="A47" s="6">
        <v>1939</v>
      </c>
      <c r="B47" s="6">
        <v>283</v>
      </c>
      <c r="C47" s="8">
        <v>2377</v>
      </c>
      <c r="E47" s="3">
        <f t="shared" si="1"/>
        <v>1939</v>
      </c>
      <c r="F47" s="2"/>
      <c r="G47" s="2"/>
      <c r="H47" s="2"/>
    </row>
    <row r="48" spans="1:8">
      <c r="A48" s="6">
        <v>1940</v>
      </c>
      <c r="B48" s="6">
        <v>291</v>
      </c>
      <c r="C48" s="8">
        <v>3078</v>
      </c>
      <c r="E48" s="3">
        <f t="shared" si="1"/>
        <v>1940</v>
      </c>
      <c r="F48" s="2"/>
      <c r="G48" s="2"/>
      <c r="H48" s="2"/>
    </row>
    <row r="49" spans="1:8">
      <c r="A49" s="6">
        <v>1941</v>
      </c>
      <c r="B49" s="6">
        <v>294</v>
      </c>
      <c r="C49" s="8">
        <v>3558</v>
      </c>
      <c r="E49" s="3">
        <f t="shared" si="1"/>
        <v>1941</v>
      </c>
      <c r="F49" s="2"/>
      <c r="G49" s="2"/>
      <c r="H49" s="2"/>
    </row>
    <row r="50" spans="1:8">
      <c r="A50" s="6">
        <v>1942</v>
      </c>
      <c r="B50" s="6">
        <v>305</v>
      </c>
      <c r="C50" s="8">
        <v>3597</v>
      </c>
      <c r="E50" s="3">
        <f t="shared" si="1"/>
        <v>1942</v>
      </c>
      <c r="F50" s="2"/>
      <c r="G50" s="2"/>
      <c r="H50" s="2"/>
    </row>
    <row r="51" spans="1:8">
      <c r="A51" s="6">
        <v>1943</v>
      </c>
      <c r="B51" s="6"/>
      <c r="C51" s="8">
        <v>3802</v>
      </c>
      <c r="E51" s="3">
        <f t="shared" si="1"/>
        <v>1943</v>
      </c>
      <c r="F51" s="2">
        <f>C51</f>
        <v>3802</v>
      </c>
      <c r="G51" s="2"/>
      <c r="H51" s="2"/>
    </row>
    <row r="52" spans="1:8">
      <c r="A52" s="6">
        <v>1944</v>
      </c>
      <c r="B52" s="6"/>
      <c r="C52" s="8">
        <v>3123</v>
      </c>
      <c r="E52" s="3">
        <f t="shared" si="1"/>
        <v>1944</v>
      </c>
      <c r="F52" s="2"/>
      <c r="G52" s="2"/>
      <c r="H52" s="2"/>
    </row>
    <row r="53" spans="1:8">
      <c r="A53" s="6">
        <v>1945</v>
      </c>
      <c r="B53" s="6"/>
      <c r="C53" s="8">
        <v>3415</v>
      </c>
      <c r="E53" s="3">
        <f t="shared" si="1"/>
        <v>1945</v>
      </c>
      <c r="F53" s="2"/>
      <c r="G53" s="2"/>
      <c r="H53" s="2"/>
    </row>
    <row r="54" spans="1:8">
      <c r="A54" s="6">
        <v>1946</v>
      </c>
      <c r="B54" s="6">
        <v>300</v>
      </c>
      <c r="C54" s="8"/>
      <c r="E54" s="3">
        <f t="shared" si="1"/>
        <v>1946</v>
      </c>
      <c r="F54" s="2"/>
      <c r="G54" s="2"/>
      <c r="H54" s="2"/>
    </row>
    <row r="55" spans="1:8">
      <c r="A55" s="6">
        <v>1947</v>
      </c>
      <c r="B55" s="6">
        <v>298</v>
      </c>
      <c r="E55" s="3">
        <f t="shared" si="1"/>
        <v>1947</v>
      </c>
      <c r="F55" s="2"/>
      <c r="G55" s="2"/>
      <c r="H55" s="2"/>
    </row>
    <row r="56" spans="1:8">
      <c r="A56" s="6">
        <v>1948</v>
      </c>
      <c r="B56" s="6">
        <v>298</v>
      </c>
      <c r="E56" s="3">
        <f t="shared" si="1"/>
        <v>1948</v>
      </c>
      <c r="F56" s="2"/>
      <c r="G56" s="2"/>
      <c r="H56" s="2"/>
    </row>
    <row r="57" spans="1:8">
      <c r="A57" s="6">
        <v>1949</v>
      </c>
      <c r="B57" s="6">
        <v>309</v>
      </c>
      <c r="E57" s="3">
        <f t="shared" si="1"/>
        <v>1949</v>
      </c>
      <c r="F57" s="2"/>
      <c r="G57" s="2"/>
      <c r="H57" s="2"/>
    </row>
    <row r="58" spans="1:8">
      <c r="A58" s="6">
        <v>1950</v>
      </c>
      <c r="B58" s="6">
        <v>311</v>
      </c>
      <c r="E58" s="3">
        <f t="shared" si="1"/>
        <v>1950</v>
      </c>
      <c r="F58" s="2"/>
      <c r="G58" s="2"/>
      <c r="H58" s="2"/>
    </row>
    <row r="59" spans="1:8">
      <c r="A59" s="6">
        <v>1951</v>
      </c>
      <c r="B59" s="6">
        <v>324</v>
      </c>
      <c r="E59" s="3">
        <f t="shared" si="1"/>
        <v>1951</v>
      </c>
      <c r="F59" s="2"/>
      <c r="G59" s="2"/>
      <c r="H59" s="2"/>
    </row>
    <row r="60" spans="1:8">
      <c r="A60" s="6">
        <v>1952</v>
      </c>
      <c r="B60" s="6">
        <v>333</v>
      </c>
      <c r="E60" s="3">
        <f t="shared" si="1"/>
        <v>1952</v>
      </c>
      <c r="F60" s="2"/>
      <c r="G60" s="2"/>
      <c r="H60" s="2"/>
    </row>
    <row r="61" spans="1:8">
      <c r="A61" s="6">
        <v>1953</v>
      </c>
      <c r="B61" s="6">
        <v>354</v>
      </c>
      <c r="E61" s="3">
        <f t="shared" si="1"/>
        <v>1953</v>
      </c>
      <c r="F61" s="2"/>
      <c r="G61" s="2"/>
      <c r="H61" s="2"/>
    </row>
    <row r="62" spans="1:8">
      <c r="A62" s="6">
        <v>1954</v>
      </c>
      <c r="B62" s="6">
        <v>385</v>
      </c>
      <c r="E62" s="3">
        <f t="shared" si="1"/>
        <v>1954</v>
      </c>
      <c r="F62" s="2"/>
      <c r="G62" s="2"/>
      <c r="H62" s="2"/>
    </row>
    <row r="63" spans="1:8">
      <c r="A63" s="6">
        <v>1955</v>
      </c>
      <c r="B63" s="6">
        <v>436</v>
      </c>
      <c r="D63">
        <v>261.13</v>
      </c>
      <c r="E63" s="3">
        <f t="shared" si="1"/>
        <v>1955</v>
      </c>
      <c r="F63" s="2"/>
      <c r="G63" s="2"/>
      <c r="H63" s="2"/>
    </row>
    <row r="64" spans="1:8">
      <c r="A64" s="6">
        <v>1956</v>
      </c>
      <c r="B64" s="6">
        <v>472</v>
      </c>
      <c r="E64" s="3">
        <f t="shared" si="1"/>
        <v>1956</v>
      </c>
      <c r="F64" s="2"/>
      <c r="G64" s="2"/>
      <c r="H64" s="2"/>
    </row>
    <row r="65" spans="1:8">
      <c r="A65" s="6">
        <v>1957</v>
      </c>
      <c r="B65" s="6">
        <v>522</v>
      </c>
      <c r="D65">
        <v>332.46</v>
      </c>
      <c r="E65" s="3">
        <f t="shared" si="1"/>
        <v>1957</v>
      </c>
      <c r="F65" s="2"/>
      <c r="G65" s="2"/>
      <c r="H65" s="2"/>
    </row>
    <row r="66" spans="1:8">
      <c r="A66" s="6">
        <v>1958</v>
      </c>
      <c r="B66" s="6">
        <v>544</v>
      </c>
      <c r="E66" s="3">
        <f t="shared" si="1"/>
        <v>1958</v>
      </c>
      <c r="F66" s="2"/>
      <c r="G66" s="2"/>
      <c r="H66" s="2"/>
    </row>
    <row r="67" spans="1:8">
      <c r="A67" s="6">
        <v>1959</v>
      </c>
      <c r="B67" s="6">
        <v>509</v>
      </c>
      <c r="E67" s="3">
        <f t="shared" si="1"/>
        <v>1959</v>
      </c>
      <c r="F67" s="2"/>
      <c r="G67" s="2"/>
      <c r="H67" s="2"/>
    </row>
    <row r="68" spans="1:8">
      <c r="A68" s="6">
        <v>1960</v>
      </c>
      <c r="B68" s="6">
        <v>490</v>
      </c>
      <c r="E68" s="3">
        <f t="shared" si="1"/>
        <v>1960</v>
      </c>
      <c r="F68" s="2"/>
      <c r="G68" s="2"/>
      <c r="H68" s="2"/>
    </row>
    <row r="69" spans="1:8">
      <c r="A69" s="6">
        <v>1961</v>
      </c>
      <c r="B69" s="6">
        <v>477</v>
      </c>
      <c r="E69" s="3">
        <f t="shared" si="1"/>
        <v>1961</v>
      </c>
      <c r="F69" s="2"/>
      <c r="G69" s="2"/>
      <c r="H69" s="2"/>
    </row>
    <row r="70" spans="1:8">
      <c r="A70" s="6">
        <v>1962</v>
      </c>
      <c r="B70" s="6">
        <v>470</v>
      </c>
      <c r="E70" s="3">
        <f t="shared" si="1"/>
        <v>1962</v>
      </c>
      <c r="F70" s="2"/>
      <c r="G70" s="2"/>
      <c r="H70" s="2"/>
    </row>
    <row r="71" spans="1:8">
      <c r="A71" s="6">
        <v>1963</v>
      </c>
      <c r="B71" s="6">
        <v>472</v>
      </c>
      <c r="D71" s="6">
        <v>1496.34</v>
      </c>
      <c r="E71" s="3">
        <f t="shared" si="1"/>
        <v>1963</v>
      </c>
      <c r="F71" s="2"/>
      <c r="G71" s="2"/>
      <c r="H71" s="2"/>
    </row>
    <row r="72" spans="1:8">
      <c r="A72" s="6">
        <v>1964</v>
      </c>
      <c r="B72" s="6">
        <v>490</v>
      </c>
      <c r="E72" s="3">
        <f t="shared" ref="E72:E108" si="2">A72</f>
        <v>1964</v>
      </c>
      <c r="F72" s="2"/>
      <c r="G72" s="2"/>
      <c r="H72" s="2"/>
    </row>
    <row r="73" spans="1:8">
      <c r="A73" s="6">
        <v>1965</v>
      </c>
      <c r="B73" s="6">
        <v>511</v>
      </c>
      <c r="D73" s="6">
        <v>1496.34</v>
      </c>
      <c r="E73" s="3">
        <f t="shared" si="2"/>
        <v>1965</v>
      </c>
      <c r="F73" s="2"/>
      <c r="G73" s="2"/>
      <c r="H73" s="2"/>
    </row>
    <row r="74" spans="1:8">
      <c r="A74" s="6">
        <v>1966</v>
      </c>
      <c r="B74" s="6">
        <v>510</v>
      </c>
      <c r="E74" s="3">
        <f t="shared" si="2"/>
        <v>1966</v>
      </c>
      <c r="F74" s="2"/>
      <c r="G74" s="2"/>
      <c r="H74" s="2"/>
    </row>
    <row r="75" spans="1:8">
      <c r="A75" s="6">
        <v>1967</v>
      </c>
      <c r="B75" s="6">
        <v>513</v>
      </c>
      <c r="D75" s="6">
        <v>1851.01</v>
      </c>
      <c r="E75" s="3">
        <f t="shared" si="2"/>
        <v>1967</v>
      </c>
      <c r="F75" s="2"/>
      <c r="G75" s="2"/>
      <c r="H75" s="2"/>
    </row>
    <row r="76" spans="1:8">
      <c r="A76" s="6">
        <v>1968</v>
      </c>
      <c r="B76" s="6">
        <v>520</v>
      </c>
      <c r="E76" s="3">
        <f t="shared" si="2"/>
        <v>1968</v>
      </c>
      <c r="F76" s="2"/>
      <c r="G76" s="2"/>
      <c r="H76" s="2"/>
    </row>
    <row r="77" spans="1:8">
      <c r="A77" s="6">
        <v>1969</v>
      </c>
      <c r="B77" s="6">
        <v>514</v>
      </c>
      <c r="D77" s="6">
        <v>832.76</v>
      </c>
      <c r="E77" s="3">
        <f t="shared" si="2"/>
        <v>1969</v>
      </c>
      <c r="F77" s="2"/>
      <c r="G77" s="2"/>
      <c r="H77" s="2"/>
    </row>
    <row r="78" spans="1:8">
      <c r="A78" s="6">
        <v>1970</v>
      </c>
      <c r="B78" s="6">
        <v>518</v>
      </c>
      <c r="D78" s="6"/>
      <c r="E78" s="3">
        <f t="shared" si="2"/>
        <v>1970</v>
      </c>
      <c r="F78" s="2"/>
      <c r="G78" s="2"/>
      <c r="H78" s="2"/>
    </row>
    <row r="79" spans="1:8">
      <c r="A79" s="6">
        <v>1971</v>
      </c>
      <c r="B79" s="6">
        <v>551</v>
      </c>
      <c r="D79" s="6">
        <v>2027.05</v>
      </c>
      <c r="E79" s="3">
        <f t="shared" si="2"/>
        <v>1971</v>
      </c>
      <c r="F79" s="2"/>
      <c r="G79" s="2"/>
      <c r="H79" s="2"/>
    </row>
    <row r="80" spans="1:8">
      <c r="A80" s="6">
        <v>1972</v>
      </c>
      <c r="B80" s="6">
        <v>379</v>
      </c>
      <c r="D80" s="6"/>
      <c r="E80" s="3">
        <f t="shared" si="2"/>
        <v>1972</v>
      </c>
      <c r="F80" s="2"/>
      <c r="G80" s="2"/>
      <c r="H80" s="2"/>
    </row>
    <row r="81" spans="1:8">
      <c r="A81" s="6">
        <v>1973</v>
      </c>
      <c r="B81" s="6">
        <v>378</v>
      </c>
      <c r="D81" s="6">
        <v>2036.28</v>
      </c>
      <c r="E81" s="3">
        <f t="shared" si="2"/>
        <v>1973</v>
      </c>
      <c r="F81" s="2"/>
      <c r="G81" s="2"/>
      <c r="H81" s="2"/>
    </row>
    <row r="82" spans="1:8">
      <c r="A82" s="6">
        <v>1974</v>
      </c>
      <c r="B82" s="6"/>
      <c r="D82" s="6">
        <v>1553.61</v>
      </c>
      <c r="E82" s="3">
        <f t="shared" si="2"/>
        <v>1974</v>
      </c>
      <c r="F82" s="2"/>
      <c r="G82" s="2"/>
      <c r="H82" s="2"/>
    </row>
    <row r="83" spans="1:8">
      <c r="A83" s="6">
        <v>1975</v>
      </c>
      <c r="B83" s="6">
        <v>333</v>
      </c>
      <c r="D83" s="6"/>
      <c r="E83" s="3">
        <f t="shared" si="2"/>
        <v>1975</v>
      </c>
      <c r="F83" s="2"/>
      <c r="G83" s="2"/>
      <c r="H83" s="2"/>
    </row>
    <row r="84" spans="1:8">
      <c r="A84" s="6">
        <v>1976</v>
      </c>
      <c r="B84" s="6"/>
      <c r="D84" s="6">
        <v>895.25</v>
      </c>
      <c r="E84" s="3">
        <f t="shared" si="2"/>
        <v>1976</v>
      </c>
      <c r="F84" s="2"/>
      <c r="G84" s="2"/>
      <c r="H84" s="2"/>
    </row>
    <row r="85" spans="1:8">
      <c r="A85" s="6">
        <v>1977</v>
      </c>
      <c r="B85" s="6">
        <v>319</v>
      </c>
      <c r="D85" s="6"/>
      <c r="E85" s="3">
        <f t="shared" si="2"/>
        <v>1977</v>
      </c>
      <c r="F85" s="2"/>
      <c r="G85" s="2"/>
      <c r="H85" s="2"/>
    </row>
    <row r="86" spans="1:8">
      <c r="A86" s="6">
        <v>1978</v>
      </c>
      <c r="B86" s="6">
        <v>330</v>
      </c>
      <c r="E86" s="3">
        <f t="shared" si="2"/>
        <v>1978</v>
      </c>
      <c r="F86" s="2"/>
      <c r="G86" s="2"/>
      <c r="H86" s="2"/>
    </row>
    <row r="87" spans="1:8">
      <c r="A87" s="6">
        <v>1979</v>
      </c>
      <c r="B87" s="6">
        <v>259</v>
      </c>
      <c r="D87" s="6">
        <v>2163.25</v>
      </c>
      <c r="E87" s="3">
        <f t="shared" si="2"/>
        <v>1979</v>
      </c>
      <c r="F87" s="2"/>
      <c r="G87" s="2"/>
      <c r="H87" s="2"/>
    </row>
    <row r="88" spans="1:8">
      <c r="A88" s="6">
        <v>1980</v>
      </c>
      <c r="B88" s="6">
        <v>243</v>
      </c>
      <c r="D88" s="6">
        <v>2944.77</v>
      </c>
      <c r="E88" s="3">
        <f t="shared" si="2"/>
        <v>1980</v>
      </c>
      <c r="F88" s="2"/>
      <c r="G88" s="2"/>
      <c r="H88" s="2"/>
    </row>
    <row r="89" spans="1:8">
      <c r="A89" s="6">
        <v>1981</v>
      </c>
      <c r="B89" s="6">
        <v>244</v>
      </c>
      <c r="D89" s="6"/>
      <c r="E89" s="3">
        <f t="shared" si="2"/>
        <v>1981</v>
      </c>
      <c r="F89" s="2"/>
      <c r="G89" s="2"/>
      <c r="H89" s="2"/>
    </row>
    <row r="90" spans="1:8">
      <c r="A90" s="6">
        <v>1982</v>
      </c>
      <c r="B90" s="6">
        <v>286</v>
      </c>
      <c r="D90" s="8">
        <v>2945</v>
      </c>
      <c r="E90" s="3">
        <f t="shared" si="2"/>
        <v>1982</v>
      </c>
      <c r="F90" s="2"/>
      <c r="G90" s="2"/>
      <c r="H90" s="2"/>
    </row>
    <row r="91" spans="1:8">
      <c r="A91" s="6">
        <v>1983</v>
      </c>
      <c r="B91" s="6"/>
      <c r="D91" s="6">
        <v>3229.4</v>
      </c>
      <c r="E91" s="3">
        <f t="shared" si="2"/>
        <v>1983</v>
      </c>
      <c r="F91" s="2"/>
      <c r="G91" s="2"/>
      <c r="H91" s="2"/>
    </row>
    <row r="92" spans="1:8">
      <c r="A92" s="6">
        <v>1984</v>
      </c>
      <c r="B92" s="6">
        <v>404</v>
      </c>
      <c r="D92" s="6">
        <v>2162.86</v>
      </c>
      <c r="E92" s="3">
        <f t="shared" si="2"/>
        <v>1984</v>
      </c>
      <c r="F92" s="2"/>
      <c r="G92" s="2"/>
      <c r="H92" s="2"/>
    </row>
    <row r="93" spans="1:8">
      <c r="A93" s="6">
        <v>1985</v>
      </c>
      <c r="B93" s="6">
        <v>446</v>
      </c>
      <c r="D93" s="6"/>
      <c r="E93" s="3">
        <f t="shared" si="2"/>
        <v>1985</v>
      </c>
      <c r="F93" s="2"/>
      <c r="G93" s="2"/>
      <c r="H93" s="2"/>
    </row>
    <row r="94" spans="1:8">
      <c r="A94" s="6">
        <v>1986</v>
      </c>
      <c r="B94" s="6"/>
      <c r="D94" s="6">
        <v>3186.91</v>
      </c>
      <c r="E94" s="3">
        <f t="shared" si="2"/>
        <v>1986</v>
      </c>
      <c r="F94" s="2"/>
      <c r="G94" s="2"/>
      <c r="H94" s="2"/>
    </row>
    <row r="95" spans="1:8">
      <c r="A95" s="6">
        <v>1987</v>
      </c>
      <c r="B95" s="6">
        <v>535</v>
      </c>
      <c r="D95" s="6">
        <v>3186.91</v>
      </c>
      <c r="E95" s="3">
        <f t="shared" si="2"/>
        <v>1987</v>
      </c>
      <c r="F95" s="2">
        <f>D95</f>
        <v>3186.91</v>
      </c>
      <c r="G95" s="2"/>
      <c r="H95" s="2"/>
    </row>
    <row r="96" spans="1:8">
      <c r="A96" s="6">
        <v>1990</v>
      </c>
      <c r="B96" s="6">
        <v>501</v>
      </c>
      <c r="D96" s="6">
        <v>2939.1</v>
      </c>
      <c r="E96" s="3">
        <f t="shared" si="2"/>
        <v>1990</v>
      </c>
      <c r="F96" s="2"/>
      <c r="G96" s="2"/>
      <c r="H96" s="2"/>
    </row>
    <row r="97" spans="1:9">
      <c r="A97" s="6">
        <v>1991</v>
      </c>
      <c r="B97" s="6">
        <v>501</v>
      </c>
      <c r="D97" s="6"/>
      <c r="E97" s="3">
        <f t="shared" si="2"/>
        <v>1991</v>
      </c>
      <c r="F97" s="2"/>
      <c r="G97" s="2"/>
      <c r="H97" s="2"/>
    </row>
    <row r="98" spans="1:9">
      <c r="A98" s="6">
        <v>1993</v>
      </c>
      <c r="B98" s="6">
        <v>490</v>
      </c>
      <c r="E98" s="3">
        <f t="shared" si="2"/>
        <v>1993</v>
      </c>
      <c r="F98" s="2"/>
      <c r="G98" s="2"/>
      <c r="H98" s="2"/>
    </row>
    <row r="99" spans="1:9">
      <c r="A99" s="6">
        <v>1994</v>
      </c>
      <c r="B99" s="6">
        <v>545</v>
      </c>
      <c r="E99" s="3">
        <f t="shared" si="2"/>
        <v>1994</v>
      </c>
      <c r="F99" s="2"/>
      <c r="G99" s="2"/>
      <c r="H99" s="2"/>
    </row>
    <row r="100" spans="1:9">
      <c r="A100" s="6">
        <v>1995</v>
      </c>
      <c r="B100" s="7">
        <v>610</v>
      </c>
      <c r="E100" s="3">
        <f t="shared" si="2"/>
        <v>1995</v>
      </c>
      <c r="F100" s="2"/>
      <c r="G100" s="2"/>
      <c r="H100" s="2"/>
    </row>
    <row r="101" spans="1:9">
      <c r="A101" s="6">
        <v>1996</v>
      </c>
      <c r="B101" s="7">
        <v>624</v>
      </c>
      <c r="D101" s="7">
        <v>2525.1</v>
      </c>
      <c r="E101" s="3">
        <f t="shared" si="2"/>
        <v>1996</v>
      </c>
      <c r="F101" s="2"/>
      <c r="G101" s="2"/>
      <c r="H101" s="2"/>
    </row>
    <row r="102" spans="1:9">
      <c r="A102" s="6">
        <v>1997</v>
      </c>
      <c r="B102" s="7">
        <v>633</v>
      </c>
      <c r="D102" s="7"/>
      <c r="E102" s="3">
        <f t="shared" si="2"/>
        <v>1997</v>
      </c>
      <c r="F102" s="2"/>
      <c r="G102" s="2"/>
      <c r="H102" s="2"/>
    </row>
    <row r="103" spans="1:9">
      <c r="A103" s="6">
        <v>1998</v>
      </c>
      <c r="B103" s="7">
        <v>659</v>
      </c>
      <c r="D103" s="7">
        <v>2370.9</v>
      </c>
      <c r="E103" s="3">
        <f t="shared" si="2"/>
        <v>1998</v>
      </c>
      <c r="F103" s="2"/>
      <c r="G103" s="2"/>
      <c r="H103" s="2"/>
    </row>
    <row r="104" spans="1:9">
      <c r="A104" s="6">
        <v>1999</v>
      </c>
      <c r="B104" s="7">
        <v>668</v>
      </c>
      <c r="D104" s="7"/>
      <c r="E104" s="3">
        <f t="shared" si="2"/>
        <v>1999</v>
      </c>
      <c r="F104" s="2"/>
      <c r="G104" s="2"/>
      <c r="H104" s="2"/>
    </row>
    <row r="105" spans="1:9">
      <c r="A105" s="6">
        <v>1999</v>
      </c>
      <c r="B105" s="5"/>
      <c r="D105" s="7">
        <v>2370.9</v>
      </c>
      <c r="E105" s="3">
        <f t="shared" si="2"/>
        <v>1999</v>
      </c>
      <c r="F105" s="2"/>
      <c r="G105" s="2"/>
      <c r="H105" s="2"/>
    </row>
    <row r="106" spans="1:9">
      <c r="A106" s="6">
        <v>2000</v>
      </c>
      <c r="B106" s="7">
        <v>693</v>
      </c>
      <c r="D106" s="7"/>
      <c r="E106" s="3">
        <f t="shared" si="2"/>
        <v>2000</v>
      </c>
      <c r="F106" s="2"/>
      <c r="G106" s="2"/>
      <c r="H106" s="2"/>
    </row>
    <row r="107" spans="1:9">
      <c r="A107" s="6">
        <v>2001</v>
      </c>
      <c r="B107" s="7">
        <v>672</v>
      </c>
      <c r="D107" s="5"/>
      <c r="E107" s="3">
        <f t="shared" si="2"/>
        <v>2001</v>
      </c>
      <c r="F107" s="2"/>
      <c r="G107" s="2"/>
      <c r="H107" s="2"/>
    </row>
    <row r="108" spans="1:9">
      <c r="A108" s="6">
        <v>2002</v>
      </c>
      <c r="B108" s="5"/>
      <c r="D108" s="4">
        <v>4029.78</v>
      </c>
      <c r="E108" s="3">
        <f t="shared" si="2"/>
        <v>2002</v>
      </c>
      <c r="F108" s="2">
        <f>D108</f>
        <v>4029.78</v>
      </c>
      <c r="G108" s="2"/>
      <c r="H108" s="2"/>
    </row>
    <row r="110" spans="1:9">
      <c r="I110" s="1"/>
    </row>
    <row r="113" spans="6:6">
      <c r="F113" s="1"/>
    </row>
  </sheetData>
  <mergeCells count="3">
    <mergeCell ref="E4:F4"/>
    <mergeCell ref="E6:F6"/>
    <mergeCell ref="G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source_data</vt:lpstr>
      <vt:lpstr>w_lit_comb_engines_orig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2013-11-14T16:23:58Z</dcterms:created>
  <dcterms:modified xsi:type="dcterms:W3CDTF">2013-11-18T16:01:05Z</dcterms:modified>
</cp:coreProperties>
</file>