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450" yWindow="105" windowWidth="18705" windowHeight="8280" activeTab="2"/>
  </bookViews>
  <sheets>
    <sheet name="sourcedata" sheetId="4" r:id="rId1"/>
    <sheet name="w_$ comb_eng_orig" sheetId="3" r:id="rId2"/>
    <sheet name="PRM_Summary" sheetId="10" r:id="rId3"/>
    <sheet name="PRM70ND" sheetId="6" r:id="rId4"/>
    <sheet name="PRMallND" sheetId="7" r:id="rId5"/>
    <sheet name="PRM70all" sheetId="8" r:id="rId6"/>
    <sheet name="PRMallall" sheetId="9" r:id="rId7"/>
    <sheet name="rawdata" sheetId="5" r:id="rId8"/>
  </sheets>
  <calcPr calcId="125725" concurrentCalc="0"/>
</workbook>
</file>

<file path=xl/calcChain.xml><?xml version="1.0" encoding="utf-8"?>
<calcChain xmlns="http://schemas.openxmlformats.org/spreadsheetml/2006/main">
  <c r="E13" i="10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63" i="9"/>
  <c r="F61"/>
  <c r="F60"/>
  <c r="F62"/>
  <c r="F59"/>
  <c r="F58"/>
  <c r="E61"/>
  <c r="E60"/>
  <c r="E62"/>
  <c r="E59"/>
  <c r="E58"/>
  <c r="D61"/>
  <c r="D60"/>
  <c r="D62"/>
  <c r="D59"/>
  <c r="D58"/>
  <c r="C61"/>
  <c r="C60"/>
  <c r="C62"/>
  <c r="C59"/>
  <c r="C58"/>
  <c r="B62"/>
  <c r="B61"/>
  <c r="B60"/>
  <c r="B59"/>
  <c r="B58"/>
  <c r="HT26"/>
  <c r="HT25"/>
  <c r="HT24"/>
  <c r="HT23"/>
  <c r="HT22"/>
  <c r="HT21"/>
  <c r="HT20"/>
  <c r="HT19"/>
  <c r="HT18"/>
  <c r="HT17"/>
  <c r="HT16"/>
  <c r="HT15"/>
  <c r="HT14"/>
  <c r="HT13"/>
  <c r="HT12"/>
  <c r="HT11"/>
  <c r="HT10"/>
  <c r="HT9"/>
  <c r="HT8"/>
  <c r="HT7"/>
  <c r="HX1"/>
  <c r="HW1"/>
  <c r="HW2" a="1"/>
  <c r="HW2"/>
  <c r="HX2"/>
  <c r="HW3"/>
  <c r="HX3"/>
  <c r="HW4"/>
  <c r="HX4"/>
  <c r="HW5"/>
  <c r="HX5"/>
  <c r="HW6"/>
  <c r="HX6"/>
  <c r="HO2" a="1"/>
  <c r="HO2"/>
  <c r="HP5"/>
  <c r="HP17"/>
  <c r="HO3"/>
  <c r="HP18"/>
  <c r="HP19"/>
  <c r="HP22"/>
  <c r="HP21"/>
  <c r="HP24"/>
  <c r="HP20"/>
  <c r="HP23"/>
  <c r="HP25"/>
  <c r="HP26"/>
  <c r="HP7"/>
  <c r="HP8"/>
  <c r="HP9"/>
  <c r="HP12"/>
  <c r="HP11"/>
  <c r="HP14"/>
  <c r="HP10"/>
  <c r="HP13"/>
  <c r="HP15"/>
  <c r="HP16"/>
  <c r="HS2" a="1"/>
  <c r="HS4"/>
  <c r="HT1"/>
  <c r="HS2"/>
  <c r="HS1"/>
  <c r="HT2"/>
  <c r="HS3"/>
  <c r="HT3"/>
  <c r="HT4"/>
  <c r="HS5"/>
  <c r="HT5"/>
  <c r="HS6"/>
  <c r="HT6"/>
  <c r="HK2" a="1"/>
  <c r="HK2"/>
  <c r="HL5"/>
  <c r="HL17"/>
  <c r="HK3"/>
  <c r="HL18"/>
  <c r="HL19"/>
  <c r="HL22"/>
  <c r="HL21"/>
  <c r="HL24"/>
  <c r="HL20"/>
  <c r="HL23"/>
  <c r="HL25"/>
  <c r="HL26"/>
  <c r="HL7"/>
  <c r="HL8"/>
  <c r="HL9"/>
  <c r="HL12"/>
  <c r="HL11"/>
  <c r="HL14"/>
  <c r="HL10"/>
  <c r="HL13"/>
  <c r="HL15"/>
  <c r="HL16"/>
  <c r="HO4"/>
  <c r="HP1"/>
  <c r="HO1"/>
  <c r="HP2"/>
  <c r="HP3"/>
  <c r="HP4"/>
  <c r="HO5"/>
  <c r="HO6"/>
  <c r="HP6"/>
  <c r="HG2" a="1"/>
  <c r="HG2"/>
  <c r="HH5"/>
  <c r="HH17"/>
  <c r="HG3"/>
  <c r="HH18"/>
  <c r="HH19"/>
  <c r="HH22"/>
  <c r="HH21"/>
  <c r="HH24"/>
  <c r="HH20"/>
  <c r="HH23"/>
  <c r="HH25"/>
  <c r="HH26"/>
  <c r="HH7"/>
  <c r="HH8"/>
  <c r="HH9"/>
  <c r="HH12"/>
  <c r="HH11"/>
  <c r="HH14"/>
  <c r="HH10"/>
  <c r="HH13"/>
  <c r="HH15"/>
  <c r="HH16"/>
  <c r="HK4"/>
  <c r="HL1"/>
  <c r="HK1"/>
  <c r="HL2"/>
  <c r="HL3"/>
  <c r="HL4"/>
  <c r="HK5"/>
  <c r="HK6"/>
  <c r="HL6"/>
  <c r="HC2" a="1"/>
  <c r="HC2"/>
  <c r="HD5"/>
  <c r="HD17"/>
  <c r="HC3"/>
  <c r="HD18"/>
  <c r="HD19"/>
  <c r="HD22"/>
  <c r="HD21"/>
  <c r="HD24"/>
  <c r="HD20"/>
  <c r="HD23"/>
  <c r="HD25"/>
  <c r="HD26"/>
  <c r="HD7"/>
  <c r="HD8"/>
  <c r="HD9"/>
  <c r="HD12"/>
  <c r="HD11"/>
  <c r="HD14"/>
  <c r="HD10"/>
  <c r="HD13"/>
  <c r="HD15"/>
  <c r="HD16"/>
  <c r="HG4"/>
  <c r="HH1"/>
  <c r="HG1"/>
  <c r="HH2"/>
  <c r="HH3"/>
  <c r="HH4"/>
  <c r="HG5"/>
  <c r="HG6"/>
  <c r="HH6"/>
  <c r="GY2" a="1"/>
  <c r="GY2"/>
  <c r="GZ5"/>
  <c r="GZ17"/>
  <c r="GY3"/>
  <c r="GZ18"/>
  <c r="GZ19"/>
  <c r="GZ22"/>
  <c r="GZ21"/>
  <c r="GZ24"/>
  <c r="GZ20"/>
  <c r="GZ23"/>
  <c r="GZ25"/>
  <c r="GZ26"/>
  <c r="GZ7"/>
  <c r="GZ8"/>
  <c r="GZ9"/>
  <c r="GZ12"/>
  <c r="GZ11"/>
  <c r="GZ14"/>
  <c r="GZ10"/>
  <c r="GZ13"/>
  <c r="GZ15"/>
  <c r="GZ16"/>
  <c r="HC4"/>
  <c r="HD1"/>
  <c r="HC1"/>
  <c r="HD2"/>
  <c r="HD3"/>
  <c r="HD4"/>
  <c r="HC5"/>
  <c r="HC6"/>
  <c r="HD6"/>
  <c r="GU2" a="1"/>
  <c r="GU2"/>
  <c r="GV5"/>
  <c r="GV17"/>
  <c r="GU3"/>
  <c r="GV18"/>
  <c r="GV19"/>
  <c r="GV22"/>
  <c r="GV21"/>
  <c r="GV24"/>
  <c r="GV20"/>
  <c r="GV23"/>
  <c r="GV25"/>
  <c r="GV26"/>
  <c r="GV7"/>
  <c r="GV8"/>
  <c r="GV9"/>
  <c r="GV12"/>
  <c r="GV11"/>
  <c r="GV14"/>
  <c r="GV10"/>
  <c r="GV13"/>
  <c r="GV15"/>
  <c r="GV16"/>
  <c r="GY4"/>
  <c r="GZ1"/>
  <c r="GY1"/>
  <c r="GZ2"/>
  <c r="GZ3"/>
  <c r="GZ4"/>
  <c r="GY5"/>
  <c r="GY6"/>
  <c r="GZ6"/>
  <c r="GQ2" a="1"/>
  <c r="GQ2"/>
  <c r="GR5"/>
  <c r="GR17"/>
  <c r="GQ3"/>
  <c r="GR18"/>
  <c r="GR19"/>
  <c r="GR22"/>
  <c r="GR21"/>
  <c r="GR24"/>
  <c r="GR20"/>
  <c r="GR23"/>
  <c r="GR25"/>
  <c r="GR26"/>
  <c r="GR7"/>
  <c r="GR8"/>
  <c r="GR9"/>
  <c r="GR12"/>
  <c r="GR11"/>
  <c r="GR14"/>
  <c r="GR10"/>
  <c r="GR13"/>
  <c r="GR15"/>
  <c r="GR16"/>
  <c r="GU4"/>
  <c r="GV1"/>
  <c r="GU1"/>
  <c r="GV2"/>
  <c r="GV3"/>
  <c r="GV4"/>
  <c r="GU5"/>
  <c r="GU6"/>
  <c r="GV6"/>
  <c r="GM2" a="1"/>
  <c r="GM2"/>
  <c r="GN5"/>
  <c r="GN17"/>
  <c r="GM3"/>
  <c r="GN18"/>
  <c r="GN19"/>
  <c r="GN22"/>
  <c r="GN21"/>
  <c r="GN24"/>
  <c r="GN20"/>
  <c r="GN23"/>
  <c r="GN25"/>
  <c r="GN26"/>
  <c r="GN7"/>
  <c r="GN8"/>
  <c r="GN9"/>
  <c r="GN12"/>
  <c r="GN11"/>
  <c r="GN14"/>
  <c r="GN10"/>
  <c r="GN13"/>
  <c r="GN15"/>
  <c r="GN16"/>
  <c r="GQ4"/>
  <c r="GR1"/>
  <c r="GQ1"/>
  <c r="GR2"/>
  <c r="GR3"/>
  <c r="GR4"/>
  <c r="GQ5"/>
  <c r="GQ6"/>
  <c r="GR6"/>
  <c r="GI2" a="1"/>
  <c r="GI2"/>
  <c r="GJ5"/>
  <c r="GJ17"/>
  <c r="GI3"/>
  <c r="GJ18"/>
  <c r="GJ19"/>
  <c r="GJ22"/>
  <c r="GJ21"/>
  <c r="GJ24"/>
  <c r="GJ20"/>
  <c r="GJ23"/>
  <c r="GJ25"/>
  <c r="GJ26"/>
  <c r="GJ7"/>
  <c r="GJ8"/>
  <c r="GJ9"/>
  <c r="GJ12"/>
  <c r="GJ11"/>
  <c r="GJ14"/>
  <c r="GJ10"/>
  <c r="GJ13"/>
  <c r="GJ15"/>
  <c r="GJ16"/>
  <c r="GM4"/>
  <c r="GN1"/>
  <c r="GM1"/>
  <c r="GN2"/>
  <c r="GN3"/>
  <c r="GN4"/>
  <c r="GM5"/>
  <c r="GM6"/>
  <c r="GN6"/>
  <c r="GE2" a="1"/>
  <c r="GE2"/>
  <c r="GF5"/>
  <c r="GF17"/>
  <c r="GE3"/>
  <c r="GF18"/>
  <c r="GF19"/>
  <c r="GF22"/>
  <c r="GF21"/>
  <c r="GF24"/>
  <c r="GF20"/>
  <c r="GF23"/>
  <c r="GF25"/>
  <c r="GF26"/>
  <c r="GF7"/>
  <c r="GF8"/>
  <c r="GF9"/>
  <c r="GF12"/>
  <c r="GF11"/>
  <c r="GF14"/>
  <c r="GF10"/>
  <c r="GF13"/>
  <c r="GF15"/>
  <c r="GF16"/>
  <c r="GI4"/>
  <c r="GJ1"/>
  <c r="GI1"/>
  <c r="GJ2"/>
  <c r="GJ3"/>
  <c r="GJ4"/>
  <c r="GI5"/>
  <c r="GI6"/>
  <c r="GJ6"/>
  <c r="GA2" a="1"/>
  <c r="GA2"/>
  <c r="GB5"/>
  <c r="GB17"/>
  <c r="GA3"/>
  <c r="GB18"/>
  <c r="GB19"/>
  <c r="GB22"/>
  <c r="GB21"/>
  <c r="GB24"/>
  <c r="GB20"/>
  <c r="GB23"/>
  <c r="GB25"/>
  <c r="GB26"/>
  <c r="GB7"/>
  <c r="GB8"/>
  <c r="GB9"/>
  <c r="GB12"/>
  <c r="GB11"/>
  <c r="GB14"/>
  <c r="GB10"/>
  <c r="GB13"/>
  <c r="GB15"/>
  <c r="GB16"/>
  <c r="GE4"/>
  <c r="GF1"/>
  <c r="GE1"/>
  <c r="GF2"/>
  <c r="GF3"/>
  <c r="GF4"/>
  <c r="GE5"/>
  <c r="GE6"/>
  <c r="GF6"/>
  <c r="FW2" a="1"/>
  <c r="FW2"/>
  <c r="FX5"/>
  <c r="FX17"/>
  <c r="FW3"/>
  <c r="FX18"/>
  <c r="FX19"/>
  <c r="FX22"/>
  <c r="FX21"/>
  <c r="FX24"/>
  <c r="FX20"/>
  <c r="FX23"/>
  <c r="FX25"/>
  <c r="FX26"/>
  <c r="FX7"/>
  <c r="FX8"/>
  <c r="FX9"/>
  <c r="FX12"/>
  <c r="FX11"/>
  <c r="FX14"/>
  <c r="FX10"/>
  <c r="FX13"/>
  <c r="FX15"/>
  <c r="FX16"/>
  <c r="GA4"/>
  <c r="GB1"/>
  <c r="GA1"/>
  <c r="GB2"/>
  <c r="GB3"/>
  <c r="GB4"/>
  <c r="GA5"/>
  <c r="GA6"/>
  <c r="GB6"/>
  <c r="FS2" a="1"/>
  <c r="FS2"/>
  <c r="FT5"/>
  <c r="FT17"/>
  <c r="FS3"/>
  <c r="FT18"/>
  <c r="FT19"/>
  <c r="FT22"/>
  <c r="FT21"/>
  <c r="FT24"/>
  <c r="FT20"/>
  <c r="FT23"/>
  <c r="FT25"/>
  <c r="FT26"/>
  <c r="FT7"/>
  <c r="FT8"/>
  <c r="FT9"/>
  <c r="FT12"/>
  <c r="FT11"/>
  <c r="FT14"/>
  <c r="FT10"/>
  <c r="FT13"/>
  <c r="FT15"/>
  <c r="FT16"/>
  <c r="FW4"/>
  <c r="FX1"/>
  <c r="FW1"/>
  <c r="FX2"/>
  <c r="FX3"/>
  <c r="FX4"/>
  <c r="FW5"/>
  <c r="FW6"/>
  <c r="FX6"/>
  <c r="FO2" a="1"/>
  <c r="FO2"/>
  <c r="FP5"/>
  <c r="FP17"/>
  <c r="FO3"/>
  <c r="FP18"/>
  <c r="FP19"/>
  <c r="FP22"/>
  <c r="FP21"/>
  <c r="FP24"/>
  <c r="FP20"/>
  <c r="FP23"/>
  <c r="FP25"/>
  <c r="FP26"/>
  <c r="FP7"/>
  <c r="FP8"/>
  <c r="FP9"/>
  <c r="FP12"/>
  <c r="FP11"/>
  <c r="FP14"/>
  <c r="FP10"/>
  <c r="FP13"/>
  <c r="FP15"/>
  <c r="FP16"/>
  <c r="FS4"/>
  <c r="FT1"/>
  <c r="FS1"/>
  <c r="FT2"/>
  <c r="FT3"/>
  <c r="FT4"/>
  <c r="FS5"/>
  <c r="FS6"/>
  <c r="FT6"/>
  <c r="FK2" a="1"/>
  <c r="FK2"/>
  <c r="FL5"/>
  <c r="FL17"/>
  <c r="FK3"/>
  <c r="FL18"/>
  <c r="FL19"/>
  <c r="FL22"/>
  <c r="FL21"/>
  <c r="FL24"/>
  <c r="FL20"/>
  <c r="FL23"/>
  <c r="FL25"/>
  <c r="FL26"/>
  <c r="FL7"/>
  <c r="FL8"/>
  <c r="FL9"/>
  <c r="FL12"/>
  <c r="FL11"/>
  <c r="FL14"/>
  <c r="FL10"/>
  <c r="FL13"/>
  <c r="FL15"/>
  <c r="FL16"/>
  <c r="FO4"/>
  <c r="FP1"/>
  <c r="FO1"/>
  <c r="FP2"/>
  <c r="FP3"/>
  <c r="FP4"/>
  <c r="FO5"/>
  <c r="FO6"/>
  <c r="FP6"/>
  <c r="FG2" a="1"/>
  <c r="FG2"/>
  <c r="FH5"/>
  <c r="FH17"/>
  <c r="FG3"/>
  <c r="FH18"/>
  <c r="FH19"/>
  <c r="FH22"/>
  <c r="FH21"/>
  <c r="FH24"/>
  <c r="FH20"/>
  <c r="FH23"/>
  <c r="FH25"/>
  <c r="FH26"/>
  <c r="FH7"/>
  <c r="FH8"/>
  <c r="FH9"/>
  <c r="FH12"/>
  <c r="FH11"/>
  <c r="FH14"/>
  <c r="FH10"/>
  <c r="FH13"/>
  <c r="FH15"/>
  <c r="FH16"/>
  <c r="FK4"/>
  <c r="FL1"/>
  <c r="FK1"/>
  <c r="FL2"/>
  <c r="FL3"/>
  <c r="FL4"/>
  <c r="FK5"/>
  <c r="FK6"/>
  <c r="FL6"/>
  <c r="FC2" a="1"/>
  <c r="FC2"/>
  <c r="FD5"/>
  <c r="FD17"/>
  <c r="FC3"/>
  <c r="FD18"/>
  <c r="FD19"/>
  <c r="FD22"/>
  <c r="FD21"/>
  <c r="FD24"/>
  <c r="FD20"/>
  <c r="FD23"/>
  <c r="FD25"/>
  <c r="FD26"/>
  <c r="FD7"/>
  <c r="FD8"/>
  <c r="FD9"/>
  <c r="FD12"/>
  <c r="FD11"/>
  <c r="FD14"/>
  <c r="FD10"/>
  <c r="FD13"/>
  <c r="FD15"/>
  <c r="FD16"/>
  <c r="FG4"/>
  <c r="FH1"/>
  <c r="FG1"/>
  <c r="FH2"/>
  <c r="FH3"/>
  <c r="FH4"/>
  <c r="FG5"/>
  <c r="FG6"/>
  <c r="FH6"/>
  <c r="EY2" a="1"/>
  <c r="EY2"/>
  <c r="EZ5"/>
  <c r="EZ17"/>
  <c r="EY3"/>
  <c r="EZ18"/>
  <c r="EZ19"/>
  <c r="EZ22"/>
  <c r="EZ21"/>
  <c r="EZ24"/>
  <c r="EZ20"/>
  <c r="EZ23"/>
  <c r="EZ25"/>
  <c r="EZ26"/>
  <c r="EZ7"/>
  <c r="EZ8"/>
  <c r="EZ9"/>
  <c r="EZ12"/>
  <c r="EZ11"/>
  <c r="EZ14"/>
  <c r="EZ10"/>
  <c r="EZ13"/>
  <c r="EZ15"/>
  <c r="EZ16"/>
  <c r="FC4"/>
  <c r="FD1"/>
  <c r="FC1"/>
  <c r="FD2"/>
  <c r="FD3"/>
  <c r="FD4"/>
  <c r="FC5"/>
  <c r="FC6"/>
  <c r="FD6"/>
  <c r="EU2" a="1"/>
  <c r="EU2"/>
  <c r="EV5"/>
  <c r="EV17"/>
  <c r="EU3"/>
  <c r="EV18"/>
  <c r="EV19"/>
  <c r="EV22"/>
  <c r="EV21"/>
  <c r="EV24"/>
  <c r="EV20"/>
  <c r="EV23"/>
  <c r="EV25"/>
  <c r="EV26"/>
  <c r="EV7"/>
  <c r="EV8"/>
  <c r="EV9"/>
  <c r="EV12"/>
  <c r="EV11"/>
  <c r="EV14"/>
  <c r="EV10"/>
  <c r="EV13"/>
  <c r="EV15"/>
  <c r="EV16"/>
  <c r="EY4"/>
  <c r="EZ1"/>
  <c r="EY1"/>
  <c r="EZ2"/>
  <c r="EZ3"/>
  <c r="EZ4"/>
  <c r="EY5"/>
  <c r="EY6"/>
  <c r="EZ6"/>
  <c r="EQ2" a="1"/>
  <c r="EQ2"/>
  <c r="ER5"/>
  <c r="ER17"/>
  <c r="EQ3"/>
  <c r="ER18"/>
  <c r="ER19"/>
  <c r="ER22"/>
  <c r="ER21"/>
  <c r="ER24"/>
  <c r="ER20"/>
  <c r="ER23"/>
  <c r="ER25"/>
  <c r="ER26"/>
  <c r="ER7"/>
  <c r="ER8"/>
  <c r="ER9"/>
  <c r="ER12"/>
  <c r="ER11"/>
  <c r="ER14"/>
  <c r="ER10"/>
  <c r="ER13"/>
  <c r="ER15"/>
  <c r="ER16"/>
  <c r="EU4"/>
  <c r="EV1"/>
  <c r="EU1"/>
  <c r="EV2"/>
  <c r="EV3"/>
  <c r="EV4"/>
  <c r="EU5"/>
  <c r="EU6"/>
  <c r="EV6"/>
  <c r="EM2" a="1"/>
  <c r="EM2"/>
  <c r="EN5"/>
  <c r="EN17"/>
  <c r="EM3"/>
  <c r="EN18"/>
  <c r="EN19"/>
  <c r="EN22"/>
  <c r="EN21"/>
  <c r="EN24"/>
  <c r="EN20"/>
  <c r="EN23"/>
  <c r="EN25"/>
  <c r="EN26"/>
  <c r="EN7"/>
  <c r="EN8"/>
  <c r="EN9"/>
  <c r="EN12"/>
  <c r="EN11"/>
  <c r="EN14"/>
  <c r="EN10"/>
  <c r="EN13"/>
  <c r="EN15"/>
  <c r="EN16"/>
  <c r="EQ4"/>
  <c r="ER1"/>
  <c r="EQ1"/>
  <c r="ER2"/>
  <c r="ER3"/>
  <c r="ER4"/>
  <c r="EQ5"/>
  <c r="EQ6"/>
  <c r="ER6"/>
  <c r="EI2" a="1"/>
  <c r="EI2"/>
  <c r="EJ5"/>
  <c r="EJ17"/>
  <c r="EI3"/>
  <c r="EJ18"/>
  <c r="EJ19"/>
  <c r="EJ22"/>
  <c r="EJ21"/>
  <c r="EJ24"/>
  <c r="EJ20"/>
  <c r="EJ23"/>
  <c r="EJ25"/>
  <c r="EJ26"/>
  <c r="EJ7"/>
  <c r="EJ8"/>
  <c r="EJ9"/>
  <c r="EJ12"/>
  <c r="EJ11"/>
  <c r="EJ14"/>
  <c r="EJ10"/>
  <c r="EJ13"/>
  <c r="EJ15"/>
  <c r="EJ16"/>
  <c r="EM4"/>
  <c r="EN1"/>
  <c r="EM1"/>
  <c r="EN2"/>
  <c r="EN3"/>
  <c r="EN4"/>
  <c r="EM5"/>
  <c r="EM6"/>
  <c r="EN6"/>
  <c r="EE2" a="1"/>
  <c r="EE2"/>
  <c r="EF5"/>
  <c r="EF17"/>
  <c r="EE3"/>
  <c r="EF18"/>
  <c r="EF19"/>
  <c r="EF22"/>
  <c r="EF21"/>
  <c r="EF24"/>
  <c r="EF20"/>
  <c r="EF23"/>
  <c r="EF25"/>
  <c r="EF26"/>
  <c r="EF7"/>
  <c r="EF8"/>
  <c r="EF9"/>
  <c r="EF12"/>
  <c r="EF11"/>
  <c r="EF14"/>
  <c r="EF10"/>
  <c r="EF13"/>
  <c r="EF15"/>
  <c r="EF16"/>
  <c r="EI4"/>
  <c r="EJ1"/>
  <c r="EI1"/>
  <c r="EJ2"/>
  <c r="EJ3"/>
  <c r="EJ4"/>
  <c r="EI5"/>
  <c r="EI6"/>
  <c r="EJ6"/>
  <c r="EA2" a="1"/>
  <c r="EA2"/>
  <c r="EB5"/>
  <c r="EB17"/>
  <c r="EA3"/>
  <c r="EB18"/>
  <c r="EB19"/>
  <c r="EB22"/>
  <c r="EB21"/>
  <c r="EB24"/>
  <c r="EB20"/>
  <c r="EB23"/>
  <c r="EB25"/>
  <c r="EB26"/>
  <c r="EB7"/>
  <c r="EB8"/>
  <c r="EB9"/>
  <c r="EB12"/>
  <c r="EB11"/>
  <c r="EB14"/>
  <c r="EB10"/>
  <c r="EB13"/>
  <c r="EB15"/>
  <c r="EB16"/>
  <c r="EE4"/>
  <c r="EF1"/>
  <c r="EE1"/>
  <c r="EF2"/>
  <c r="EF3"/>
  <c r="EF4"/>
  <c r="EE5"/>
  <c r="EE6"/>
  <c r="EF6"/>
  <c r="DW2" a="1"/>
  <c r="DW2"/>
  <c r="DX5"/>
  <c r="DX17"/>
  <c r="DW3"/>
  <c r="DX18"/>
  <c r="DX19"/>
  <c r="DX22"/>
  <c r="DX21"/>
  <c r="DX24"/>
  <c r="DX20"/>
  <c r="DX23"/>
  <c r="DX25"/>
  <c r="DX26"/>
  <c r="DX7"/>
  <c r="DX8"/>
  <c r="DX9"/>
  <c r="DX12"/>
  <c r="DX11"/>
  <c r="DX14"/>
  <c r="DX10"/>
  <c r="DX13"/>
  <c r="DX15"/>
  <c r="DX16"/>
  <c r="EA4"/>
  <c r="EB1"/>
  <c r="EA1"/>
  <c r="EB2"/>
  <c r="EB3"/>
  <c r="EB4"/>
  <c r="EA5"/>
  <c r="EA6"/>
  <c r="EB6"/>
  <c r="DS2" a="1"/>
  <c r="DS2"/>
  <c r="DT5"/>
  <c r="DT17"/>
  <c r="DS3"/>
  <c r="DT18"/>
  <c r="DT19"/>
  <c r="DT22"/>
  <c r="DT21"/>
  <c r="DT24"/>
  <c r="DT20"/>
  <c r="DT23"/>
  <c r="DT25"/>
  <c r="DT26"/>
  <c r="DT7"/>
  <c r="DT8"/>
  <c r="DT9"/>
  <c r="DT12"/>
  <c r="DT11"/>
  <c r="DT14"/>
  <c r="DT10"/>
  <c r="DT13"/>
  <c r="DT15"/>
  <c r="DT16"/>
  <c r="DW4"/>
  <c r="DX1"/>
  <c r="DW1"/>
  <c r="DX2"/>
  <c r="DX3"/>
  <c r="DX4"/>
  <c r="DW5"/>
  <c r="DW6"/>
  <c r="DX6"/>
  <c r="DO2" a="1"/>
  <c r="DO2"/>
  <c r="DP5"/>
  <c r="DP17"/>
  <c r="DO3"/>
  <c r="DP18"/>
  <c r="DP19"/>
  <c r="DP22"/>
  <c r="DP21"/>
  <c r="DP24"/>
  <c r="DP20"/>
  <c r="DP23"/>
  <c r="DP25"/>
  <c r="DP26"/>
  <c r="DP7"/>
  <c r="DP8"/>
  <c r="DP9"/>
  <c r="DP12"/>
  <c r="DP11"/>
  <c r="DP14"/>
  <c r="DP10"/>
  <c r="DP13"/>
  <c r="DP15"/>
  <c r="DP16"/>
  <c r="DS4"/>
  <c r="DT1"/>
  <c r="DS1"/>
  <c r="DT2"/>
  <c r="DT3"/>
  <c r="DT4"/>
  <c r="DS5"/>
  <c r="DS6"/>
  <c r="DT6"/>
  <c r="DK2" a="1"/>
  <c r="DK2"/>
  <c r="DL5"/>
  <c r="DL17"/>
  <c r="DK3"/>
  <c r="DL18"/>
  <c r="DL19"/>
  <c r="DL22"/>
  <c r="DL21"/>
  <c r="DL24"/>
  <c r="DL20"/>
  <c r="DL23"/>
  <c r="DL25"/>
  <c r="DL26"/>
  <c r="DL7"/>
  <c r="DL8"/>
  <c r="DL9"/>
  <c r="DL12"/>
  <c r="DL11"/>
  <c r="DL14"/>
  <c r="DL10"/>
  <c r="DL13"/>
  <c r="DL15"/>
  <c r="DL16"/>
  <c r="DO4"/>
  <c r="DP1"/>
  <c r="DO1"/>
  <c r="DP2"/>
  <c r="DP3"/>
  <c r="DP4"/>
  <c r="DO5"/>
  <c r="DO6"/>
  <c r="DP6"/>
  <c r="DG2" a="1"/>
  <c r="DG2"/>
  <c r="DH5"/>
  <c r="DH17"/>
  <c r="DG3"/>
  <c r="DH18"/>
  <c r="DH19"/>
  <c r="DH22"/>
  <c r="DH21"/>
  <c r="DH24"/>
  <c r="DH20"/>
  <c r="DH23"/>
  <c r="DH25"/>
  <c r="DH26"/>
  <c r="DH7"/>
  <c r="DH8"/>
  <c r="DH9"/>
  <c r="DH12"/>
  <c r="DH11"/>
  <c r="DH14"/>
  <c r="DH10"/>
  <c r="DH13"/>
  <c r="DH15"/>
  <c r="DH16"/>
  <c r="DK4"/>
  <c r="DL1"/>
  <c r="DK1"/>
  <c r="DL2"/>
  <c r="DL3"/>
  <c r="DL4"/>
  <c r="DK5"/>
  <c r="DK6"/>
  <c r="DL6"/>
  <c r="DC2" a="1"/>
  <c r="DC2"/>
  <c r="DD5"/>
  <c r="DD17"/>
  <c r="DC3"/>
  <c r="DD18"/>
  <c r="DD19"/>
  <c r="DD22"/>
  <c r="DD21"/>
  <c r="DD24"/>
  <c r="DD20"/>
  <c r="DD23"/>
  <c r="DD25"/>
  <c r="DD26"/>
  <c r="DD7"/>
  <c r="DD8"/>
  <c r="DD9"/>
  <c r="DD12"/>
  <c r="DD11"/>
  <c r="DD14"/>
  <c r="DD10"/>
  <c r="DD13"/>
  <c r="DD15"/>
  <c r="DD16"/>
  <c r="DG4"/>
  <c r="DH1"/>
  <c r="DG1"/>
  <c r="DH2"/>
  <c r="DH3"/>
  <c r="DH4"/>
  <c r="DG5"/>
  <c r="DG6"/>
  <c r="DH6"/>
  <c r="CY2" a="1"/>
  <c r="CY2"/>
  <c r="CZ5"/>
  <c r="CZ17"/>
  <c r="CY3"/>
  <c r="CZ18"/>
  <c r="CZ19"/>
  <c r="CZ22"/>
  <c r="CZ21"/>
  <c r="CZ24"/>
  <c r="CZ20"/>
  <c r="CZ23"/>
  <c r="CZ25"/>
  <c r="CZ26"/>
  <c r="CZ7"/>
  <c r="CZ8"/>
  <c r="CZ9"/>
  <c r="CZ12"/>
  <c r="CZ11"/>
  <c r="CZ14"/>
  <c r="CZ10"/>
  <c r="CZ13"/>
  <c r="CZ15"/>
  <c r="CZ16"/>
  <c r="DC4"/>
  <c r="DD1"/>
  <c r="DC1"/>
  <c r="DD2"/>
  <c r="DD3"/>
  <c r="DD4"/>
  <c r="DC5"/>
  <c r="DC6"/>
  <c r="DD6"/>
  <c r="CU2" a="1"/>
  <c r="CU2"/>
  <c r="CV5"/>
  <c r="CV17"/>
  <c r="CU3"/>
  <c r="CV18"/>
  <c r="CV19"/>
  <c r="CV22"/>
  <c r="CV21"/>
  <c r="CV24"/>
  <c r="CV20"/>
  <c r="CV23"/>
  <c r="CV25"/>
  <c r="CV26"/>
  <c r="CV7"/>
  <c r="CV8"/>
  <c r="CV9"/>
  <c r="CV12"/>
  <c r="CV11"/>
  <c r="CV14"/>
  <c r="CV10"/>
  <c r="CV13"/>
  <c r="CV15"/>
  <c r="CV16"/>
  <c r="CY4"/>
  <c r="CZ1"/>
  <c r="CY1"/>
  <c r="CZ2"/>
  <c r="CZ3"/>
  <c r="CZ4"/>
  <c r="CY5"/>
  <c r="CY6"/>
  <c r="CZ6"/>
  <c r="CQ2" a="1"/>
  <c r="CQ2"/>
  <c r="CR5"/>
  <c r="CR17"/>
  <c r="CQ3"/>
  <c r="CR18"/>
  <c r="CR19"/>
  <c r="CR22"/>
  <c r="CR21"/>
  <c r="CR24"/>
  <c r="CR20"/>
  <c r="CR23"/>
  <c r="CR25"/>
  <c r="CR26"/>
  <c r="CR7"/>
  <c r="CR8"/>
  <c r="CR9"/>
  <c r="CR12"/>
  <c r="CR11"/>
  <c r="CR14"/>
  <c r="CR10"/>
  <c r="CR13"/>
  <c r="CR15"/>
  <c r="CR16"/>
  <c r="CU4"/>
  <c r="CV1"/>
  <c r="CU1"/>
  <c r="CV2"/>
  <c r="CV3"/>
  <c r="CV4"/>
  <c r="CU5"/>
  <c r="CU6"/>
  <c r="CV6"/>
  <c r="CM2" a="1"/>
  <c r="CM2"/>
  <c r="CN5"/>
  <c r="CN17"/>
  <c r="CM3"/>
  <c r="CN18"/>
  <c r="CN19"/>
  <c r="CN22"/>
  <c r="CN21"/>
  <c r="CN24"/>
  <c r="CN20"/>
  <c r="CN23"/>
  <c r="CN25"/>
  <c r="CN26"/>
  <c r="CN7"/>
  <c r="CN8"/>
  <c r="CN9"/>
  <c r="CN12"/>
  <c r="CN11"/>
  <c r="CN14"/>
  <c r="CN10"/>
  <c r="CN13"/>
  <c r="CN15"/>
  <c r="CN16"/>
  <c r="CQ4"/>
  <c r="CR1"/>
  <c r="CQ1"/>
  <c r="CR2"/>
  <c r="CR3"/>
  <c r="CR4"/>
  <c r="CQ5"/>
  <c r="CQ6"/>
  <c r="CR6"/>
  <c r="CI2" a="1"/>
  <c r="CI2"/>
  <c r="CJ5"/>
  <c r="CJ17"/>
  <c r="CI3"/>
  <c r="CJ18"/>
  <c r="CJ19"/>
  <c r="CJ22"/>
  <c r="CJ21"/>
  <c r="CJ24"/>
  <c r="CJ20"/>
  <c r="CJ23"/>
  <c r="CJ25"/>
  <c r="CJ26"/>
  <c r="CJ7"/>
  <c r="CJ8"/>
  <c r="CJ9"/>
  <c r="CJ12"/>
  <c r="CJ11"/>
  <c r="CJ14"/>
  <c r="CJ10"/>
  <c r="CJ13"/>
  <c r="CJ15"/>
  <c r="CJ16"/>
  <c r="CM4"/>
  <c r="CN1"/>
  <c r="CM1"/>
  <c r="CN2"/>
  <c r="CN3"/>
  <c r="CN4"/>
  <c r="CM5"/>
  <c r="CM6"/>
  <c r="CN6"/>
  <c r="CE2" a="1"/>
  <c r="CE2"/>
  <c r="CF5"/>
  <c r="CF17"/>
  <c r="CE3"/>
  <c r="CF18"/>
  <c r="CF19"/>
  <c r="CF22"/>
  <c r="CF21"/>
  <c r="CF24"/>
  <c r="CF20"/>
  <c r="CF23"/>
  <c r="CF25"/>
  <c r="CF26"/>
  <c r="CF7"/>
  <c r="CF8"/>
  <c r="CF9"/>
  <c r="CF12"/>
  <c r="CF11"/>
  <c r="CF14"/>
  <c r="CF10"/>
  <c r="CF13"/>
  <c r="CF15"/>
  <c r="CF16"/>
  <c r="CI4"/>
  <c r="CJ1"/>
  <c r="CI1"/>
  <c r="CJ2"/>
  <c r="CJ3"/>
  <c r="CJ4"/>
  <c r="CI5"/>
  <c r="CI6"/>
  <c r="CJ6"/>
  <c r="CA2" a="1"/>
  <c r="CA2"/>
  <c r="CB5"/>
  <c r="CB17"/>
  <c r="CA3"/>
  <c r="CB18"/>
  <c r="CB19"/>
  <c r="CB22"/>
  <c r="CB21"/>
  <c r="CB24"/>
  <c r="CB20"/>
  <c r="CB23"/>
  <c r="CB25"/>
  <c r="CB26"/>
  <c r="CB7"/>
  <c r="CB8"/>
  <c r="CB9"/>
  <c r="CB12"/>
  <c r="CB11"/>
  <c r="CB14"/>
  <c r="CB10"/>
  <c r="CB13"/>
  <c r="CB15"/>
  <c r="CB16"/>
  <c r="CE4"/>
  <c r="CF1"/>
  <c r="CE1"/>
  <c r="CF2"/>
  <c r="CF3"/>
  <c r="CF4"/>
  <c r="CE5"/>
  <c r="CE6"/>
  <c r="CF6"/>
  <c r="BW2" a="1"/>
  <c r="BW2"/>
  <c r="BX5"/>
  <c r="BX17"/>
  <c r="BW3"/>
  <c r="BX18"/>
  <c r="BX19"/>
  <c r="BX22"/>
  <c r="BX21"/>
  <c r="BX24"/>
  <c r="BX20"/>
  <c r="BX23"/>
  <c r="BX25"/>
  <c r="BX26"/>
  <c r="BX7"/>
  <c r="BX8"/>
  <c r="BX9"/>
  <c r="BX12"/>
  <c r="BX11"/>
  <c r="BX14"/>
  <c r="BX10"/>
  <c r="BX13"/>
  <c r="BX15"/>
  <c r="BX16"/>
  <c r="CA4"/>
  <c r="CB1"/>
  <c r="CA1"/>
  <c r="CB2"/>
  <c r="CB3"/>
  <c r="CB4"/>
  <c r="CA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4"/>
  <c r="BX1"/>
  <c r="BW1"/>
  <c r="BX2"/>
  <c r="BX3"/>
  <c r="BX4"/>
  <c r="BW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5" i="8"/>
  <c r="F23"/>
  <c r="F22"/>
  <c r="F24"/>
  <c r="F21"/>
  <c r="F20"/>
  <c r="E23"/>
  <c r="E22"/>
  <c r="E24"/>
  <c r="E21"/>
  <c r="E20"/>
  <c r="D23"/>
  <c r="D22"/>
  <c r="D24"/>
  <c r="D21"/>
  <c r="D20"/>
  <c r="C23"/>
  <c r="C22"/>
  <c r="C24"/>
  <c r="C21"/>
  <c r="C20"/>
  <c r="B24"/>
  <c r="B23"/>
  <c r="B22"/>
  <c r="B21"/>
  <c r="B20"/>
  <c r="BX26"/>
  <c r="BX25"/>
  <c r="BX24"/>
  <c r="BX23"/>
  <c r="BX22"/>
  <c r="BX21"/>
  <c r="BX20"/>
  <c r="BX19"/>
  <c r="BX18"/>
  <c r="BX17"/>
  <c r="BX16"/>
  <c r="BX15"/>
  <c r="BX14"/>
  <c r="BX13"/>
  <c r="BX12"/>
  <c r="BX11"/>
  <c r="BX10"/>
  <c r="BX9"/>
  <c r="BX8"/>
  <c r="BX7"/>
  <c r="CB1"/>
  <c r="CA1"/>
  <c r="CA2" a="1"/>
  <c r="CA2"/>
  <c r="CB2"/>
  <c r="CA3"/>
  <c r="CB3"/>
  <c r="CA4"/>
  <c r="CB4"/>
  <c r="CA5"/>
  <c r="CB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2" a="1"/>
  <c r="BW4"/>
  <c r="BX1"/>
  <c r="BW2"/>
  <c r="BW1"/>
  <c r="BX2"/>
  <c r="BW3"/>
  <c r="BX3"/>
  <c r="BX4"/>
  <c r="BW5"/>
  <c r="BX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25" i="7"/>
  <c r="F23"/>
  <c r="F22"/>
  <c r="F24"/>
  <c r="F21"/>
  <c r="F20"/>
  <c r="E23"/>
  <c r="E22"/>
  <c r="E24"/>
  <c r="E21"/>
  <c r="E20"/>
  <c r="D23"/>
  <c r="D22"/>
  <c r="D24"/>
  <c r="D21"/>
  <c r="D20"/>
  <c r="C23"/>
  <c r="C22"/>
  <c r="C24"/>
  <c r="C21"/>
  <c r="C20"/>
  <c r="B24"/>
  <c r="B23"/>
  <c r="B22"/>
  <c r="B21"/>
  <c r="B20"/>
  <c r="BX26"/>
  <c r="BX25"/>
  <c r="BX24"/>
  <c r="BX23"/>
  <c r="BX22"/>
  <c r="BX21"/>
  <c r="BX20"/>
  <c r="BX19"/>
  <c r="BX18"/>
  <c r="BX17"/>
  <c r="BX16"/>
  <c r="BX15"/>
  <c r="BX14"/>
  <c r="BX13"/>
  <c r="BX12"/>
  <c r="BX11"/>
  <c r="BX10"/>
  <c r="BX9"/>
  <c r="BX8"/>
  <c r="BX7"/>
  <c r="CB1"/>
  <c r="CA1"/>
  <c r="CA2" a="1"/>
  <c r="CA2"/>
  <c r="CB2"/>
  <c r="CA3"/>
  <c r="CB3"/>
  <c r="CA4"/>
  <c r="CB4"/>
  <c r="CA5"/>
  <c r="CB5"/>
  <c r="CA6"/>
  <c r="CB6"/>
  <c r="BS2" a="1"/>
  <c r="BS2"/>
  <c r="BT5"/>
  <c r="BT17"/>
  <c r="BS3"/>
  <c r="BT18"/>
  <c r="BT19"/>
  <c r="BT22"/>
  <c r="BT21"/>
  <c r="BT24"/>
  <c r="BT20"/>
  <c r="BT23"/>
  <c r="BT25"/>
  <c r="BT26"/>
  <c r="BT7"/>
  <c r="BT8"/>
  <c r="BT9"/>
  <c r="BT12"/>
  <c r="BT11"/>
  <c r="BT14"/>
  <c r="BT10"/>
  <c r="BT13"/>
  <c r="BT15"/>
  <c r="BT16"/>
  <c r="BW2" a="1"/>
  <c r="BW4"/>
  <c r="BX1"/>
  <c r="BW2"/>
  <c r="BW1"/>
  <c r="BX2"/>
  <c r="BW3"/>
  <c r="BX3"/>
  <c r="BX4"/>
  <c r="BW5"/>
  <c r="BX5"/>
  <c r="BW6"/>
  <c r="BX6"/>
  <c r="BO2" a="1"/>
  <c r="BO2"/>
  <c r="BP5"/>
  <c r="BP17"/>
  <c r="BO3"/>
  <c r="BP18"/>
  <c r="BP19"/>
  <c r="BP22"/>
  <c r="BP21"/>
  <c r="BP24"/>
  <c r="BP20"/>
  <c r="BP23"/>
  <c r="BP25"/>
  <c r="BP26"/>
  <c r="BP7"/>
  <c r="BP8"/>
  <c r="BP9"/>
  <c r="BP12"/>
  <c r="BP11"/>
  <c r="BP14"/>
  <c r="BP10"/>
  <c r="BP13"/>
  <c r="BP15"/>
  <c r="BP16"/>
  <c r="BS4"/>
  <c r="BT1"/>
  <c r="BS1"/>
  <c r="BT2"/>
  <c r="BT3"/>
  <c r="BT4"/>
  <c r="BS5"/>
  <c r="BS6"/>
  <c r="BT6"/>
  <c r="BK2" a="1"/>
  <c r="BK2"/>
  <c r="BL5"/>
  <c r="BL17"/>
  <c r="BK3"/>
  <c r="BL18"/>
  <c r="BL19"/>
  <c r="BL22"/>
  <c r="BL21"/>
  <c r="BL24"/>
  <c r="BL20"/>
  <c r="BL23"/>
  <c r="BL25"/>
  <c r="BL26"/>
  <c r="BL7"/>
  <c r="BL8"/>
  <c r="BL9"/>
  <c r="BL12"/>
  <c r="BL11"/>
  <c r="BL14"/>
  <c r="BL10"/>
  <c r="BL13"/>
  <c r="BL15"/>
  <c r="BL16"/>
  <c r="BO4"/>
  <c r="BP1"/>
  <c r="BO1"/>
  <c r="BP2"/>
  <c r="BP3"/>
  <c r="BP4"/>
  <c r="BO5"/>
  <c r="BO6"/>
  <c r="BP6"/>
  <c r="BG2" a="1"/>
  <c r="BG2"/>
  <c r="BH5"/>
  <c r="BH17"/>
  <c r="BG3"/>
  <c r="BH18"/>
  <c r="BH19"/>
  <c r="BH22"/>
  <c r="BH21"/>
  <c r="BH24"/>
  <c r="BH20"/>
  <c r="BH23"/>
  <c r="BH25"/>
  <c r="BH26"/>
  <c r="BH7"/>
  <c r="BH8"/>
  <c r="BH9"/>
  <c r="BH12"/>
  <c r="BH11"/>
  <c r="BH14"/>
  <c r="BH10"/>
  <c r="BH13"/>
  <c r="BH15"/>
  <c r="BH16"/>
  <c r="BK4"/>
  <c r="BL1"/>
  <c r="BK1"/>
  <c r="BL2"/>
  <c r="BL3"/>
  <c r="BL4"/>
  <c r="BK5"/>
  <c r="BK6"/>
  <c r="BL6"/>
  <c r="BC2" a="1"/>
  <c r="BC2"/>
  <c r="BD5"/>
  <c r="BD17"/>
  <c r="BC3"/>
  <c r="BD18"/>
  <c r="BD19"/>
  <c r="BD22"/>
  <c r="BD21"/>
  <c r="BD24"/>
  <c r="BD20"/>
  <c r="BD23"/>
  <c r="BD25"/>
  <c r="BD26"/>
  <c r="BD7"/>
  <c r="BD8"/>
  <c r="BD9"/>
  <c r="BD12"/>
  <c r="BD11"/>
  <c r="BD14"/>
  <c r="BD10"/>
  <c r="BD13"/>
  <c r="BD15"/>
  <c r="BD16"/>
  <c r="BG4"/>
  <c r="BH1"/>
  <c r="BG1"/>
  <c r="BH2"/>
  <c r="BH3"/>
  <c r="BH4"/>
  <c r="BG5"/>
  <c r="BG6"/>
  <c r="BH6"/>
  <c r="AY2" a="1"/>
  <c r="AY2"/>
  <c r="AZ5"/>
  <c r="AZ17"/>
  <c r="AY3"/>
  <c r="AZ18"/>
  <c r="AZ19"/>
  <c r="AZ22"/>
  <c r="AZ21"/>
  <c r="AZ24"/>
  <c r="AZ20"/>
  <c r="AZ23"/>
  <c r="AZ25"/>
  <c r="AZ26"/>
  <c r="AZ7"/>
  <c r="AZ8"/>
  <c r="AZ9"/>
  <c r="AZ12"/>
  <c r="AZ11"/>
  <c r="AZ14"/>
  <c r="AZ10"/>
  <c r="AZ13"/>
  <c r="AZ15"/>
  <c r="AZ16"/>
  <c r="BC4"/>
  <c r="BD1"/>
  <c r="BC1"/>
  <c r="BD2"/>
  <c r="BD3"/>
  <c r="BD4"/>
  <c r="BC5"/>
  <c r="BC6"/>
  <c r="BD6"/>
  <c r="AU2" a="1"/>
  <c r="AU2"/>
  <c r="AV5"/>
  <c r="AV17"/>
  <c r="AU3"/>
  <c r="AV18"/>
  <c r="AV19"/>
  <c r="AV22"/>
  <c r="AV21"/>
  <c r="AV24"/>
  <c r="AV20"/>
  <c r="AV23"/>
  <c r="AV25"/>
  <c r="AV26"/>
  <c r="AV7"/>
  <c r="AV8"/>
  <c r="AV9"/>
  <c r="AV12"/>
  <c r="AV11"/>
  <c r="AV14"/>
  <c r="AV10"/>
  <c r="AV13"/>
  <c r="AV15"/>
  <c r="AV16"/>
  <c r="AY4"/>
  <c r="AZ1"/>
  <c r="AY1"/>
  <c r="AZ2"/>
  <c r="AZ3"/>
  <c r="AZ4"/>
  <c r="AY5"/>
  <c r="AY6"/>
  <c r="AZ6"/>
  <c r="AQ2" a="1"/>
  <c r="AQ2"/>
  <c r="AR5"/>
  <c r="AR17"/>
  <c r="AQ3"/>
  <c r="AR18"/>
  <c r="AR19"/>
  <c r="AR22"/>
  <c r="AR21"/>
  <c r="AR24"/>
  <c r="AR20"/>
  <c r="AR23"/>
  <c r="AR25"/>
  <c r="AR26"/>
  <c r="AR7"/>
  <c r="AR8"/>
  <c r="AR9"/>
  <c r="AR12"/>
  <c r="AR11"/>
  <c r="AR14"/>
  <c r="AR10"/>
  <c r="AR13"/>
  <c r="AR15"/>
  <c r="AR16"/>
  <c r="AU4"/>
  <c r="AV1"/>
  <c r="AU1"/>
  <c r="AV2"/>
  <c r="AV3"/>
  <c r="AV4"/>
  <c r="AU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4"/>
  <c r="AR1"/>
  <c r="AQ1"/>
  <c r="AR2"/>
  <c r="AR3"/>
  <c r="AR4"/>
  <c r="AQ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8" i="6"/>
  <c r="F6"/>
  <c r="F5"/>
  <c r="F7"/>
  <c r="F4"/>
  <c r="F3"/>
  <c r="E6"/>
  <c r="E5"/>
  <c r="E7"/>
  <c r="E4"/>
  <c r="E3"/>
  <c r="D6"/>
  <c r="D5"/>
  <c r="D7"/>
  <c r="D4"/>
  <c r="D3"/>
  <c r="C6"/>
  <c r="C5"/>
  <c r="C7"/>
  <c r="C4"/>
  <c r="C3"/>
  <c r="B7"/>
  <c r="B6"/>
  <c r="B5"/>
  <c r="B4"/>
  <c r="B3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L1"/>
  <c r="K1"/>
  <c r="K2" a="1"/>
  <c r="K2"/>
  <c r="L2"/>
  <c r="K3"/>
  <c r="L3"/>
  <c r="K4"/>
  <c r="L4"/>
  <c r="K5"/>
  <c r="L5"/>
  <c r="K6"/>
  <c r="L6"/>
  <c r="G2" a="1"/>
  <c r="G4"/>
  <c r="H1"/>
  <c r="G2"/>
  <c r="G1"/>
  <c r="H2"/>
  <c r="G3"/>
  <c r="H3"/>
  <c r="H4"/>
  <c r="G5"/>
  <c r="H5"/>
  <c r="G6"/>
  <c r="H6"/>
  <c r="F102" i="3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G66"/>
  <c r="F66"/>
  <c r="G65"/>
  <c r="F65"/>
  <c r="F64"/>
  <c r="F63"/>
  <c r="F62"/>
  <c r="F61"/>
  <c r="F60"/>
  <c r="F59"/>
  <c r="F58"/>
  <c r="F57"/>
  <c r="F56"/>
  <c r="F55"/>
  <c r="F54"/>
  <c r="G53"/>
  <c r="F53"/>
  <c r="G52"/>
  <c r="F52"/>
  <c r="G51"/>
  <c r="F51"/>
  <c r="G50"/>
  <c r="F50"/>
  <c r="F49"/>
  <c r="F48"/>
  <c r="F47"/>
  <c r="F46"/>
  <c r="F45"/>
  <c r="F44"/>
  <c r="F43"/>
  <c r="F42"/>
  <c r="F41"/>
  <c r="F40"/>
  <c r="F39"/>
  <c r="F38"/>
  <c r="F37"/>
  <c r="F36"/>
  <c r="F35"/>
  <c r="F34"/>
  <c r="G33"/>
  <c r="F33"/>
  <c r="G32"/>
  <c r="I2"/>
  <c r="F32"/>
  <c r="F31"/>
  <c r="F30"/>
  <c r="G29"/>
  <c r="F29"/>
  <c r="G28"/>
  <c r="F28"/>
  <c r="F27"/>
  <c r="G26"/>
  <c r="F26"/>
  <c r="F25"/>
  <c r="F24"/>
  <c r="G23"/>
  <c r="F23"/>
  <c r="F22"/>
  <c r="G21"/>
  <c r="F21"/>
  <c r="F20"/>
  <c r="G19"/>
  <c r="F19"/>
  <c r="G18"/>
  <c r="F18"/>
  <c r="F17"/>
  <c r="G16"/>
  <c r="F16"/>
  <c r="G15"/>
  <c r="F15"/>
  <c r="F14"/>
  <c r="F13"/>
  <c r="G12"/>
  <c r="F12"/>
  <c r="G11"/>
  <c r="F11"/>
  <c r="G10"/>
  <c r="F10"/>
  <c r="F9"/>
  <c r="F8"/>
  <c r="I5"/>
</calcChain>
</file>

<file path=xl/sharedStrings.xml><?xml version="1.0" encoding="utf-8"?>
<sst xmlns="http://schemas.openxmlformats.org/spreadsheetml/2006/main" count="2144" uniqueCount="70">
  <si>
    <t>Ref year</t>
  </si>
  <si>
    <t>Ref val, mbits/cc</t>
  </si>
  <si>
    <t>separation unit (yrs)</t>
  </si>
  <si>
    <t>non-dominated points</t>
  </si>
  <si>
    <t>Graph serial # (n)</t>
  </si>
  <si>
    <t>piston engines</t>
  </si>
  <si>
    <t>years offset</t>
  </si>
  <si>
    <t>Pas Car</t>
  </si>
  <si>
    <t>Airplane</t>
  </si>
  <si>
    <t>combined</t>
  </si>
  <si>
    <t>Year</t>
  </si>
  <si>
    <t>turbine</t>
  </si>
  <si>
    <t>airplane</t>
  </si>
  <si>
    <t>W/$</t>
  </si>
  <si>
    <t>w/$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</si>
  <si>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</si>
  <si>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</si>
  <si>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</si>
  <si>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</si>
  <si>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</si>
  <si>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</si>
  <si>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</si>
  <si>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</si>
  <si>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</si>
  <si>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2008</t>
  </si>
  <si>
    <t xml:space="preserve">piston engines - Passenger car 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</si>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</sst>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7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0" fontId="10" fillId="4" borderId="3" applyNumberFormat="0" applyAlignment="0" applyProtection="0"/>
    <xf numFmtId="0" fontId="11" fillId="5" borderId="4" applyNumberFormat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1" fillId="0" borderId="1" xfId="0" applyFont="1" applyBorder="1"/>
    <xf numFmtId="0" fontId="7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14" fontId="0" fillId="0" borderId="0" xfId="0" applyNumberForma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4" borderId="3" xfId="2"/>
    <xf numFmtId="0" fontId="11" fillId="5" borderId="4" xfId="3"/>
    <xf numFmtId="165" fontId="10" fillId="4" borderId="3" xfId="2" applyNumberFormat="1"/>
    <xf numFmtId="2" fontId="11" fillId="5" borderId="4" xfId="3" applyNumberFormat="1"/>
    <xf numFmtId="10" fontId="0" fillId="0" borderId="0" xfId="0" applyNumberFormat="1"/>
    <xf numFmtId="165" fontId="0" fillId="0" borderId="0" xfId="1" applyNumberFormat="1" applyFont="1"/>
    <xf numFmtId="165" fontId="1" fillId="0" borderId="0" xfId="1" applyNumberFormat="1" applyFon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sourcedata!$A$8:$A$102</c:f>
              <c:numCache>
                <c:formatCode>General</c:formatCode>
                <c:ptCount val="95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5">
                  <c:v>1925</c:v>
                </c:pt>
                <c:pt idx="16">
                  <c:v>1927</c:v>
                </c:pt>
                <c:pt idx="17">
                  <c:v>1929</c:v>
                </c:pt>
                <c:pt idx="18">
                  <c:v>1931</c:v>
                </c:pt>
                <c:pt idx="19">
                  <c:v>1932</c:v>
                </c:pt>
                <c:pt idx="20">
                  <c:v>1933</c:v>
                </c:pt>
                <c:pt idx="21">
                  <c:v>1934</c:v>
                </c:pt>
                <c:pt idx="22">
                  <c:v>1935</c:v>
                </c:pt>
                <c:pt idx="23">
                  <c:v>1936</c:v>
                </c:pt>
                <c:pt idx="24">
                  <c:v>1937</c:v>
                </c:pt>
                <c:pt idx="25">
                  <c:v>1938</c:v>
                </c:pt>
                <c:pt idx="26">
                  <c:v>1939</c:v>
                </c:pt>
                <c:pt idx="27">
                  <c:v>1940</c:v>
                </c:pt>
                <c:pt idx="28">
                  <c:v>1941</c:v>
                </c:pt>
                <c:pt idx="29">
                  <c:v>1942</c:v>
                </c:pt>
                <c:pt idx="30">
                  <c:v>1943</c:v>
                </c:pt>
                <c:pt idx="31">
                  <c:v>1944</c:v>
                </c:pt>
                <c:pt idx="32">
                  <c:v>1945</c:v>
                </c:pt>
                <c:pt idx="33">
                  <c:v>1946</c:v>
                </c:pt>
                <c:pt idx="34">
                  <c:v>1947</c:v>
                </c:pt>
                <c:pt idx="35">
                  <c:v>1948</c:v>
                </c:pt>
                <c:pt idx="36">
                  <c:v>1949</c:v>
                </c:pt>
                <c:pt idx="37">
                  <c:v>1950</c:v>
                </c:pt>
                <c:pt idx="38">
                  <c:v>1951</c:v>
                </c:pt>
                <c:pt idx="39">
                  <c:v>1952</c:v>
                </c:pt>
                <c:pt idx="40">
                  <c:v>1953</c:v>
                </c:pt>
                <c:pt idx="41">
                  <c:v>1954</c:v>
                </c:pt>
                <c:pt idx="42">
                  <c:v>1955</c:v>
                </c:pt>
                <c:pt idx="43">
                  <c:v>1956</c:v>
                </c:pt>
                <c:pt idx="44">
                  <c:v>1957</c:v>
                </c:pt>
                <c:pt idx="45">
                  <c:v>1958</c:v>
                </c:pt>
                <c:pt idx="46">
                  <c:v>1959</c:v>
                </c:pt>
                <c:pt idx="47">
                  <c:v>1960</c:v>
                </c:pt>
                <c:pt idx="48">
                  <c:v>1961</c:v>
                </c:pt>
                <c:pt idx="49">
                  <c:v>1962</c:v>
                </c:pt>
                <c:pt idx="50">
                  <c:v>1963</c:v>
                </c:pt>
                <c:pt idx="51">
                  <c:v>1964</c:v>
                </c:pt>
                <c:pt idx="52">
                  <c:v>1965</c:v>
                </c:pt>
                <c:pt idx="53">
                  <c:v>1966</c:v>
                </c:pt>
                <c:pt idx="54">
                  <c:v>1967</c:v>
                </c:pt>
                <c:pt idx="55">
                  <c:v>1968</c:v>
                </c:pt>
                <c:pt idx="56">
                  <c:v>1969</c:v>
                </c:pt>
                <c:pt idx="57">
                  <c:v>1970</c:v>
                </c:pt>
                <c:pt idx="58">
                  <c:v>1971</c:v>
                </c:pt>
                <c:pt idx="59">
                  <c:v>1972</c:v>
                </c:pt>
                <c:pt idx="60">
                  <c:v>1973</c:v>
                </c:pt>
                <c:pt idx="61">
                  <c:v>1974</c:v>
                </c:pt>
                <c:pt idx="62">
                  <c:v>1975</c:v>
                </c:pt>
                <c:pt idx="63">
                  <c:v>1976</c:v>
                </c:pt>
                <c:pt idx="64">
                  <c:v>1976</c:v>
                </c:pt>
                <c:pt idx="65">
                  <c:v>1977</c:v>
                </c:pt>
                <c:pt idx="66">
                  <c:v>1978</c:v>
                </c:pt>
                <c:pt idx="67">
                  <c:v>1979</c:v>
                </c:pt>
                <c:pt idx="68">
                  <c:v>1980</c:v>
                </c:pt>
                <c:pt idx="69">
                  <c:v>1981</c:v>
                </c:pt>
                <c:pt idx="70">
                  <c:v>1982</c:v>
                </c:pt>
                <c:pt idx="71">
                  <c:v>1982</c:v>
                </c:pt>
                <c:pt idx="72">
                  <c:v>1982</c:v>
                </c:pt>
                <c:pt idx="73">
                  <c:v>1983</c:v>
                </c:pt>
                <c:pt idx="74">
                  <c:v>1983</c:v>
                </c:pt>
                <c:pt idx="75">
                  <c:v>1984</c:v>
                </c:pt>
                <c:pt idx="76">
                  <c:v>1985</c:v>
                </c:pt>
                <c:pt idx="77">
                  <c:v>1986</c:v>
                </c:pt>
                <c:pt idx="78">
                  <c:v>1986</c:v>
                </c:pt>
                <c:pt idx="79">
                  <c:v>1986</c:v>
                </c:pt>
                <c:pt idx="80">
                  <c:v>1986</c:v>
                </c:pt>
                <c:pt idx="81">
                  <c:v>1987</c:v>
                </c:pt>
                <c:pt idx="82">
                  <c:v>1987</c:v>
                </c:pt>
                <c:pt idx="83">
                  <c:v>1990</c:v>
                </c:pt>
                <c:pt idx="84">
                  <c:v>1991</c:v>
                </c:pt>
                <c:pt idx="85">
                  <c:v>1993</c:v>
                </c:pt>
                <c:pt idx="86">
                  <c:v>1994</c:v>
                </c:pt>
                <c:pt idx="87">
                  <c:v>1995</c:v>
                </c:pt>
                <c:pt idx="88">
                  <c:v>1996</c:v>
                </c:pt>
                <c:pt idx="89">
                  <c:v>1997</c:v>
                </c:pt>
                <c:pt idx="90">
                  <c:v>1998</c:v>
                </c:pt>
                <c:pt idx="91">
                  <c:v>1999</c:v>
                </c:pt>
                <c:pt idx="92">
                  <c:v>2000</c:v>
                </c:pt>
                <c:pt idx="93">
                  <c:v>2001</c:v>
                </c:pt>
                <c:pt idx="94">
                  <c:v>2002</c:v>
                </c:pt>
              </c:numCache>
            </c:numRef>
          </c:xVal>
          <c:yVal>
            <c:numRef>
              <c:f>sourcedata!$B$8:$B$102</c:f>
              <c:numCache>
                <c:formatCode>General</c:formatCode>
                <c:ptCount val="95"/>
                <c:pt idx="2">
                  <c:v>1E-3</c:v>
                </c:pt>
                <c:pt idx="3">
                  <c:v>5.0000000000000001E-3</c:v>
                </c:pt>
                <c:pt idx="4">
                  <c:v>8.0000000000000002E-3</c:v>
                </c:pt>
                <c:pt idx="7">
                  <c:v>1.4999999999999999E-2</c:v>
                </c:pt>
                <c:pt idx="8">
                  <c:v>1.7999999999999999E-2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2.1000000000000001E-2</c:v>
                </c:pt>
                <c:pt idx="13">
                  <c:v>5.8999999999999997E-2</c:v>
                </c:pt>
                <c:pt idx="15">
                  <c:v>7.5999999999999998E-2</c:v>
                </c:pt>
                <c:pt idx="18">
                  <c:v>0.22</c:v>
                </c:pt>
                <c:pt idx="19">
                  <c:v>0.20200000000000001</c:v>
                </c:pt>
                <c:pt idx="20">
                  <c:v>0.24199999999999999</c:v>
                </c:pt>
                <c:pt idx="21">
                  <c:v>0.246</c:v>
                </c:pt>
                <c:pt idx="22">
                  <c:v>0.246</c:v>
                </c:pt>
                <c:pt idx="23">
                  <c:v>0.23599999999999999</c:v>
                </c:pt>
                <c:pt idx="24">
                  <c:v>0.25</c:v>
                </c:pt>
                <c:pt idx="25">
                  <c:v>0.32100000000000001</c:v>
                </c:pt>
                <c:pt idx="26">
                  <c:v>0.20599999999999999</c:v>
                </c:pt>
                <c:pt idx="27">
                  <c:v>0.19900000000000001</c:v>
                </c:pt>
                <c:pt idx="28">
                  <c:v>0.20699999999999999</c:v>
                </c:pt>
                <c:pt idx="33">
                  <c:v>0.16200000000000001</c:v>
                </c:pt>
                <c:pt idx="34">
                  <c:v>0.16500000000000001</c:v>
                </c:pt>
                <c:pt idx="35">
                  <c:v>0.152</c:v>
                </c:pt>
                <c:pt idx="36">
                  <c:v>0.154</c:v>
                </c:pt>
                <c:pt idx="37">
                  <c:v>0.161</c:v>
                </c:pt>
                <c:pt idx="38">
                  <c:v>0.159</c:v>
                </c:pt>
                <c:pt idx="39">
                  <c:v>0.16</c:v>
                </c:pt>
                <c:pt idx="40">
                  <c:v>0.161</c:v>
                </c:pt>
                <c:pt idx="41">
                  <c:v>0.18</c:v>
                </c:pt>
                <c:pt idx="42">
                  <c:v>0.22800000000000001</c:v>
                </c:pt>
                <c:pt idx="43">
                  <c:v>0.26800000000000002</c:v>
                </c:pt>
                <c:pt idx="44">
                  <c:v>0.28899999999999998</c:v>
                </c:pt>
                <c:pt idx="45">
                  <c:v>0.32</c:v>
                </c:pt>
                <c:pt idx="46">
                  <c:v>0.307</c:v>
                </c:pt>
                <c:pt idx="47">
                  <c:v>0.29399999999999998</c:v>
                </c:pt>
                <c:pt idx="48">
                  <c:v>0.27600000000000002</c:v>
                </c:pt>
                <c:pt idx="57">
                  <c:v>0.46400000000000002</c:v>
                </c:pt>
                <c:pt idx="58">
                  <c:v>0.47299999999999998</c:v>
                </c:pt>
                <c:pt idx="59">
                  <c:v>0.34</c:v>
                </c:pt>
                <c:pt idx="60">
                  <c:v>0.318</c:v>
                </c:pt>
                <c:pt idx="62">
                  <c:v>0.22</c:v>
                </c:pt>
                <c:pt idx="65">
                  <c:v>0.21099999999999999</c:v>
                </c:pt>
                <c:pt idx="66">
                  <c:v>0.23300000000000001</c:v>
                </c:pt>
                <c:pt idx="67">
                  <c:v>0.224</c:v>
                </c:pt>
                <c:pt idx="68">
                  <c:v>0.183</c:v>
                </c:pt>
                <c:pt idx="69">
                  <c:v>0.185</c:v>
                </c:pt>
                <c:pt idx="70">
                  <c:v>0.20599999999999999</c:v>
                </c:pt>
                <c:pt idx="75">
                  <c:v>0.23499999999999999</c:v>
                </c:pt>
                <c:pt idx="76">
                  <c:v>0.253</c:v>
                </c:pt>
                <c:pt idx="77">
                  <c:v>0.27100000000000002</c:v>
                </c:pt>
                <c:pt idx="81">
                  <c:v>0.31900000000000001</c:v>
                </c:pt>
                <c:pt idx="83">
                  <c:v>0.314</c:v>
                </c:pt>
                <c:pt idx="84">
                  <c:v>0.36399999999999999</c:v>
                </c:pt>
                <c:pt idx="85">
                  <c:v>0.36299999999999999</c:v>
                </c:pt>
                <c:pt idx="86">
                  <c:v>0.36599999999999999</c:v>
                </c:pt>
              </c:numCache>
            </c:numRef>
          </c:yVal>
        </c:ser>
        <c:axId val="77630464"/>
        <c:axId val="77960704"/>
      </c:scatterChart>
      <c:valAx>
        <c:axId val="77630464"/>
        <c:scaling>
          <c:orientation val="minMax"/>
        </c:scaling>
        <c:axPos val="b"/>
        <c:numFmt formatCode="General" sourceLinked="1"/>
        <c:tickLblPos val="nextTo"/>
        <c:crossAx val="77960704"/>
        <c:crosses val="autoZero"/>
        <c:crossBetween val="midCat"/>
      </c:valAx>
      <c:valAx>
        <c:axId val="7796070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7630464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lineMarker"/>
        <c:ser>
          <c:idx val="0"/>
          <c:order val="0"/>
          <c:tx>
            <c:v>int_combust (piston, turbine)</c:v>
          </c:tx>
          <c:spPr>
            <a:ln w="28575">
              <a:noFill/>
            </a:ln>
          </c:spPr>
          <c:marker>
            <c:symbol val="diamond"/>
            <c:size val="4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layout>
                <c:manualLayout>
                  <c:x val="-3.7443132108486453E-2"/>
                  <c:y val="-7.9833041703120472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100" b="1"/>
                  </a:pPr>
                  <a:endParaRPr lang="en-US"/>
                </a:p>
              </c:txPr>
            </c:trendlineLbl>
          </c:trendline>
          <c:xVal>
            <c:numRef>
              <c:f>'w_$ comb_eng_orig'!$F$8:$F$102</c:f>
              <c:numCache>
                <c:formatCode>General</c:formatCode>
                <c:ptCount val="95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5">
                  <c:v>1925</c:v>
                </c:pt>
                <c:pt idx="16">
                  <c:v>1927</c:v>
                </c:pt>
                <c:pt idx="17">
                  <c:v>1929</c:v>
                </c:pt>
                <c:pt idx="18">
                  <c:v>1931</c:v>
                </c:pt>
                <c:pt idx="19">
                  <c:v>1932</c:v>
                </c:pt>
                <c:pt idx="20">
                  <c:v>1933</c:v>
                </c:pt>
                <c:pt idx="21">
                  <c:v>1934</c:v>
                </c:pt>
                <c:pt idx="22">
                  <c:v>1935</c:v>
                </c:pt>
                <c:pt idx="23">
                  <c:v>1936</c:v>
                </c:pt>
                <c:pt idx="24">
                  <c:v>1937</c:v>
                </c:pt>
                <c:pt idx="25">
                  <c:v>1938</c:v>
                </c:pt>
                <c:pt idx="26">
                  <c:v>1939</c:v>
                </c:pt>
                <c:pt idx="27">
                  <c:v>1940</c:v>
                </c:pt>
                <c:pt idx="28">
                  <c:v>1941</c:v>
                </c:pt>
                <c:pt idx="29">
                  <c:v>1942</c:v>
                </c:pt>
                <c:pt idx="30">
                  <c:v>1943</c:v>
                </c:pt>
                <c:pt idx="31">
                  <c:v>1944</c:v>
                </c:pt>
                <c:pt idx="32">
                  <c:v>1945</c:v>
                </c:pt>
                <c:pt idx="33">
                  <c:v>1946</c:v>
                </c:pt>
                <c:pt idx="34">
                  <c:v>1947</c:v>
                </c:pt>
                <c:pt idx="35">
                  <c:v>1948</c:v>
                </c:pt>
                <c:pt idx="36">
                  <c:v>1949</c:v>
                </c:pt>
                <c:pt idx="37">
                  <c:v>1950</c:v>
                </c:pt>
                <c:pt idx="38">
                  <c:v>1951</c:v>
                </c:pt>
                <c:pt idx="39">
                  <c:v>1952</c:v>
                </c:pt>
                <c:pt idx="40">
                  <c:v>1953</c:v>
                </c:pt>
                <c:pt idx="41">
                  <c:v>1954</c:v>
                </c:pt>
                <c:pt idx="42">
                  <c:v>1955</c:v>
                </c:pt>
                <c:pt idx="43">
                  <c:v>1956</c:v>
                </c:pt>
                <c:pt idx="44">
                  <c:v>1957</c:v>
                </c:pt>
                <c:pt idx="45">
                  <c:v>1958</c:v>
                </c:pt>
                <c:pt idx="46">
                  <c:v>1959</c:v>
                </c:pt>
                <c:pt idx="47">
                  <c:v>1960</c:v>
                </c:pt>
                <c:pt idx="48">
                  <c:v>1961</c:v>
                </c:pt>
                <c:pt idx="49">
                  <c:v>1962</c:v>
                </c:pt>
                <c:pt idx="50">
                  <c:v>1963</c:v>
                </c:pt>
                <c:pt idx="51">
                  <c:v>1964</c:v>
                </c:pt>
                <c:pt idx="52">
                  <c:v>1965</c:v>
                </c:pt>
                <c:pt idx="53">
                  <c:v>1966</c:v>
                </c:pt>
                <c:pt idx="54">
                  <c:v>1967</c:v>
                </c:pt>
                <c:pt idx="55">
                  <c:v>1968</c:v>
                </c:pt>
                <c:pt idx="56">
                  <c:v>1969</c:v>
                </c:pt>
                <c:pt idx="57">
                  <c:v>1970</c:v>
                </c:pt>
                <c:pt idx="58">
                  <c:v>1971</c:v>
                </c:pt>
                <c:pt idx="59">
                  <c:v>1972</c:v>
                </c:pt>
                <c:pt idx="60">
                  <c:v>1973</c:v>
                </c:pt>
                <c:pt idx="61">
                  <c:v>1974</c:v>
                </c:pt>
                <c:pt idx="62">
                  <c:v>1975</c:v>
                </c:pt>
                <c:pt idx="63">
                  <c:v>1976</c:v>
                </c:pt>
                <c:pt idx="64">
                  <c:v>1976</c:v>
                </c:pt>
                <c:pt idx="65">
                  <c:v>1977</c:v>
                </c:pt>
                <c:pt idx="66">
                  <c:v>1978</c:v>
                </c:pt>
                <c:pt idx="67">
                  <c:v>1979</c:v>
                </c:pt>
                <c:pt idx="68">
                  <c:v>1980</c:v>
                </c:pt>
                <c:pt idx="69">
                  <c:v>1981</c:v>
                </c:pt>
                <c:pt idx="70">
                  <c:v>1982</c:v>
                </c:pt>
                <c:pt idx="71">
                  <c:v>1982</c:v>
                </c:pt>
                <c:pt idx="72">
                  <c:v>1982</c:v>
                </c:pt>
                <c:pt idx="73">
                  <c:v>1983</c:v>
                </c:pt>
                <c:pt idx="74">
                  <c:v>1983</c:v>
                </c:pt>
                <c:pt idx="75">
                  <c:v>1984</c:v>
                </c:pt>
                <c:pt idx="76">
                  <c:v>1985</c:v>
                </c:pt>
                <c:pt idx="77">
                  <c:v>1986</c:v>
                </c:pt>
                <c:pt idx="78">
                  <c:v>1986</c:v>
                </c:pt>
                <c:pt idx="79">
                  <c:v>1986</c:v>
                </c:pt>
                <c:pt idx="80">
                  <c:v>1986</c:v>
                </c:pt>
                <c:pt idx="81">
                  <c:v>1987</c:v>
                </c:pt>
                <c:pt idx="82">
                  <c:v>1987</c:v>
                </c:pt>
                <c:pt idx="83">
                  <c:v>1990</c:v>
                </c:pt>
                <c:pt idx="84">
                  <c:v>1991</c:v>
                </c:pt>
                <c:pt idx="85">
                  <c:v>1993</c:v>
                </c:pt>
                <c:pt idx="86">
                  <c:v>1994</c:v>
                </c:pt>
                <c:pt idx="87">
                  <c:v>1995</c:v>
                </c:pt>
                <c:pt idx="88">
                  <c:v>1996</c:v>
                </c:pt>
                <c:pt idx="89">
                  <c:v>1997</c:v>
                </c:pt>
                <c:pt idx="90">
                  <c:v>1998</c:v>
                </c:pt>
                <c:pt idx="91">
                  <c:v>1999</c:v>
                </c:pt>
                <c:pt idx="92">
                  <c:v>2000</c:v>
                </c:pt>
                <c:pt idx="93">
                  <c:v>2001</c:v>
                </c:pt>
                <c:pt idx="94">
                  <c:v>2002</c:v>
                </c:pt>
              </c:numCache>
            </c:numRef>
          </c:xVal>
          <c:yVal>
            <c:numRef>
              <c:f>'w_$ comb_eng_orig'!$G$8:$G$102</c:f>
              <c:numCache>
                <c:formatCode>0.000</c:formatCode>
                <c:ptCount val="95"/>
                <c:pt idx="2">
                  <c:v>1E-3</c:v>
                </c:pt>
                <c:pt idx="3">
                  <c:v>5.0000000000000001E-3</c:v>
                </c:pt>
                <c:pt idx="4">
                  <c:v>8.0000000000000002E-3</c:v>
                </c:pt>
                <c:pt idx="7">
                  <c:v>1.4999999999999999E-2</c:v>
                </c:pt>
                <c:pt idx="8">
                  <c:v>1.7999999999999999E-2</c:v>
                </c:pt>
                <c:pt idx="10">
                  <c:v>0.02</c:v>
                </c:pt>
                <c:pt idx="11">
                  <c:v>2.1000000000000001E-2</c:v>
                </c:pt>
                <c:pt idx="13">
                  <c:v>5.8999999999999997E-2</c:v>
                </c:pt>
                <c:pt idx="15">
                  <c:v>7.5999999999999998E-2</c:v>
                </c:pt>
                <c:pt idx="18">
                  <c:v>0.22</c:v>
                </c:pt>
                <c:pt idx="20">
                  <c:v>0.24199999999999999</c:v>
                </c:pt>
                <c:pt idx="21">
                  <c:v>0.246</c:v>
                </c:pt>
                <c:pt idx="24">
                  <c:v>0.25</c:v>
                </c:pt>
                <c:pt idx="25">
                  <c:v>0.32100000000000001</c:v>
                </c:pt>
                <c:pt idx="42">
                  <c:v>0.22800000000000001</c:v>
                </c:pt>
                <c:pt idx="43">
                  <c:v>0.26800000000000002</c:v>
                </c:pt>
                <c:pt idx="44">
                  <c:v>0.28899999999999998</c:v>
                </c:pt>
                <c:pt idx="45">
                  <c:v>0.32</c:v>
                </c:pt>
                <c:pt idx="57">
                  <c:v>0.46400000000000002</c:v>
                </c:pt>
                <c:pt idx="58">
                  <c:v>0.47299999999999998</c:v>
                </c:pt>
              </c:numCache>
            </c:numRef>
          </c:yVal>
        </c:ser>
        <c:axId val="89855488"/>
        <c:axId val="89857408"/>
      </c:scatterChart>
      <c:valAx>
        <c:axId val="89855488"/>
        <c:scaling>
          <c:orientation val="minMax"/>
        </c:scaling>
        <c:axPos val="b"/>
        <c:majorGridlines/>
        <c:numFmt formatCode="General" sourceLinked="1"/>
        <c:tickLblPos val="low"/>
        <c:crossAx val="89857408"/>
        <c:crosses val="autoZero"/>
        <c:crossBetween val="midCat"/>
      </c:valAx>
      <c:valAx>
        <c:axId val="89857408"/>
        <c:scaling>
          <c:logBase val="10"/>
          <c:orientation val="minMax"/>
          <c:max val="100"/>
          <c:min val="1.0000000000000007E-3"/>
        </c:scaling>
        <c:axPos val="l"/>
        <c:majorGridlines/>
        <c:numFmt formatCode="0.E+00" sourceLinked="0"/>
        <c:tickLblPos val="nextTo"/>
        <c:crossAx val="89855488"/>
        <c:crosses val="autoZero"/>
        <c:crossBetween val="midCat"/>
      </c:valAx>
    </c:plotArea>
    <c:legend>
      <c:legendPos val="b"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10</xdr:row>
      <xdr:rowOff>19050</xdr:rowOff>
    </xdr:from>
    <xdr:to>
      <xdr:col>11</xdr:col>
      <xdr:colOff>309562</xdr:colOff>
      <xdr:row>24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2</xdr:row>
      <xdr:rowOff>252412</xdr:rowOff>
    </xdr:from>
    <xdr:to>
      <xdr:col>17</xdr:col>
      <xdr:colOff>133350</xdr:colOff>
      <xdr:row>15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02"/>
  <sheetViews>
    <sheetView topLeftCell="A72" workbookViewId="0">
      <selection activeCell="A7" sqref="A7:B102"/>
    </sheetView>
  </sheetViews>
  <sheetFormatPr defaultRowHeight="15"/>
  <cols>
    <col min="2" max="2" width="10.7109375" customWidth="1"/>
  </cols>
  <sheetData>
    <row r="1" spans="1:12">
      <c r="A1" s="24" t="s">
        <v>25</v>
      </c>
    </row>
    <row r="2" spans="1:12">
      <c r="A2" s="22"/>
      <c r="B2" s="23"/>
    </row>
    <row r="5" spans="1:12" ht="15" customHeight="1"/>
    <row r="7" spans="1:12">
      <c r="A7" s="12" t="s">
        <v>10</v>
      </c>
      <c r="B7" s="13" t="s">
        <v>13</v>
      </c>
      <c r="G7" s="20" t="s">
        <v>15</v>
      </c>
      <c r="H7" s="20" t="s">
        <v>16</v>
      </c>
      <c r="I7" s="20" t="s">
        <v>17</v>
      </c>
      <c r="J7" s="20" t="s">
        <v>18</v>
      </c>
      <c r="K7" s="20" t="s">
        <v>19</v>
      </c>
      <c r="L7" s="20" t="s">
        <v>20</v>
      </c>
    </row>
    <row r="8" spans="1:12">
      <c r="A8" s="15">
        <v>1881</v>
      </c>
      <c r="B8" s="8"/>
      <c r="G8">
        <v>1</v>
      </c>
      <c r="H8" s="21" t="s">
        <v>21</v>
      </c>
      <c r="I8" t="s">
        <v>22</v>
      </c>
      <c r="J8" t="s">
        <v>23</v>
      </c>
      <c r="K8" t="s">
        <v>24</v>
      </c>
    </row>
    <row r="9" spans="1:12">
      <c r="A9" s="15">
        <v>1890</v>
      </c>
      <c r="B9" s="8"/>
    </row>
    <row r="10" spans="1:12">
      <c r="A10" s="17">
        <v>1896</v>
      </c>
      <c r="B10" s="17">
        <v>1E-3</v>
      </c>
    </row>
    <row r="11" spans="1:12">
      <c r="A11" s="17">
        <v>1902</v>
      </c>
      <c r="B11" s="17">
        <v>5.0000000000000001E-3</v>
      </c>
    </row>
    <row r="12" spans="1:12">
      <c r="A12" s="17">
        <v>1903</v>
      </c>
      <c r="B12" s="17">
        <v>8.0000000000000002E-3</v>
      </c>
    </row>
    <row r="13" spans="1:12">
      <c r="A13" s="17">
        <v>1904</v>
      </c>
      <c r="B13" s="17"/>
    </row>
    <row r="14" spans="1:12">
      <c r="A14" s="17">
        <v>1906</v>
      </c>
      <c r="B14" s="17"/>
    </row>
    <row r="15" spans="1:12">
      <c r="A15" s="17">
        <v>1914</v>
      </c>
      <c r="B15" s="17">
        <v>1.4999999999999999E-2</v>
      </c>
    </row>
    <row r="16" spans="1:12">
      <c r="A16" s="17">
        <v>1915</v>
      </c>
      <c r="B16" s="17">
        <v>1.7999999999999999E-2</v>
      </c>
    </row>
    <row r="17" spans="1:2">
      <c r="A17" s="17">
        <v>1916</v>
      </c>
      <c r="B17" s="17">
        <v>1.7999999999999999E-2</v>
      </c>
    </row>
    <row r="18" spans="1:2">
      <c r="A18" s="17">
        <v>1917</v>
      </c>
      <c r="B18" s="17">
        <v>0.02</v>
      </c>
    </row>
    <row r="19" spans="1:2">
      <c r="A19" s="17">
        <v>1918</v>
      </c>
      <c r="B19" s="17">
        <v>2.1000000000000001E-2</v>
      </c>
    </row>
    <row r="20" spans="1:2">
      <c r="A20" s="17">
        <v>1919</v>
      </c>
      <c r="B20" s="17"/>
    </row>
    <row r="21" spans="1:2">
      <c r="A21" s="17">
        <v>1922</v>
      </c>
      <c r="B21" s="17">
        <v>5.8999999999999997E-2</v>
      </c>
    </row>
    <row r="22" spans="1:2">
      <c r="A22" s="17">
        <v>1923</v>
      </c>
      <c r="B22" s="17"/>
    </row>
    <row r="23" spans="1:2">
      <c r="A23" s="17">
        <v>1925</v>
      </c>
      <c r="B23" s="17">
        <v>7.5999999999999998E-2</v>
      </c>
    </row>
    <row r="24" spans="1:2">
      <c r="A24" s="17">
        <v>1927</v>
      </c>
      <c r="B24" s="17"/>
    </row>
    <row r="25" spans="1:2">
      <c r="A25" s="17">
        <v>1929</v>
      </c>
      <c r="B25" s="17"/>
    </row>
    <row r="26" spans="1:2">
      <c r="A26" s="17">
        <v>1931</v>
      </c>
      <c r="B26" s="17">
        <v>0.22</v>
      </c>
    </row>
    <row r="27" spans="1:2">
      <c r="A27" s="17">
        <v>1932</v>
      </c>
      <c r="B27" s="17">
        <v>0.20200000000000001</v>
      </c>
    </row>
    <row r="28" spans="1:2">
      <c r="A28" s="17">
        <v>1933</v>
      </c>
      <c r="B28" s="17">
        <v>0.24199999999999999</v>
      </c>
    </row>
    <row r="29" spans="1:2">
      <c r="A29" s="17">
        <v>1934</v>
      </c>
      <c r="B29" s="17">
        <v>0.246</v>
      </c>
    </row>
    <row r="30" spans="1:2">
      <c r="A30" s="17">
        <v>1935</v>
      </c>
      <c r="B30" s="17">
        <v>0.246</v>
      </c>
    </row>
    <row r="31" spans="1:2">
      <c r="A31" s="17">
        <v>1936</v>
      </c>
      <c r="B31" s="17">
        <v>0.23599999999999999</v>
      </c>
    </row>
    <row r="32" spans="1:2">
      <c r="A32" s="17">
        <v>1937</v>
      </c>
      <c r="B32" s="17">
        <v>0.25</v>
      </c>
    </row>
    <row r="33" spans="1:2">
      <c r="A33" s="17">
        <v>1938</v>
      </c>
      <c r="B33" s="17">
        <v>0.32100000000000001</v>
      </c>
    </row>
    <row r="34" spans="1:2">
      <c r="A34" s="17">
        <v>1939</v>
      </c>
      <c r="B34" s="17">
        <v>0.20599999999999999</v>
      </c>
    </row>
    <row r="35" spans="1:2">
      <c r="A35" s="17">
        <v>1940</v>
      </c>
      <c r="B35" s="17">
        <v>0.19900000000000001</v>
      </c>
    </row>
    <row r="36" spans="1:2">
      <c r="A36" s="17">
        <v>1941</v>
      </c>
      <c r="B36" s="17">
        <v>0.20699999999999999</v>
      </c>
    </row>
    <row r="37" spans="1:2">
      <c r="A37" s="17">
        <v>1942</v>
      </c>
      <c r="B37" s="17"/>
    </row>
    <row r="38" spans="1:2">
      <c r="A38" s="17">
        <v>1943</v>
      </c>
      <c r="B38" s="17"/>
    </row>
    <row r="39" spans="1:2">
      <c r="A39" s="17">
        <v>1944</v>
      </c>
      <c r="B39" s="17"/>
    </row>
    <row r="40" spans="1:2">
      <c r="A40" s="17">
        <v>1945</v>
      </c>
      <c r="B40" s="17"/>
    </row>
    <row r="41" spans="1:2">
      <c r="A41" s="17">
        <v>1946</v>
      </c>
      <c r="B41" s="17">
        <v>0.16200000000000001</v>
      </c>
    </row>
    <row r="42" spans="1:2">
      <c r="A42" s="17">
        <v>1947</v>
      </c>
      <c r="B42" s="17">
        <v>0.16500000000000001</v>
      </c>
    </row>
    <row r="43" spans="1:2">
      <c r="A43" s="17">
        <v>1948</v>
      </c>
      <c r="B43" s="17">
        <v>0.152</v>
      </c>
    </row>
    <row r="44" spans="1:2">
      <c r="A44" s="17">
        <v>1949</v>
      </c>
      <c r="B44" s="17">
        <v>0.154</v>
      </c>
    </row>
    <row r="45" spans="1:2">
      <c r="A45" s="17">
        <v>1950</v>
      </c>
      <c r="B45" s="17">
        <v>0.161</v>
      </c>
    </row>
    <row r="46" spans="1:2">
      <c r="A46" s="17">
        <v>1951</v>
      </c>
      <c r="B46" s="17">
        <v>0.159</v>
      </c>
    </row>
    <row r="47" spans="1:2">
      <c r="A47" s="17">
        <v>1952</v>
      </c>
      <c r="B47" s="17">
        <v>0.16</v>
      </c>
    </row>
    <row r="48" spans="1:2">
      <c r="A48" s="17">
        <v>1953</v>
      </c>
      <c r="B48" s="17">
        <v>0.161</v>
      </c>
    </row>
    <row r="49" spans="1:2">
      <c r="A49" s="17">
        <v>1954</v>
      </c>
      <c r="B49" s="17">
        <v>0.18</v>
      </c>
    </row>
    <row r="50" spans="1:2">
      <c r="A50" s="17">
        <v>1955</v>
      </c>
      <c r="B50" s="17">
        <v>0.22800000000000001</v>
      </c>
    </row>
    <row r="51" spans="1:2">
      <c r="A51" s="17">
        <v>1956</v>
      </c>
      <c r="B51" s="17">
        <v>0.26800000000000002</v>
      </c>
    </row>
    <row r="52" spans="1:2">
      <c r="A52" s="17">
        <v>1957</v>
      </c>
      <c r="B52" s="17">
        <v>0.28899999999999998</v>
      </c>
    </row>
    <row r="53" spans="1:2">
      <c r="A53" s="17">
        <v>1958</v>
      </c>
      <c r="B53" s="17">
        <v>0.32</v>
      </c>
    </row>
    <row r="54" spans="1:2">
      <c r="A54" s="17">
        <v>1959</v>
      </c>
      <c r="B54" s="17">
        <v>0.307</v>
      </c>
    </row>
    <row r="55" spans="1:2">
      <c r="A55" s="17">
        <v>1960</v>
      </c>
      <c r="B55" s="17">
        <v>0.29399999999999998</v>
      </c>
    </row>
    <row r="56" spans="1:2">
      <c r="A56" s="17">
        <v>1961</v>
      </c>
      <c r="B56" s="17">
        <v>0.27600000000000002</v>
      </c>
    </row>
    <row r="57" spans="1:2">
      <c r="A57" s="17">
        <v>1962</v>
      </c>
      <c r="B57" s="17"/>
    </row>
    <row r="58" spans="1:2">
      <c r="A58" s="17">
        <v>1963</v>
      </c>
      <c r="B58" s="17"/>
    </row>
    <row r="59" spans="1:2">
      <c r="A59" s="17">
        <v>1964</v>
      </c>
      <c r="B59" s="17"/>
    </row>
    <row r="60" spans="1:2">
      <c r="A60" s="17">
        <v>1965</v>
      </c>
      <c r="B60" s="17"/>
    </row>
    <row r="61" spans="1:2">
      <c r="A61" s="17">
        <v>1966</v>
      </c>
      <c r="B61" s="17"/>
    </row>
    <row r="62" spans="1:2">
      <c r="A62" s="17">
        <v>1967</v>
      </c>
      <c r="B62" s="17"/>
    </row>
    <row r="63" spans="1:2">
      <c r="A63" s="17">
        <v>1968</v>
      </c>
      <c r="B63" s="17"/>
    </row>
    <row r="64" spans="1:2">
      <c r="A64" s="17">
        <v>1969</v>
      </c>
      <c r="B64" s="17"/>
    </row>
    <row r="65" spans="1:2">
      <c r="A65" s="17">
        <v>1970</v>
      </c>
      <c r="B65" s="17">
        <v>0.46400000000000002</v>
      </c>
    </row>
    <row r="66" spans="1:2">
      <c r="A66" s="17">
        <v>1971</v>
      </c>
      <c r="B66" s="17">
        <v>0.47299999999999998</v>
      </c>
    </row>
    <row r="67" spans="1:2">
      <c r="A67" s="17">
        <v>1972</v>
      </c>
      <c r="B67" s="17">
        <v>0.34</v>
      </c>
    </row>
    <row r="68" spans="1:2">
      <c r="A68" s="17">
        <v>1973</v>
      </c>
      <c r="B68" s="17">
        <v>0.318</v>
      </c>
    </row>
    <row r="69" spans="1:2">
      <c r="A69" s="17">
        <v>1974</v>
      </c>
      <c r="B69" s="17"/>
    </row>
    <row r="70" spans="1:2">
      <c r="A70" s="17">
        <v>1975</v>
      </c>
      <c r="B70" s="17">
        <v>0.22</v>
      </c>
    </row>
    <row r="71" spans="1:2">
      <c r="A71" s="17">
        <v>1976</v>
      </c>
      <c r="B71" s="17"/>
    </row>
    <row r="72" spans="1:2">
      <c r="A72" s="17">
        <v>1976</v>
      </c>
      <c r="B72" s="17"/>
    </row>
    <row r="73" spans="1:2">
      <c r="A73" s="17">
        <v>1977</v>
      </c>
      <c r="B73" s="17">
        <v>0.21099999999999999</v>
      </c>
    </row>
    <row r="74" spans="1:2">
      <c r="A74" s="17">
        <v>1978</v>
      </c>
      <c r="B74" s="17">
        <v>0.23300000000000001</v>
      </c>
    </row>
    <row r="75" spans="1:2">
      <c r="A75" s="17">
        <v>1979</v>
      </c>
      <c r="B75" s="17">
        <v>0.224</v>
      </c>
    </row>
    <row r="76" spans="1:2">
      <c r="A76" s="17">
        <v>1980</v>
      </c>
      <c r="B76" s="17">
        <v>0.183</v>
      </c>
    </row>
    <row r="77" spans="1:2">
      <c r="A77" s="17">
        <v>1981</v>
      </c>
      <c r="B77" s="17">
        <v>0.185</v>
      </c>
    </row>
    <row r="78" spans="1:2">
      <c r="A78" s="17">
        <v>1982</v>
      </c>
      <c r="B78" s="17">
        <v>0.20599999999999999</v>
      </c>
    </row>
    <row r="79" spans="1:2">
      <c r="A79" s="17">
        <v>1982</v>
      </c>
      <c r="B79" s="17"/>
    </row>
    <row r="80" spans="1:2">
      <c r="A80" s="17">
        <v>1982</v>
      </c>
      <c r="B80" s="17"/>
    </row>
    <row r="81" spans="1:2">
      <c r="A81" s="17">
        <v>1983</v>
      </c>
      <c r="B81" s="17"/>
    </row>
    <row r="82" spans="1:2">
      <c r="A82" s="17">
        <v>1983</v>
      </c>
      <c r="B82" s="17"/>
    </row>
    <row r="83" spans="1:2">
      <c r="A83" s="17">
        <v>1984</v>
      </c>
      <c r="B83" s="17">
        <v>0.23499999999999999</v>
      </c>
    </row>
    <row r="84" spans="1:2">
      <c r="A84" s="17">
        <v>1985</v>
      </c>
      <c r="B84" s="17">
        <v>0.253</v>
      </c>
    </row>
    <row r="85" spans="1:2">
      <c r="A85" s="17">
        <v>1986</v>
      </c>
      <c r="B85" s="17">
        <v>0.27100000000000002</v>
      </c>
    </row>
    <row r="86" spans="1:2">
      <c r="A86" s="17">
        <v>1986</v>
      </c>
      <c r="B86" s="17"/>
    </row>
    <row r="87" spans="1:2">
      <c r="A87" s="17">
        <v>1986</v>
      </c>
      <c r="B87" s="17"/>
    </row>
    <row r="88" spans="1:2">
      <c r="A88" s="17">
        <v>1986</v>
      </c>
      <c r="B88" s="17"/>
    </row>
    <row r="89" spans="1:2">
      <c r="A89" s="17">
        <v>1987</v>
      </c>
      <c r="B89" s="17">
        <v>0.31900000000000001</v>
      </c>
    </row>
    <row r="90" spans="1:2">
      <c r="A90" s="17">
        <v>1987</v>
      </c>
      <c r="B90" s="17"/>
    </row>
    <row r="91" spans="1:2">
      <c r="A91" s="17">
        <v>1990</v>
      </c>
      <c r="B91" s="17">
        <v>0.314</v>
      </c>
    </row>
    <row r="92" spans="1:2">
      <c r="A92" s="17">
        <v>1991</v>
      </c>
      <c r="B92" s="17">
        <v>0.36399999999999999</v>
      </c>
    </row>
    <row r="93" spans="1:2">
      <c r="A93" s="17">
        <v>1993</v>
      </c>
      <c r="B93" s="17">
        <v>0.36299999999999999</v>
      </c>
    </row>
    <row r="94" spans="1:2">
      <c r="A94" s="17">
        <v>1994</v>
      </c>
      <c r="B94" s="17">
        <v>0.36599999999999999</v>
      </c>
    </row>
    <row r="95" spans="1:2">
      <c r="A95" s="17">
        <v>1995</v>
      </c>
      <c r="B95" s="17"/>
    </row>
    <row r="96" spans="1:2">
      <c r="A96" s="17">
        <v>1996</v>
      </c>
      <c r="B96" s="17"/>
    </row>
    <row r="97" spans="1:2">
      <c r="A97" s="17">
        <v>1997</v>
      </c>
      <c r="B97" s="17"/>
    </row>
    <row r="98" spans="1:2">
      <c r="A98" s="17">
        <v>1998</v>
      </c>
      <c r="B98" s="17"/>
    </row>
    <row r="99" spans="1:2">
      <c r="A99" s="17">
        <v>1999</v>
      </c>
      <c r="B99" s="8"/>
    </row>
    <row r="100" spans="1:2">
      <c r="A100" s="17">
        <v>2000</v>
      </c>
      <c r="B100" s="17"/>
    </row>
    <row r="101" spans="1:2">
      <c r="A101" s="17">
        <v>2001</v>
      </c>
      <c r="B101" s="17"/>
    </row>
    <row r="102" spans="1:2">
      <c r="A102" s="17">
        <v>2002</v>
      </c>
      <c r="B102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103"/>
  <sheetViews>
    <sheetView workbookViewId="0">
      <selection activeCell="E19" sqref="E19"/>
    </sheetView>
  </sheetViews>
  <sheetFormatPr defaultRowHeight="15"/>
  <cols>
    <col min="2" max="2" width="10.7109375" customWidth="1"/>
    <col min="3" max="3" width="9.140625" customWidth="1"/>
  </cols>
  <sheetData>
    <row r="1" spans="1:9">
      <c r="H1" s="1" t="s">
        <v>0</v>
      </c>
      <c r="I1" s="2">
        <v>1960</v>
      </c>
    </row>
    <row r="2" spans="1:9" ht="30">
      <c r="H2" s="3" t="s">
        <v>1</v>
      </c>
      <c r="I2" s="4">
        <f>G25+((G32-G25)/(F32-F25))*(1960-F25)</f>
        <v>0.96875</v>
      </c>
    </row>
    <row r="3" spans="1:9" ht="24">
      <c r="H3" s="5" t="s">
        <v>2</v>
      </c>
      <c r="I3" s="6">
        <v>70</v>
      </c>
    </row>
    <row r="4" spans="1:9" ht="22.5">
      <c r="F4" s="25" t="s">
        <v>3</v>
      </c>
      <c r="G4" s="25"/>
      <c r="H4" s="7" t="s">
        <v>4</v>
      </c>
      <c r="I4" s="6">
        <v>8</v>
      </c>
    </row>
    <row r="5" spans="1:9" ht="30">
      <c r="B5" s="26" t="s">
        <v>5</v>
      </c>
      <c r="C5" s="26"/>
      <c r="D5" s="11" t="s">
        <v>11</v>
      </c>
      <c r="F5" s="9"/>
      <c r="G5" s="10"/>
      <c r="H5" s="3" t="s">
        <v>6</v>
      </c>
      <c r="I5" s="6">
        <f>I3*(I4-1)</f>
        <v>490</v>
      </c>
    </row>
    <row r="6" spans="1:9">
      <c r="A6" s="13"/>
      <c r="B6" s="11" t="s">
        <v>7</v>
      </c>
      <c r="C6" s="11" t="s">
        <v>8</v>
      </c>
      <c r="D6" s="13" t="s">
        <v>12</v>
      </c>
      <c r="F6" s="27" t="s">
        <v>9</v>
      </c>
      <c r="G6" s="27"/>
      <c r="H6" s="27" t="s">
        <v>9</v>
      </c>
      <c r="I6" s="27"/>
    </row>
    <row r="7" spans="1:9">
      <c r="A7" s="12" t="s">
        <v>10</v>
      </c>
      <c r="B7" s="13" t="s">
        <v>13</v>
      </c>
      <c r="C7" s="13" t="s">
        <v>13</v>
      </c>
      <c r="D7" s="13" t="s">
        <v>13</v>
      </c>
      <c r="F7" s="14" t="s">
        <v>10</v>
      </c>
      <c r="G7" s="14" t="s">
        <v>14</v>
      </c>
      <c r="H7" s="14" t="s">
        <v>10</v>
      </c>
      <c r="I7" s="14" t="s">
        <v>14</v>
      </c>
    </row>
    <row r="8" spans="1:9">
      <c r="A8" s="15">
        <v>1881</v>
      </c>
      <c r="B8" s="8"/>
      <c r="C8" s="8"/>
      <c r="D8" s="8"/>
      <c r="F8" s="16">
        <f>A8</f>
        <v>1881</v>
      </c>
      <c r="G8" s="19"/>
      <c r="H8" s="8"/>
      <c r="I8" s="8"/>
    </row>
    <row r="9" spans="1:9">
      <c r="A9" s="15">
        <v>1890</v>
      </c>
      <c r="B9" s="8"/>
      <c r="C9" s="8"/>
      <c r="D9" s="8"/>
      <c r="F9" s="16">
        <f t="shared" ref="F9:G76" si="0">A9</f>
        <v>1890</v>
      </c>
      <c r="G9" s="19"/>
      <c r="H9" s="8"/>
      <c r="I9" s="8"/>
    </row>
    <row r="10" spans="1:9">
      <c r="A10" s="17">
        <v>1896</v>
      </c>
      <c r="B10" s="17">
        <v>1E-3</v>
      </c>
      <c r="C10" s="8"/>
      <c r="D10" s="8"/>
      <c r="F10" s="16">
        <f t="shared" si="0"/>
        <v>1896</v>
      </c>
      <c r="G10" s="19">
        <f>B10</f>
        <v>1E-3</v>
      </c>
      <c r="H10" s="8"/>
      <c r="I10" s="8"/>
    </row>
    <row r="11" spans="1:9">
      <c r="A11" s="17">
        <v>1902</v>
      </c>
      <c r="B11" s="17">
        <v>5.0000000000000001E-3</v>
      </c>
      <c r="C11" s="8"/>
      <c r="D11" s="8"/>
      <c r="F11" s="16">
        <f t="shared" si="0"/>
        <v>1902</v>
      </c>
      <c r="G11" s="19">
        <f>B11</f>
        <v>5.0000000000000001E-3</v>
      </c>
      <c r="H11" s="8"/>
      <c r="I11" s="8"/>
    </row>
    <row r="12" spans="1:9">
      <c r="A12" s="17">
        <v>1903</v>
      </c>
      <c r="B12" s="17">
        <v>8.0000000000000002E-3</v>
      </c>
      <c r="C12" s="8"/>
      <c r="D12" s="8"/>
      <c r="F12" s="16">
        <f t="shared" si="0"/>
        <v>1903</v>
      </c>
      <c r="G12" s="19">
        <f>B12</f>
        <v>8.0000000000000002E-3</v>
      </c>
      <c r="H12" s="8"/>
      <c r="I12" s="8"/>
    </row>
    <row r="13" spans="1:9">
      <c r="A13" s="17">
        <v>1904</v>
      </c>
      <c r="B13" s="17"/>
      <c r="C13" s="8"/>
      <c r="D13" s="8"/>
      <c r="F13" s="16">
        <f t="shared" si="0"/>
        <v>1904</v>
      </c>
      <c r="G13" s="19"/>
      <c r="H13" s="8"/>
      <c r="I13" s="8"/>
    </row>
    <row r="14" spans="1:9">
      <c r="A14" s="17">
        <v>1906</v>
      </c>
      <c r="B14" s="17"/>
      <c r="C14" s="8"/>
      <c r="D14" s="8"/>
      <c r="F14" s="16">
        <f t="shared" si="0"/>
        <v>1906</v>
      </c>
      <c r="G14" s="19"/>
      <c r="H14" s="8"/>
      <c r="I14" s="8"/>
    </row>
    <row r="15" spans="1:9">
      <c r="A15" s="17">
        <v>1914</v>
      </c>
      <c r="B15" s="17">
        <v>1.4999999999999999E-2</v>
      </c>
      <c r="C15" s="8"/>
      <c r="D15" s="8"/>
      <c r="F15" s="16">
        <f t="shared" si="0"/>
        <v>1914</v>
      </c>
      <c r="G15" s="19">
        <f t="shared" si="0"/>
        <v>1.4999999999999999E-2</v>
      </c>
      <c r="H15" s="8"/>
      <c r="I15" s="8"/>
    </row>
    <row r="16" spans="1:9">
      <c r="A16" s="17">
        <v>1915</v>
      </c>
      <c r="B16" s="17">
        <v>1.7999999999999999E-2</v>
      </c>
      <c r="C16" s="8"/>
      <c r="D16" s="8"/>
      <c r="F16" s="16">
        <f t="shared" si="0"/>
        <v>1915</v>
      </c>
      <c r="G16" s="19">
        <f t="shared" si="0"/>
        <v>1.7999999999999999E-2</v>
      </c>
      <c r="H16" s="8"/>
      <c r="I16" s="8"/>
    </row>
    <row r="17" spans="1:9">
      <c r="A17" s="17">
        <v>1916</v>
      </c>
      <c r="B17" s="17">
        <v>1.7999999999999999E-2</v>
      </c>
      <c r="C17" s="8"/>
      <c r="D17" s="8"/>
      <c r="F17" s="16">
        <f t="shared" si="0"/>
        <v>1916</v>
      </c>
      <c r="G17" s="19"/>
      <c r="H17" s="8"/>
      <c r="I17" s="8"/>
    </row>
    <row r="18" spans="1:9">
      <c r="A18" s="17">
        <v>1917</v>
      </c>
      <c r="B18" s="17">
        <v>0.02</v>
      </c>
      <c r="C18" s="8"/>
      <c r="D18" s="8"/>
      <c r="F18" s="16">
        <f t="shared" si="0"/>
        <v>1917</v>
      </c>
      <c r="G18" s="19">
        <f t="shared" si="0"/>
        <v>0.02</v>
      </c>
      <c r="H18" s="8"/>
      <c r="I18" s="8"/>
    </row>
    <row r="19" spans="1:9">
      <c r="A19" s="17">
        <v>1918</v>
      </c>
      <c r="B19" s="17">
        <v>2.1000000000000001E-2</v>
      </c>
      <c r="C19" s="8"/>
      <c r="D19" s="8"/>
      <c r="F19" s="16">
        <f t="shared" si="0"/>
        <v>1918</v>
      </c>
      <c r="G19" s="19">
        <f t="shared" si="0"/>
        <v>2.1000000000000001E-2</v>
      </c>
      <c r="H19" s="8"/>
      <c r="I19" s="8"/>
    </row>
    <row r="20" spans="1:9">
      <c r="A20" s="17">
        <v>1919</v>
      </c>
      <c r="B20" s="17"/>
      <c r="C20" s="16">
        <v>5.0000000000000001E-3</v>
      </c>
      <c r="D20" s="8"/>
      <c r="F20" s="16">
        <f t="shared" si="0"/>
        <v>1919</v>
      </c>
      <c r="G20" s="19"/>
      <c r="H20" s="8"/>
      <c r="I20" s="8"/>
    </row>
    <row r="21" spans="1:9">
      <c r="A21" s="17">
        <v>1922</v>
      </c>
      <c r="B21" s="17">
        <v>5.8999999999999997E-2</v>
      </c>
      <c r="C21" s="16"/>
      <c r="D21" s="8"/>
      <c r="F21" s="16">
        <f t="shared" si="0"/>
        <v>1922</v>
      </c>
      <c r="G21" s="19">
        <f t="shared" si="0"/>
        <v>5.8999999999999997E-2</v>
      </c>
      <c r="H21" s="8"/>
      <c r="I21" s="8"/>
    </row>
    <row r="22" spans="1:9">
      <c r="A22" s="17">
        <v>1923</v>
      </c>
      <c r="B22" s="17"/>
      <c r="C22" s="16"/>
      <c r="D22" s="8"/>
      <c r="F22" s="16">
        <f t="shared" si="0"/>
        <v>1923</v>
      </c>
      <c r="G22" s="19"/>
      <c r="H22" s="8"/>
      <c r="I22" s="8"/>
    </row>
    <row r="23" spans="1:9">
      <c r="A23" s="17">
        <v>1925</v>
      </c>
      <c r="B23" s="17">
        <v>7.5999999999999998E-2</v>
      </c>
      <c r="C23" s="16"/>
      <c r="D23" s="8"/>
      <c r="F23" s="16">
        <f t="shared" si="0"/>
        <v>1925</v>
      </c>
      <c r="G23" s="19">
        <f t="shared" si="0"/>
        <v>7.5999999999999998E-2</v>
      </c>
      <c r="H23" s="8"/>
      <c r="I23" s="8"/>
    </row>
    <row r="24" spans="1:9">
      <c r="A24" s="17">
        <v>1927</v>
      </c>
      <c r="B24" s="17"/>
      <c r="C24" s="16">
        <v>1.6E-2</v>
      </c>
      <c r="D24" s="8"/>
      <c r="F24" s="16">
        <f t="shared" si="0"/>
        <v>1927</v>
      </c>
      <c r="G24" s="19"/>
      <c r="H24" s="8"/>
      <c r="I24" s="8"/>
    </row>
    <row r="25" spans="1:9">
      <c r="A25" s="17">
        <v>1929</v>
      </c>
      <c r="B25" s="17"/>
      <c r="C25" s="16"/>
      <c r="D25" s="8"/>
      <c r="F25" s="16">
        <f t="shared" si="0"/>
        <v>1929</v>
      </c>
      <c r="G25" s="19"/>
      <c r="H25" s="8"/>
      <c r="I25" s="8"/>
    </row>
    <row r="26" spans="1:9">
      <c r="A26" s="17">
        <v>1931</v>
      </c>
      <c r="B26" s="17">
        <v>0.22</v>
      </c>
      <c r="C26" s="10">
        <v>2.4E-2</v>
      </c>
      <c r="D26" s="8"/>
      <c r="F26" s="16">
        <f t="shared" si="0"/>
        <v>1931</v>
      </c>
      <c r="G26" s="19">
        <f t="shared" si="0"/>
        <v>0.22</v>
      </c>
      <c r="H26" s="8"/>
      <c r="I26" s="8"/>
    </row>
    <row r="27" spans="1:9">
      <c r="A27" s="17">
        <v>1932</v>
      </c>
      <c r="B27" s="17">
        <v>0.20200000000000001</v>
      </c>
      <c r="C27" s="10"/>
      <c r="D27" s="8"/>
      <c r="F27" s="16">
        <f t="shared" si="0"/>
        <v>1932</v>
      </c>
      <c r="G27" s="19"/>
      <c r="H27" s="8"/>
      <c r="I27" s="8"/>
    </row>
    <row r="28" spans="1:9">
      <c r="A28" s="17">
        <v>1933</v>
      </c>
      <c r="B28" s="17">
        <v>0.24199999999999999</v>
      </c>
      <c r="C28" s="10">
        <v>1.9E-2</v>
      </c>
      <c r="D28" s="8"/>
      <c r="F28" s="16">
        <f t="shared" si="0"/>
        <v>1933</v>
      </c>
      <c r="G28" s="19">
        <f t="shared" si="0"/>
        <v>0.24199999999999999</v>
      </c>
      <c r="H28" s="8"/>
      <c r="I28" s="8"/>
    </row>
    <row r="29" spans="1:9">
      <c r="A29" s="17">
        <v>1934</v>
      </c>
      <c r="B29" s="17">
        <v>0.246</v>
      </c>
      <c r="C29" s="10"/>
      <c r="D29" s="8"/>
      <c r="F29" s="16">
        <f t="shared" si="0"/>
        <v>1934</v>
      </c>
      <c r="G29" s="19">
        <f t="shared" si="0"/>
        <v>0.246</v>
      </c>
      <c r="H29" s="8"/>
      <c r="I29" s="8"/>
    </row>
    <row r="30" spans="1:9">
      <c r="A30" s="17">
        <v>1935</v>
      </c>
      <c r="B30" s="17">
        <v>0.246</v>
      </c>
      <c r="C30" s="10">
        <v>2.1999999999999999E-2</v>
      </c>
      <c r="D30" s="8"/>
      <c r="F30" s="16">
        <f t="shared" si="0"/>
        <v>1935</v>
      </c>
      <c r="G30" s="19"/>
      <c r="H30" s="8"/>
      <c r="I30" s="8"/>
    </row>
    <row r="31" spans="1:9">
      <c r="A31" s="17">
        <v>1936</v>
      </c>
      <c r="B31" s="17">
        <v>0.23599999999999999</v>
      </c>
      <c r="C31" s="10"/>
      <c r="D31" s="8"/>
      <c r="F31" s="16">
        <f t="shared" si="0"/>
        <v>1936</v>
      </c>
      <c r="G31" s="19"/>
      <c r="H31" s="8"/>
      <c r="I31" s="8"/>
    </row>
    <row r="32" spans="1:9">
      <c r="A32" s="17">
        <v>1937</v>
      </c>
      <c r="B32" s="17">
        <v>0.25</v>
      </c>
      <c r="C32" s="10">
        <v>0.03</v>
      </c>
      <c r="D32" s="8"/>
      <c r="F32" s="16">
        <f t="shared" si="0"/>
        <v>1937</v>
      </c>
      <c r="G32" s="19">
        <f t="shared" si="0"/>
        <v>0.25</v>
      </c>
      <c r="H32" s="8"/>
      <c r="I32" s="8"/>
    </row>
    <row r="33" spans="1:9">
      <c r="A33" s="17">
        <v>1938</v>
      </c>
      <c r="B33" s="17">
        <v>0.32100000000000001</v>
      </c>
      <c r="C33" s="10"/>
      <c r="D33" s="8"/>
      <c r="F33" s="16">
        <f t="shared" si="0"/>
        <v>1938</v>
      </c>
      <c r="G33" s="19">
        <f t="shared" si="0"/>
        <v>0.32100000000000001</v>
      </c>
      <c r="H33" s="8"/>
      <c r="I33" s="8"/>
    </row>
    <row r="34" spans="1:9">
      <c r="A34" s="17">
        <v>1939</v>
      </c>
      <c r="B34" s="17">
        <v>0.20599999999999999</v>
      </c>
      <c r="C34" s="10">
        <v>0.02</v>
      </c>
      <c r="D34" s="8"/>
      <c r="F34" s="16">
        <f t="shared" si="0"/>
        <v>1939</v>
      </c>
      <c r="G34" s="19"/>
      <c r="H34" s="8"/>
      <c r="I34" s="8"/>
    </row>
    <row r="35" spans="1:9">
      <c r="A35" s="17">
        <v>1940</v>
      </c>
      <c r="B35" s="17">
        <v>0.19900000000000001</v>
      </c>
      <c r="C35" s="10">
        <v>2.8000000000000001E-2</v>
      </c>
      <c r="D35" s="8"/>
      <c r="F35" s="16">
        <f t="shared" si="0"/>
        <v>1940</v>
      </c>
      <c r="G35" s="19"/>
      <c r="H35" s="8"/>
      <c r="I35" s="8"/>
    </row>
    <row r="36" spans="1:9">
      <c r="A36" s="17">
        <v>1941</v>
      </c>
      <c r="B36" s="17">
        <v>0.20699999999999999</v>
      </c>
      <c r="C36" s="10">
        <v>0.02</v>
      </c>
      <c r="D36" s="8"/>
      <c r="F36" s="16">
        <f t="shared" si="0"/>
        <v>1941</v>
      </c>
      <c r="G36" s="19"/>
      <c r="H36" s="8"/>
      <c r="I36" s="8"/>
    </row>
    <row r="37" spans="1:9">
      <c r="A37" s="17">
        <v>1942</v>
      </c>
      <c r="B37" s="17"/>
      <c r="C37" s="10">
        <v>1.6E-2</v>
      </c>
      <c r="D37" s="8"/>
      <c r="F37" s="16">
        <f t="shared" si="0"/>
        <v>1942</v>
      </c>
      <c r="G37" s="19"/>
      <c r="H37" s="8"/>
      <c r="I37" s="8"/>
    </row>
    <row r="38" spans="1:9">
      <c r="A38" s="17">
        <v>1943</v>
      </c>
      <c r="B38" s="17"/>
      <c r="C38" s="10">
        <v>1.7000000000000001E-2</v>
      </c>
      <c r="D38" s="8"/>
      <c r="F38" s="16">
        <f t="shared" si="0"/>
        <v>1943</v>
      </c>
      <c r="G38" s="19"/>
      <c r="H38" s="8"/>
      <c r="I38" s="8"/>
    </row>
    <row r="39" spans="1:9">
      <c r="A39" s="17">
        <v>1944</v>
      </c>
      <c r="B39" s="17"/>
      <c r="C39" s="10">
        <v>1.4E-2</v>
      </c>
      <c r="D39" s="8"/>
      <c r="F39" s="16">
        <f t="shared" si="0"/>
        <v>1944</v>
      </c>
      <c r="G39" s="19"/>
      <c r="H39" s="8"/>
      <c r="I39" s="8"/>
    </row>
    <row r="40" spans="1:9">
      <c r="A40" s="17">
        <v>1945</v>
      </c>
      <c r="B40" s="17"/>
      <c r="C40" s="10">
        <v>1.2999999999999999E-2</v>
      </c>
      <c r="D40" s="8"/>
      <c r="F40" s="16">
        <f t="shared" si="0"/>
        <v>1945</v>
      </c>
      <c r="G40" s="19"/>
      <c r="H40" s="8"/>
      <c r="I40" s="8"/>
    </row>
    <row r="41" spans="1:9">
      <c r="A41" s="17">
        <v>1946</v>
      </c>
      <c r="B41" s="17">
        <v>0.16200000000000001</v>
      </c>
      <c r="C41" s="8"/>
      <c r="D41" s="8"/>
      <c r="F41" s="16">
        <f t="shared" si="0"/>
        <v>1946</v>
      </c>
      <c r="G41" s="19"/>
      <c r="H41" s="8"/>
      <c r="I41" s="8"/>
    </row>
    <row r="42" spans="1:9">
      <c r="A42" s="17">
        <v>1947</v>
      </c>
      <c r="B42" s="17">
        <v>0.16500000000000001</v>
      </c>
      <c r="C42" s="8"/>
      <c r="D42" s="8"/>
      <c r="F42" s="16">
        <f t="shared" si="0"/>
        <v>1947</v>
      </c>
      <c r="G42" s="19"/>
      <c r="H42" s="8"/>
      <c r="I42" s="8"/>
    </row>
    <row r="43" spans="1:9">
      <c r="A43" s="17">
        <v>1948</v>
      </c>
      <c r="B43" s="17">
        <v>0.152</v>
      </c>
      <c r="C43" s="8"/>
      <c r="D43" s="8"/>
      <c r="F43" s="16">
        <f t="shared" si="0"/>
        <v>1948</v>
      </c>
      <c r="G43" s="19"/>
      <c r="H43" s="8"/>
      <c r="I43" s="8"/>
    </row>
    <row r="44" spans="1:9">
      <c r="A44" s="17">
        <v>1949</v>
      </c>
      <c r="B44" s="17">
        <v>0.154</v>
      </c>
      <c r="C44" s="8"/>
      <c r="D44" s="8"/>
      <c r="F44" s="16">
        <f t="shared" si="0"/>
        <v>1949</v>
      </c>
      <c r="G44" s="19"/>
      <c r="H44" s="8"/>
      <c r="I44" s="8"/>
    </row>
    <row r="45" spans="1:9">
      <c r="A45" s="17">
        <v>1950</v>
      </c>
      <c r="B45" s="17">
        <v>0.161</v>
      </c>
      <c r="C45" s="8"/>
      <c r="D45" s="8"/>
      <c r="F45" s="16">
        <f t="shared" si="0"/>
        <v>1950</v>
      </c>
      <c r="G45" s="19"/>
      <c r="H45" s="8"/>
      <c r="I45" s="8"/>
    </row>
    <row r="46" spans="1:9">
      <c r="A46" s="17">
        <v>1951</v>
      </c>
      <c r="B46" s="17">
        <v>0.159</v>
      </c>
      <c r="C46" s="8"/>
      <c r="D46" s="8"/>
      <c r="F46" s="16">
        <f t="shared" si="0"/>
        <v>1951</v>
      </c>
      <c r="G46" s="19"/>
      <c r="H46" s="8"/>
      <c r="I46" s="8"/>
    </row>
    <row r="47" spans="1:9">
      <c r="A47" s="17">
        <v>1952</v>
      </c>
      <c r="B47" s="17">
        <v>0.16</v>
      </c>
      <c r="C47" s="8"/>
      <c r="D47" s="8"/>
      <c r="F47" s="16">
        <f t="shared" si="0"/>
        <v>1952</v>
      </c>
      <c r="G47" s="19"/>
      <c r="H47" s="8"/>
      <c r="I47" s="8"/>
    </row>
    <row r="48" spans="1:9">
      <c r="A48" s="17">
        <v>1953</v>
      </c>
      <c r="B48" s="17">
        <v>0.161</v>
      </c>
      <c r="C48" s="8"/>
      <c r="D48" s="8"/>
      <c r="F48" s="16">
        <f t="shared" si="0"/>
        <v>1953</v>
      </c>
      <c r="G48" s="19"/>
      <c r="H48" s="8"/>
      <c r="I48" s="8"/>
    </row>
    <row r="49" spans="1:9">
      <c r="A49" s="17">
        <v>1954</v>
      </c>
      <c r="B49" s="17">
        <v>0.18</v>
      </c>
      <c r="C49" s="8"/>
      <c r="D49" s="8"/>
      <c r="F49" s="16">
        <f t="shared" si="0"/>
        <v>1954</v>
      </c>
      <c r="G49" s="19"/>
      <c r="H49" s="8"/>
      <c r="I49" s="8"/>
    </row>
    <row r="50" spans="1:9">
      <c r="A50" s="17">
        <v>1955</v>
      </c>
      <c r="B50" s="17">
        <v>0.22800000000000001</v>
      </c>
      <c r="C50" s="8"/>
      <c r="D50" s="8"/>
      <c r="F50" s="16">
        <f t="shared" si="0"/>
        <v>1955</v>
      </c>
      <c r="G50" s="19">
        <f t="shared" si="0"/>
        <v>0.22800000000000001</v>
      </c>
      <c r="H50" s="8"/>
      <c r="I50" s="8"/>
    </row>
    <row r="51" spans="1:9">
      <c r="A51" s="17">
        <v>1956</v>
      </c>
      <c r="B51" s="17">
        <v>0.26800000000000002</v>
      </c>
      <c r="C51" s="8"/>
      <c r="D51" s="8"/>
      <c r="F51" s="16">
        <f t="shared" si="0"/>
        <v>1956</v>
      </c>
      <c r="G51" s="19">
        <f t="shared" si="0"/>
        <v>0.26800000000000002</v>
      </c>
      <c r="H51" s="8"/>
      <c r="I51" s="8"/>
    </row>
    <row r="52" spans="1:9">
      <c r="A52" s="17">
        <v>1957</v>
      </c>
      <c r="B52" s="17">
        <v>0.28899999999999998</v>
      </c>
      <c r="C52" s="17"/>
      <c r="D52" s="8"/>
      <c r="F52" s="16">
        <f t="shared" si="0"/>
        <v>1957</v>
      </c>
      <c r="G52" s="19">
        <f t="shared" si="0"/>
        <v>0.28899999999999998</v>
      </c>
      <c r="H52" s="8"/>
      <c r="I52" s="8"/>
    </row>
    <row r="53" spans="1:9">
      <c r="A53" s="17">
        <v>1958</v>
      </c>
      <c r="B53" s="17">
        <v>0.32</v>
      </c>
      <c r="C53" s="8"/>
      <c r="D53" s="8"/>
      <c r="F53" s="16">
        <f t="shared" si="0"/>
        <v>1958</v>
      </c>
      <c r="G53" s="19">
        <f t="shared" si="0"/>
        <v>0.32</v>
      </c>
      <c r="H53" s="8"/>
      <c r="I53" s="8"/>
    </row>
    <row r="54" spans="1:9">
      <c r="A54" s="17">
        <v>1959</v>
      </c>
      <c r="B54" s="17">
        <v>0.307</v>
      </c>
      <c r="C54" s="8"/>
      <c r="D54" s="8"/>
      <c r="F54" s="16">
        <f t="shared" si="0"/>
        <v>1959</v>
      </c>
      <c r="G54" s="19"/>
      <c r="H54" s="8"/>
      <c r="I54" s="8"/>
    </row>
    <row r="55" spans="1:9">
      <c r="A55" s="17">
        <v>1960</v>
      </c>
      <c r="B55" s="17">
        <v>0.29399999999999998</v>
      </c>
      <c r="C55" s="8"/>
      <c r="D55" s="8"/>
      <c r="F55" s="16">
        <f t="shared" si="0"/>
        <v>1960</v>
      </c>
      <c r="G55" s="19"/>
      <c r="H55" s="8"/>
      <c r="I55" s="8"/>
    </row>
    <row r="56" spans="1:9">
      <c r="A56" s="17">
        <v>1961</v>
      </c>
      <c r="B56" s="17">
        <v>0.27600000000000002</v>
      </c>
      <c r="C56" s="8"/>
      <c r="D56" s="8"/>
      <c r="F56" s="16">
        <f t="shared" si="0"/>
        <v>1961</v>
      </c>
      <c r="G56" s="19"/>
      <c r="H56" s="8"/>
      <c r="I56" s="8"/>
    </row>
    <row r="57" spans="1:9">
      <c r="A57" s="17">
        <v>1962</v>
      </c>
      <c r="B57" s="17"/>
      <c r="C57" s="8"/>
      <c r="D57" s="8"/>
      <c r="F57" s="16">
        <f t="shared" si="0"/>
        <v>1962</v>
      </c>
      <c r="G57" s="19"/>
      <c r="H57" s="8"/>
      <c r="I57" s="8"/>
    </row>
    <row r="58" spans="1:9">
      <c r="A58" s="17">
        <v>1963</v>
      </c>
      <c r="B58" s="17"/>
      <c r="C58" s="8"/>
      <c r="D58" s="17">
        <v>1.6E-2</v>
      </c>
      <c r="F58" s="16">
        <f t="shared" si="0"/>
        <v>1963</v>
      </c>
      <c r="G58" s="19"/>
      <c r="H58" s="8"/>
      <c r="I58" s="8"/>
    </row>
    <row r="59" spans="1:9">
      <c r="A59" s="17">
        <v>1964</v>
      </c>
      <c r="B59" s="17"/>
      <c r="C59" s="8"/>
      <c r="D59" s="8"/>
      <c r="F59" s="16">
        <f t="shared" si="0"/>
        <v>1964</v>
      </c>
      <c r="G59" s="19"/>
      <c r="H59" s="8"/>
      <c r="I59" s="8"/>
    </row>
    <row r="60" spans="1:9">
      <c r="A60" s="17">
        <v>1965</v>
      </c>
      <c r="B60" s="17"/>
      <c r="C60" s="8"/>
      <c r="D60" s="17">
        <v>1.6E-2</v>
      </c>
      <c r="F60" s="16">
        <f t="shared" si="0"/>
        <v>1965</v>
      </c>
      <c r="G60" s="19"/>
      <c r="H60" s="8"/>
      <c r="I60" s="8"/>
    </row>
    <row r="61" spans="1:9">
      <c r="A61" s="17">
        <v>1966</v>
      </c>
      <c r="B61" s="17"/>
      <c r="C61" s="8"/>
      <c r="D61" s="8"/>
      <c r="F61" s="16">
        <f t="shared" si="0"/>
        <v>1966</v>
      </c>
      <c r="G61" s="19"/>
      <c r="H61" s="8"/>
      <c r="I61" s="8"/>
    </row>
    <row r="62" spans="1:9">
      <c r="A62" s="17">
        <v>1967</v>
      </c>
      <c r="B62" s="17"/>
      <c r="C62" s="8"/>
      <c r="D62" s="17">
        <v>7.0000000000000001E-3</v>
      </c>
      <c r="F62" s="16">
        <f t="shared" si="0"/>
        <v>1967</v>
      </c>
      <c r="G62" s="19"/>
      <c r="H62" s="8"/>
      <c r="I62" s="8"/>
    </row>
    <row r="63" spans="1:9">
      <c r="A63" s="17">
        <v>1968</v>
      </c>
      <c r="B63" s="17"/>
      <c r="C63" s="8"/>
      <c r="D63" s="8"/>
      <c r="F63" s="16">
        <f t="shared" si="0"/>
        <v>1968</v>
      </c>
      <c r="G63" s="19"/>
      <c r="H63" s="8"/>
      <c r="I63" s="8"/>
    </row>
    <row r="64" spans="1:9">
      <c r="A64" s="17">
        <v>1969</v>
      </c>
      <c r="B64" s="17"/>
      <c r="C64" s="8"/>
      <c r="D64" s="17"/>
      <c r="F64" s="16">
        <f t="shared" si="0"/>
        <v>1969</v>
      </c>
      <c r="G64" s="19"/>
      <c r="H64" s="8"/>
      <c r="I64" s="8"/>
    </row>
    <row r="65" spans="1:9">
      <c r="A65" s="17">
        <v>1970</v>
      </c>
      <c r="B65" s="17">
        <v>0.46400000000000002</v>
      </c>
      <c r="C65" s="8"/>
      <c r="D65" s="8"/>
      <c r="F65" s="16">
        <f t="shared" si="0"/>
        <v>1970</v>
      </c>
      <c r="G65" s="19">
        <f t="shared" si="0"/>
        <v>0.46400000000000002</v>
      </c>
      <c r="H65" s="8"/>
      <c r="I65" s="8"/>
    </row>
    <row r="66" spans="1:9">
      <c r="A66" s="17">
        <v>1971</v>
      </c>
      <c r="B66" s="17">
        <v>0.47299999999999998</v>
      </c>
      <c r="C66" s="8"/>
      <c r="D66" s="17"/>
      <c r="F66" s="16">
        <f t="shared" si="0"/>
        <v>1971</v>
      </c>
      <c r="G66" s="19">
        <f t="shared" si="0"/>
        <v>0.47299999999999998</v>
      </c>
      <c r="H66" s="8"/>
      <c r="I66" s="8"/>
    </row>
    <row r="67" spans="1:9">
      <c r="A67" s="17">
        <v>1972</v>
      </c>
      <c r="B67" s="17">
        <v>0.34</v>
      </c>
      <c r="C67" s="8"/>
      <c r="D67" s="17"/>
      <c r="F67" s="16">
        <f t="shared" si="0"/>
        <v>1972</v>
      </c>
      <c r="G67" s="19"/>
      <c r="H67" s="8"/>
      <c r="I67" s="8"/>
    </row>
    <row r="68" spans="1:9">
      <c r="A68" s="17">
        <v>1973</v>
      </c>
      <c r="B68" s="17">
        <v>0.318</v>
      </c>
      <c r="C68" s="8"/>
      <c r="D68" s="17">
        <v>1.0999999999999999E-2</v>
      </c>
      <c r="F68" s="16">
        <f t="shared" si="0"/>
        <v>1973</v>
      </c>
      <c r="G68" s="19"/>
      <c r="H68" s="8"/>
      <c r="I68" s="8"/>
    </row>
    <row r="69" spans="1:9">
      <c r="A69" s="17">
        <v>1974</v>
      </c>
      <c r="B69" s="17"/>
      <c r="C69" s="8"/>
      <c r="D69" s="17"/>
      <c r="F69" s="16">
        <f t="shared" si="0"/>
        <v>1974</v>
      </c>
      <c r="G69" s="19"/>
      <c r="H69" s="8"/>
      <c r="I69" s="8"/>
    </row>
    <row r="70" spans="1:9">
      <c r="A70" s="17">
        <v>1975</v>
      </c>
      <c r="B70" s="17">
        <v>0.22</v>
      </c>
      <c r="C70" s="8"/>
      <c r="D70" s="17"/>
      <c r="F70" s="16">
        <f t="shared" si="0"/>
        <v>1975</v>
      </c>
      <c r="G70" s="19"/>
      <c r="H70" s="8"/>
      <c r="I70" s="8"/>
    </row>
    <row r="71" spans="1:9">
      <c r="A71" s="17">
        <v>1976</v>
      </c>
      <c r="B71" s="17"/>
      <c r="C71" s="8"/>
      <c r="D71" s="17"/>
      <c r="F71" s="16">
        <f t="shared" si="0"/>
        <v>1976</v>
      </c>
      <c r="G71" s="19"/>
      <c r="H71" s="8"/>
      <c r="I71" s="8"/>
    </row>
    <row r="72" spans="1:9">
      <c r="A72" s="17">
        <v>1976</v>
      </c>
      <c r="B72" s="17"/>
      <c r="C72" s="8"/>
      <c r="D72" s="17"/>
      <c r="F72" s="16">
        <f t="shared" si="0"/>
        <v>1976</v>
      </c>
      <c r="G72" s="19"/>
      <c r="H72" s="8"/>
      <c r="I72" s="8"/>
    </row>
    <row r="73" spans="1:9">
      <c r="A73" s="17">
        <v>1977</v>
      </c>
      <c r="B73" s="17">
        <v>0.21099999999999999</v>
      </c>
      <c r="C73" s="8"/>
      <c r="D73" s="8"/>
      <c r="F73" s="16">
        <f t="shared" si="0"/>
        <v>1977</v>
      </c>
      <c r="G73" s="19"/>
      <c r="H73" s="8"/>
      <c r="I73" s="8"/>
    </row>
    <row r="74" spans="1:9">
      <c r="A74" s="17">
        <v>1978</v>
      </c>
      <c r="B74" s="17">
        <v>0.23300000000000001</v>
      </c>
      <c r="C74" s="8"/>
      <c r="D74" s="17"/>
      <c r="F74" s="16">
        <f t="shared" si="0"/>
        <v>1978</v>
      </c>
      <c r="G74" s="19"/>
      <c r="H74" s="8"/>
      <c r="I74" s="8"/>
    </row>
    <row r="75" spans="1:9">
      <c r="A75" s="17">
        <v>1979</v>
      </c>
      <c r="B75" s="17">
        <v>0.224</v>
      </c>
      <c r="C75" s="8"/>
      <c r="D75" s="17">
        <v>1.6E-2</v>
      </c>
      <c r="F75" s="16">
        <f t="shared" si="0"/>
        <v>1979</v>
      </c>
      <c r="G75" s="19"/>
      <c r="H75" s="8"/>
      <c r="I75" s="8"/>
    </row>
    <row r="76" spans="1:9">
      <c r="A76" s="17">
        <v>1980</v>
      </c>
      <c r="B76" s="17">
        <v>0.183</v>
      </c>
      <c r="C76" s="8"/>
      <c r="D76" s="17"/>
      <c r="F76" s="16">
        <f t="shared" si="0"/>
        <v>1980</v>
      </c>
      <c r="G76" s="19"/>
      <c r="H76" s="8"/>
      <c r="I76" s="8"/>
    </row>
    <row r="77" spans="1:9">
      <c r="A77" s="17">
        <v>1981</v>
      </c>
      <c r="B77" s="17">
        <v>0.185</v>
      </c>
      <c r="C77" s="8"/>
      <c r="D77" s="8"/>
      <c r="F77" s="16">
        <f t="shared" ref="F77:F102" si="1">A77</f>
        <v>1981</v>
      </c>
      <c r="G77" s="19"/>
      <c r="H77" s="8"/>
      <c r="I77" s="8"/>
    </row>
    <row r="78" spans="1:9">
      <c r="A78" s="17">
        <v>1982</v>
      </c>
      <c r="B78" s="17">
        <v>0.20599999999999999</v>
      </c>
      <c r="C78" s="8"/>
      <c r="D78" s="8"/>
      <c r="F78" s="16">
        <f t="shared" si="1"/>
        <v>1982</v>
      </c>
      <c r="G78" s="19"/>
      <c r="H78" s="8"/>
      <c r="I78" s="8"/>
    </row>
    <row r="79" spans="1:9">
      <c r="A79" s="17">
        <v>1982</v>
      </c>
      <c r="B79" s="17"/>
      <c r="C79" s="8"/>
      <c r="D79" s="8"/>
      <c r="F79" s="16">
        <f t="shared" si="1"/>
        <v>1982</v>
      </c>
      <c r="G79" s="19"/>
      <c r="H79" s="8"/>
      <c r="I79" s="8"/>
    </row>
    <row r="80" spans="1:9">
      <c r="A80" s="17">
        <v>1982</v>
      </c>
      <c r="B80" s="17"/>
      <c r="C80" s="8"/>
      <c r="D80" s="8"/>
      <c r="F80" s="16">
        <f t="shared" si="1"/>
        <v>1982</v>
      </c>
      <c r="G80" s="19"/>
      <c r="H80" s="8"/>
      <c r="I80" s="8"/>
    </row>
    <row r="81" spans="1:9">
      <c r="A81" s="17">
        <v>1983</v>
      </c>
      <c r="B81" s="17"/>
      <c r="C81" s="8"/>
      <c r="D81" s="8"/>
      <c r="F81" s="16">
        <f t="shared" si="1"/>
        <v>1983</v>
      </c>
      <c r="G81" s="19"/>
      <c r="H81" s="8"/>
      <c r="I81" s="8"/>
    </row>
    <row r="82" spans="1:9">
      <c r="A82" s="17">
        <v>1983</v>
      </c>
      <c r="B82" s="17"/>
      <c r="C82" s="8"/>
      <c r="D82" s="8"/>
      <c r="F82" s="16">
        <f t="shared" si="1"/>
        <v>1983</v>
      </c>
      <c r="G82" s="19"/>
      <c r="H82" s="8"/>
      <c r="I82" s="8"/>
    </row>
    <row r="83" spans="1:9">
      <c r="A83" s="17">
        <v>1984</v>
      </c>
      <c r="B83" s="17">
        <v>0.23499999999999999</v>
      </c>
      <c r="C83" s="8"/>
      <c r="D83" s="8"/>
      <c r="F83" s="16">
        <f t="shared" si="1"/>
        <v>1984</v>
      </c>
      <c r="G83" s="19"/>
      <c r="H83" s="8"/>
      <c r="I83" s="8"/>
    </row>
    <row r="84" spans="1:9">
      <c r="A84" s="17">
        <v>1985</v>
      </c>
      <c r="B84" s="17">
        <v>0.253</v>
      </c>
      <c r="C84" s="8"/>
      <c r="D84" s="8"/>
      <c r="F84" s="16">
        <f t="shared" si="1"/>
        <v>1985</v>
      </c>
      <c r="G84" s="19"/>
      <c r="H84" s="8"/>
      <c r="I84" s="8"/>
    </row>
    <row r="85" spans="1:9">
      <c r="A85" s="17">
        <v>1986</v>
      </c>
      <c r="B85" s="17">
        <v>0.27100000000000002</v>
      </c>
      <c r="C85" s="8"/>
      <c r="D85" s="8"/>
      <c r="F85" s="16">
        <f t="shared" si="1"/>
        <v>1986</v>
      </c>
      <c r="G85" s="19"/>
      <c r="H85" s="8"/>
      <c r="I85" s="8"/>
    </row>
    <row r="86" spans="1:9">
      <c r="A86" s="17">
        <v>1986</v>
      </c>
      <c r="B86" s="17"/>
      <c r="C86" s="8"/>
      <c r="D86" s="8"/>
      <c r="F86" s="16">
        <f t="shared" si="1"/>
        <v>1986</v>
      </c>
      <c r="G86" s="19"/>
      <c r="H86" s="8"/>
      <c r="I86" s="8"/>
    </row>
    <row r="87" spans="1:9">
      <c r="A87" s="17">
        <v>1986</v>
      </c>
      <c r="B87" s="17"/>
      <c r="C87" s="8"/>
      <c r="D87" s="8"/>
      <c r="F87" s="16">
        <f t="shared" si="1"/>
        <v>1986</v>
      </c>
      <c r="G87" s="19"/>
      <c r="H87" s="8"/>
      <c r="I87" s="8"/>
    </row>
    <row r="88" spans="1:9">
      <c r="A88" s="17">
        <v>1986</v>
      </c>
      <c r="B88" s="17"/>
      <c r="C88" s="8"/>
      <c r="D88" s="8"/>
      <c r="F88" s="16">
        <f t="shared" si="1"/>
        <v>1986</v>
      </c>
      <c r="G88" s="19"/>
      <c r="H88" s="8"/>
      <c r="I88" s="8"/>
    </row>
    <row r="89" spans="1:9">
      <c r="A89" s="17">
        <v>1987</v>
      </c>
      <c r="B89" s="17">
        <v>0.31900000000000001</v>
      </c>
      <c r="C89" s="8"/>
      <c r="D89" s="8"/>
      <c r="F89" s="16">
        <f t="shared" si="1"/>
        <v>1987</v>
      </c>
      <c r="G89" s="19"/>
      <c r="H89" s="8"/>
      <c r="I89" s="8"/>
    </row>
    <row r="90" spans="1:9">
      <c r="A90" s="17">
        <v>1987</v>
      </c>
      <c r="B90" s="17"/>
      <c r="C90" s="8"/>
      <c r="D90" s="17"/>
      <c r="F90" s="16">
        <f t="shared" si="1"/>
        <v>1987</v>
      </c>
      <c r="G90" s="19"/>
      <c r="H90" s="8"/>
      <c r="I90" s="8"/>
    </row>
    <row r="91" spans="1:9">
      <c r="A91" s="17">
        <v>1990</v>
      </c>
      <c r="B91" s="17">
        <v>0.314</v>
      </c>
      <c r="C91" s="8"/>
      <c r="D91" s="17">
        <v>2.7E-2</v>
      </c>
      <c r="F91" s="16">
        <f t="shared" si="1"/>
        <v>1990</v>
      </c>
      <c r="G91" s="19"/>
      <c r="H91" s="8"/>
      <c r="I91" s="8"/>
    </row>
    <row r="92" spans="1:9">
      <c r="A92" s="17">
        <v>1991</v>
      </c>
      <c r="B92" s="17">
        <v>0.36399999999999999</v>
      </c>
      <c r="C92" s="8"/>
      <c r="D92" s="8"/>
      <c r="F92" s="16">
        <f t="shared" si="1"/>
        <v>1991</v>
      </c>
      <c r="G92" s="19"/>
      <c r="H92" s="8"/>
      <c r="I92" s="8"/>
    </row>
    <row r="93" spans="1:9">
      <c r="A93" s="17">
        <v>1993</v>
      </c>
      <c r="B93" s="17">
        <v>0.36299999999999999</v>
      </c>
      <c r="C93" s="8"/>
      <c r="D93" s="8"/>
      <c r="F93" s="16">
        <f t="shared" si="1"/>
        <v>1993</v>
      </c>
      <c r="G93" s="19"/>
      <c r="H93" s="8"/>
      <c r="I93" s="8"/>
    </row>
    <row r="94" spans="1:9">
      <c r="A94" s="17">
        <v>1994</v>
      </c>
      <c r="B94" s="17">
        <v>0.36599999999999999</v>
      </c>
      <c r="C94" s="8"/>
      <c r="D94" s="8"/>
      <c r="F94" s="16">
        <f t="shared" si="1"/>
        <v>1994</v>
      </c>
      <c r="G94" s="19"/>
      <c r="H94" s="8"/>
      <c r="I94" s="8"/>
    </row>
    <row r="95" spans="1:9">
      <c r="A95" s="17">
        <v>1995</v>
      </c>
      <c r="B95" s="17"/>
      <c r="C95" s="8"/>
      <c r="D95" s="8"/>
      <c r="F95" s="16">
        <f t="shared" si="1"/>
        <v>1995</v>
      </c>
      <c r="G95" s="19"/>
      <c r="H95" s="8"/>
      <c r="I95" s="8"/>
    </row>
    <row r="96" spans="1:9">
      <c r="A96" s="17">
        <v>1996</v>
      </c>
      <c r="B96" s="17"/>
      <c r="C96" s="8"/>
      <c r="D96" s="17">
        <v>2.8000000000000001E-2</v>
      </c>
      <c r="F96" s="16">
        <f t="shared" si="1"/>
        <v>1996</v>
      </c>
      <c r="G96" s="19"/>
      <c r="H96" s="8"/>
      <c r="I96" s="8"/>
    </row>
    <row r="97" spans="1:9">
      <c r="A97" s="17">
        <v>1997</v>
      </c>
      <c r="B97" s="17"/>
      <c r="C97" s="8"/>
      <c r="D97" s="8"/>
      <c r="F97" s="16">
        <f t="shared" si="1"/>
        <v>1997</v>
      </c>
      <c r="G97" s="19"/>
      <c r="H97" s="8"/>
      <c r="I97" s="8"/>
    </row>
    <row r="98" spans="1:9">
      <c r="A98" s="17">
        <v>1998</v>
      </c>
      <c r="B98" s="17"/>
      <c r="C98" s="8"/>
      <c r="D98" s="17">
        <v>0.05</v>
      </c>
      <c r="F98" s="16">
        <f t="shared" si="1"/>
        <v>1998</v>
      </c>
      <c r="G98" s="19"/>
      <c r="H98" s="8"/>
      <c r="I98" s="8"/>
    </row>
    <row r="99" spans="1:9">
      <c r="A99" s="17">
        <v>1999</v>
      </c>
      <c r="B99" s="8"/>
      <c r="C99" s="8"/>
      <c r="D99" s="17">
        <v>0.05</v>
      </c>
      <c r="F99" s="16">
        <f t="shared" si="1"/>
        <v>1999</v>
      </c>
      <c r="G99" s="19"/>
      <c r="H99" s="8"/>
      <c r="I99" s="8"/>
    </row>
    <row r="100" spans="1:9">
      <c r="A100" s="17">
        <v>2000</v>
      </c>
      <c r="B100" s="17"/>
      <c r="C100" s="8"/>
      <c r="D100" s="8"/>
      <c r="F100" s="16">
        <f t="shared" si="1"/>
        <v>2000</v>
      </c>
      <c r="G100" s="19"/>
      <c r="H100" s="8"/>
      <c r="I100" s="8"/>
    </row>
    <row r="101" spans="1:9">
      <c r="A101" s="17">
        <v>2001</v>
      </c>
      <c r="B101" s="17"/>
      <c r="C101" s="8"/>
      <c r="D101" s="8"/>
      <c r="F101" s="16">
        <f t="shared" si="1"/>
        <v>2001</v>
      </c>
      <c r="G101" s="19"/>
      <c r="H101" s="8"/>
      <c r="I101" s="8"/>
    </row>
    <row r="102" spans="1:9">
      <c r="A102" s="17">
        <v>2002</v>
      </c>
      <c r="B102" s="8"/>
      <c r="C102" s="8"/>
      <c r="D102" s="17">
        <v>8.0000000000000002E-3</v>
      </c>
      <c r="F102" s="16">
        <f t="shared" si="1"/>
        <v>2002</v>
      </c>
      <c r="G102" s="19"/>
      <c r="H102" s="8"/>
      <c r="I102" s="8"/>
    </row>
    <row r="103" spans="1:9">
      <c r="C103" s="18"/>
    </row>
  </sheetData>
  <mergeCells count="4">
    <mergeCell ref="F4:G4"/>
    <mergeCell ref="B5:C5"/>
    <mergeCell ref="F6:G6"/>
    <mergeCell ref="H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54</v>
      </c>
      <c r="C1" t="s">
        <v>55</v>
      </c>
      <c r="D1" t="s">
        <v>56</v>
      </c>
      <c r="E1" t="s">
        <v>57</v>
      </c>
    </row>
    <row r="2" spans="1:5">
      <c r="A2" t="s">
        <v>58</v>
      </c>
      <c r="B2" s="36">
        <f>PRMallall!G1</f>
        <v>3.5701009854777588E-2</v>
      </c>
      <c r="C2" s="36">
        <f>PRMallND!G1</f>
        <v>7.86843358935507E-2</v>
      </c>
      <c r="D2" s="36">
        <f>PRM70all!G1</f>
        <v>7.1155441286965661E-3</v>
      </c>
      <c r="E2" s="36">
        <f>PRM70ND!G1</f>
        <v>0</v>
      </c>
    </row>
    <row r="3" spans="1:5">
      <c r="A3" t="s">
        <v>53</v>
      </c>
      <c r="B3">
        <f>PRMallall!B63</f>
        <v>56</v>
      </c>
      <c r="C3">
        <f>PRMallND!B25</f>
        <v>18</v>
      </c>
      <c r="D3">
        <f>PRM70all!B25</f>
        <v>18</v>
      </c>
      <c r="E3">
        <f>PRM70ND!B8</f>
        <v>0</v>
      </c>
    </row>
    <row r="4" spans="1:5">
      <c r="A4" t="s">
        <v>27</v>
      </c>
      <c r="B4" s="35">
        <f>PRMallall!H1</f>
        <v>0.56836923025676289</v>
      </c>
      <c r="C4" s="35">
        <f>PRMallND!H1</f>
        <v>0.78550627191345868</v>
      </c>
      <c r="D4" s="35">
        <f>PRM70all!H1</f>
        <v>3.4859147920146633E-2</v>
      </c>
      <c r="E4" s="35">
        <f>PRM70ND!H1</f>
        <v>1</v>
      </c>
    </row>
    <row r="5" spans="1:5">
      <c r="A5" t="s">
        <v>59</v>
      </c>
      <c r="B5" s="36">
        <f>PRMallall!H16</f>
        <v>8.3642251728093479E-3</v>
      </c>
      <c r="C5" s="36">
        <f>PRMallND!H16</f>
        <v>2.0610959860903787E-2</v>
      </c>
      <c r="D5" s="36">
        <f>PRM70all!H16</f>
        <v>2.0160524140831831E-2</v>
      </c>
      <c r="E5" s="36" t="e">
        <f>PRM70ND!H16</f>
        <v>#NUM!</v>
      </c>
    </row>
    <row r="6" spans="1:5">
      <c r="A6" t="s">
        <v>60</v>
      </c>
      <c r="B6" s="36">
        <f>PRMallall!H26</f>
        <v>4.1235529137083997E-3</v>
      </c>
      <c r="C6" s="36">
        <f>PRMallND!H26</f>
        <v>9.8082987318473258E-3</v>
      </c>
      <c r="D6" s="36">
        <f>PRM70all!H26</f>
        <v>9.5939917841419385E-3</v>
      </c>
      <c r="E6" s="36" t="e">
        <f>PRM70ND!H26</f>
        <v>#NUM!</v>
      </c>
    </row>
    <row r="7" spans="1:5">
      <c r="A7" t="s">
        <v>61</v>
      </c>
      <c r="B7" s="36">
        <f>SUM(B5:B6)/3</f>
        <v>4.1625926955059156E-3</v>
      </c>
      <c r="C7" s="36">
        <f>SUM(C5:C6)/3</f>
        <v>1.0139752864250371E-2</v>
      </c>
      <c r="D7" s="36">
        <f>SUM(D5:D6)/3</f>
        <v>9.9181719749912561E-3</v>
      </c>
      <c r="E7" s="36" t="e">
        <f>SUM(E5:E6)/3</f>
        <v>#NUM!</v>
      </c>
    </row>
    <row r="8" spans="1:5">
      <c r="A8" t="s">
        <v>62</v>
      </c>
      <c r="B8" s="37">
        <f>B7/B2</f>
        <v>0.11659593698996916</v>
      </c>
      <c r="C8" s="37">
        <f>C7/C2</f>
        <v>0.12886621903968395</v>
      </c>
      <c r="D8" s="37">
        <f>D7/D2</f>
        <v>1.393874002550537</v>
      </c>
      <c r="E8" s="37" t="e">
        <f>E7/E2</f>
        <v>#NUM!</v>
      </c>
    </row>
    <row r="9" spans="1:5">
      <c r="A9" t="s">
        <v>63</v>
      </c>
      <c r="B9" s="36">
        <f>PRMallall!B58</f>
        <v>3.5690685424929681E-2</v>
      </c>
      <c r="C9" s="36">
        <f>PRMallND!B20</f>
        <v>7.9007168250047513E-2</v>
      </c>
      <c r="D9" s="36">
        <f>PRM70all!B20</f>
        <v>7.1536575685029625E-3</v>
      </c>
      <c r="E9" s="36" t="e">
        <f>PRM70ND!B3</f>
        <v>#VALUE!</v>
      </c>
    </row>
    <row r="10" spans="1:5">
      <c r="A10" t="s">
        <v>64</v>
      </c>
      <c r="B10" s="36">
        <f>PRMallall!B59</f>
        <v>8.9831087954824916E-4</v>
      </c>
      <c r="C10" s="36">
        <f>PRMallND!B21</f>
        <v>4.8384912101228413E-3</v>
      </c>
      <c r="D10" s="36">
        <f>PRM70all!B21</f>
        <v>3.1168853414638834E-3</v>
      </c>
      <c r="E10" s="36" t="e">
        <f>PRM70ND!B4</f>
        <v>#VALUE!</v>
      </c>
    </row>
    <row r="11" spans="1:5">
      <c r="A11" t="s">
        <v>66</v>
      </c>
      <c r="B11" s="36">
        <f>PRMallall!B61</f>
        <v>3.6398158645731038E-2</v>
      </c>
      <c r="C11" s="36">
        <f>PRMallND!B23</f>
        <v>9.171615780679078E-2</v>
      </c>
      <c r="D11" s="36">
        <f>PRM70all!B23</f>
        <v>1.7168054962123563E-2</v>
      </c>
      <c r="E11" s="36" t="e">
        <f>PRM70ND!B6</f>
        <v>#VALUE!</v>
      </c>
    </row>
    <row r="12" spans="1:5">
      <c r="A12" t="s">
        <v>65</v>
      </c>
      <c r="B12" s="36">
        <f>PRMallall!B60</f>
        <v>3.0656921677020135E-2</v>
      </c>
      <c r="C12" s="36">
        <f>PRMallND!B22</f>
        <v>7.0020592997496162E-2</v>
      </c>
      <c r="D12" s="36">
        <f>PRM70all!B22</f>
        <v>3.4204664985598462E-3</v>
      </c>
      <c r="E12" s="36" t="e">
        <f>PRM70ND!B5</f>
        <v>#VALUE!</v>
      </c>
    </row>
    <row r="13" spans="1:5">
      <c r="A13" t="s">
        <v>67</v>
      </c>
      <c r="B13">
        <f>PRMallall!E62</f>
        <v>98</v>
      </c>
      <c r="C13">
        <f>PRMallND!E24</f>
        <v>75</v>
      </c>
      <c r="D13">
        <f>PRM70all!E24</f>
        <v>23</v>
      </c>
      <c r="E13">
        <f>PRM70ND!E7</f>
        <v>0</v>
      </c>
    </row>
    <row r="14" spans="1:5">
      <c r="A14" t="s">
        <v>68</v>
      </c>
    </row>
    <row r="15" spans="1:5">
      <c r="A1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L26"/>
  <sheetViews>
    <sheetView workbookViewId="0">
      <selection activeCell="F1" sqref="F1"/>
    </sheetView>
  </sheetViews>
  <sheetFormatPr defaultRowHeight="15"/>
  <sheetData>
    <row r="1" spans="1:12" ht="16.5" thickTop="1" thickBot="1">
      <c r="B1" s="20" t="s">
        <v>26</v>
      </c>
      <c r="C1" s="20" t="s">
        <v>27</v>
      </c>
      <c r="D1" s="20" t="s">
        <v>28</v>
      </c>
      <c r="E1" s="20" t="s">
        <v>10</v>
      </c>
      <c r="F1" s="20" t="s">
        <v>13</v>
      </c>
      <c r="G1" s="28">
        <f>LN(G2)</f>
        <v>0</v>
      </c>
      <c r="H1" s="29">
        <f>G4</f>
        <v>1</v>
      </c>
      <c r="I1" t="s">
        <v>10</v>
      </c>
      <c r="J1" t="s">
        <v>13</v>
      </c>
      <c r="K1" s="30" t="e">
        <f>LN(K2)</f>
        <v>#VALUE!</v>
      </c>
      <c r="L1" s="31" t="e">
        <f>K4</f>
        <v>#VALUE!</v>
      </c>
    </row>
    <row r="2" spans="1:12" ht="15.75" thickTop="1">
      <c r="B2" t="e">
        <v>#VALUE!</v>
      </c>
      <c r="C2" s="32" t="e">
        <v>#VALUE!</v>
      </c>
      <c r="D2" t="e">
        <v>#VALUE!</v>
      </c>
      <c r="E2">
        <v>1971</v>
      </c>
      <c r="F2">
        <v>0.47299999999999998</v>
      </c>
      <c r="G2">
        <f t="array" ref="G2:H6">LOGEST(F2:F2,E2:E2,TRUE, TRUE)</f>
        <v>1</v>
      </c>
      <c r="H2">
        <v>0.47299999999999998</v>
      </c>
      <c r="K2" t="e">
        <f t="array" ref="K2:L6">LOGEST(J1:J2,I1:I2,TRUE, TRUE)</f>
        <v>#VALUE!</v>
      </c>
      <c r="L2" t="e">
        <v>#VALUE!</v>
      </c>
    </row>
    <row r="3" spans="1:12">
      <c r="A3" t="s">
        <v>48</v>
      </c>
      <c r="B3" s="20" t="e">
        <f>AVERAGE(B2:B2)</f>
        <v>#VALUE!</v>
      </c>
      <c r="C3" s="20" t="e">
        <f>AVERAGE(C2:C2)</f>
        <v>#VALUE!</v>
      </c>
      <c r="D3" s="20" t="e">
        <f>AVERAGE(D2:D2)</f>
        <v>#VALUE!</v>
      </c>
      <c r="E3" s="20">
        <f>AVERAGE(E2:E2)</f>
        <v>1971</v>
      </c>
      <c r="F3" s="20">
        <f>AVERAGE(F2:F2)</f>
        <v>0.47299999999999998</v>
      </c>
      <c r="G3">
        <v>0</v>
      </c>
      <c r="H3">
        <v>0</v>
      </c>
      <c r="K3" t="e">
        <v>#VALUE!</v>
      </c>
      <c r="L3" t="e">
        <v>#VALUE!</v>
      </c>
    </row>
    <row r="4" spans="1:12" ht="15.75" thickBot="1">
      <c r="A4" t="s">
        <v>49</v>
      </c>
      <c r="B4" s="20" t="e">
        <f>STDEV(B2:B2)</f>
        <v>#VALUE!</v>
      </c>
      <c r="C4" s="20" t="e">
        <f>STDEV(C2:C2)</f>
        <v>#VALUE!</v>
      </c>
      <c r="D4" s="20" t="e">
        <f>STDEV(D2:D2)</f>
        <v>#VALUE!</v>
      </c>
      <c r="E4" s="20" t="e">
        <f>STDEV(E2:E2)</f>
        <v>#DIV/0!</v>
      </c>
      <c r="F4" s="20" t="e">
        <f>STDEV(F2:F2)</f>
        <v>#DIV/0!</v>
      </c>
      <c r="G4">
        <v>1</v>
      </c>
      <c r="H4">
        <v>0</v>
      </c>
      <c r="K4" t="e">
        <v>#VALUE!</v>
      </c>
      <c r="L4" t="e">
        <v>#VALUE!</v>
      </c>
    </row>
    <row r="5" spans="1:12" ht="16.5" thickTop="1" thickBot="1">
      <c r="A5" t="s">
        <v>50</v>
      </c>
      <c r="B5" s="20" t="e">
        <f>MIN(B2:B2)</f>
        <v>#VALUE!</v>
      </c>
      <c r="C5" s="20" t="e">
        <f>MIN(C2:C2)</f>
        <v>#VALUE!</v>
      </c>
      <c r="D5" s="20" t="e">
        <f>MIN(D2:D2)</f>
        <v>#VALUE!</v>
      </c>
      <c r="E5" s="20">
        <f>MIN(E2:E2)</f>
        <v>1971</v>
      </c>
      <c r="F5" s="20">
        <f>MIN(F2:F2)</f>
        <v>0.47299999999999998</v>
      </c>
      <c r="G5" t="e">
        <v>#NUM!</v>
      </c>
      <c r="H5">
        <v>0</v>
      </c>
      <c r="K5" s="29" t="e">
        <v>#VALUE!</v>
      </c>
      <c r="L5" t="e">
        <v>#VALUE!</v>
      </c>
    </row>
    <row r="6" spans="1:12" ht="15.75" thickTop="1">
      <c r="A6" t="s">
        <v>51</v>
      </c>
      <c r="B6" s="20" t="e">
        <f>MAX(B2:B2)</f>
        <v>#VALUE!</v>
      </c>
      <c r="C6" s="20" t="e">
        <f>MAX(C2:C2)</f>
        <v>#VALUE!</v>
      </c>
      <c r="D6" s="20" t="e">
        <f>MAX(D2:D2)</f>
        <v>#VALUE!</v>
      </c>
      <c r="E6" s="20">
        <f>MAX(E2:E2)</f>
        <v>1971</v>
      </c>
      <c r="F6" s="20">
        <f>MAX(F2:F2)</f>
        <v>0.47299999999999998</v>
      </c>
      <c r="G6">
        <v>0</v>
      </c>
      <c r="H6">
        <v>0</v>
      </c>
      <c r="K6" t="e">
        <v>#VALUE!</v>
      </c>
      <c r="L6" t="e">
        <v>#VALUE!</v>
      </c>
    </row>
    <row r="7" spans="1:12">
      <c r="A7" t="s">
        <v>52</v>
      </c>
      <c r="B7" s="20" t="e">
        <f>ABS(B6-B5)</f>
        <v>#VALUE!</v>
      </c>
      <c r="C7" s="20" t="e">
        <f>ABS(C6-C5)</f>
        <v>#VALUE!</v>
      </c>
      <c r="D7" s="20" t="e">
        <f>ABS(D6-D5)</f>
        <v>#VALUE!</v>
      </c>
      <c r="E7" s="20">
        <f>ABS(E6-E5)</f>
        <v>0</v>
      </c>
      <c r="F7" s="20">
        <f>ABS(F6-F5)</f>
        <v>0</v>
      </c>
      <c r="G7" t="s">
        <v>29</v>
      </c>
      <c r="H7" t="e">
        <f>TINV(0.0455,H5)</f>
        <v>#NUM!</v>
      </c>
    </row>
    <row r="8" spans="1:12">
      <c r="A8" t="s">
        <v>53</v>
      </c>
      <c r="B8" s="20">
        <f>COUNT(B2:B2)</f>
        <v>0</v>
      </c>
      <c r="G8" t="s">
        <v>30</v>
      </c>
      <c r="H8" t="e">
        <f>H7*G3</f>
        <v>#NUM!</v>
      </c>
    </row>
    <row r="9" spans="1:12">
      <c r="G9" t="s">
        <v>31</v>
      </c>
      <c r="H9" t="e">
        <f>G2+H8</f>
        <v>#NUM!</v>
      </c>
    </row>
    <row r="10" spans="1:12">
      <c r="G10" t="s">
        <v>32</v>
      </c>
      <c r="H10" t="e">
        <f>G2-H8</f>
        <v>#NUM!</v>
      </c>
    </row>
    <row r="11" spans="1:12">
      <c r="G11" t="s">
        <v>33</v>
      </c>
      <c r="H11" s="33">
        <f>LN(G2)</f>
        <v>0</v>
      </c>
    </row>
    <row r="12" spans="1:12">
      <c r="G12" t="s">
        <v>34</v>
      </c>
      <c r="H12" s="33" t="e">
        <f>LN(H9)</f>
        <v>#NUM!</v>
      </c>
    </row>
    <row r="13" spans="1:12">
      <c r="G13" t="s">
        <v>35</v>
      </c>
      <c r="H13" s="33" t="e">
        <f>LN(H10)</f>
        <v>#NUM!</v>
      </c>
    </row>
    <row r="14" spans="1:12">
      <c r="G14" t="s">
        <v>36</v>
      </c>
      <c r="H14" s="33" t="e">
        <f>H12-H11</f>
        <v>#NUM!</v>
      </c>
    </row>
    <row r="15" spans="1:12">
      <c r="G15" t="s">
        <v>37</v>
      </c>
      <c r="H15" s="33" t="e">
        <f>H11-H13</f>
        <v>#NUM!</v>
      </c>
    </row>
    <row r="16" spans="1:12">
      <c r="G16" t="s">
        <v>38</v>
      </c>
      <c r="H16" s="34" t="e">
        <f>AVERAGE(H14:H15)</f>
        <v>#NUM!</v>
      </c>
    </row>
    <row r="17" spans="7:8">
      <c r="G17" t="s">
        <v>39</v>
      </c>
      <c r="H17" t="e">
        <f>TINV(0.3173,H5)</f>
        <v>#NUM!</v>
      </c>
    </row>
    <row r="18" spans="7:8">
      <c r="G18" t="s">
        <v>40</v>
      </c>
      <c r="H18" t="e">
        <f>H17*G3</f>
        <v>#NUM!</v>
      </c>
    </row>
    <row r="19" spans="7:8">
      <c r="G19" t="s">
        <v>41</v>
      </c>
      <c r="H19" t="e">
        <f>G2+H18</f>
        <v>#NUM!</v>
      </c>
    </row>
    <row r="20" spans="7:8">
      <c r="G20" t="s">
        <v>42</v>
      </c>
      <c r="H20" t="e">
        <f>G2-H18</f>
        <v>#NUM!</v>
      </c>
    </row>
    <row r="21" spans="7:8">
      <c r="G21" t="s">
        <v>33</v>
      </c>
      <c r="H21" s="33">
        <f>LN(G2)</f>
        <v>0</v>
      </c>
    </row>
    <row r="22" spans="7:8">
      <c r="G22" t="s">
        <v>43</v>
      </c>
      <c r="H22" s="33" t="e">
        <f>LN(H19)</f>
        <v>#NUM!</v>
      </c>
    </row>
    <row r="23" spans="7:8">
      <c r="G23" t="s">
        <v>44</v>
      </c>
      <c r="H23" s="33" t="e">
        <f>LN(H20)</f>
        <v>#NUM!</v>
      </c>
    </row>
    <row r="24" spans="7:8">
      <c r="G24" t="s">
        <v>45</v>
      </c>
      <c r="H24" s="33" t="e">
        <f>H22-H21</f>
        <v>#NUM!</v>
      </c>
    </row>
    <row r="25" spans="7:8">
      <c r="G25" t="s">
        <v>46</v>
      </c>
      <c r="H25" s="33" t="e">
        <f>H21-H23</f>
        <v>#NUM!</v>
      </c>
    </row>
    <row r="26" spans="7:8">
      <c r="G26" t="s">
        <v>47</v>
      </c>
      <c r="H26" s="34" t="e">
        <f>AVERAGE(H24:H25)</f>
        <v>#NUM!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CB26"/>
  <sheetViews>
    <sheetView workbookViewId="0">
      <selection activeCell="F1" sqref="F1"/>
    </sheetView>
  </sheetViews>
  <sheetFormatPr defaultRowHeight="15"/>
  <sheetData>
    <row r="1" spans="2:80" ht="16.5" thickTop="1" thickBot="1">
      <c r="B1" s="20" t="s">
        <v>26</v>
      </c>
      <c r="C1" s="20" t="s">
        <v>27</v>
      </c>
      <c r="D1" s="20" t="s">
        <v>28</v>
      </c>
      <c r="E1" s="20" t="s">
        <v>10</v>
      </c>
      <c r="F1" s="20" t="s">
        <v>13</v>
      </c>
      <c r="G1" s="28">
        <f>LN(G2)</f>
        <v>7.86843358935507E-2</v>
      </c>
      <c r="H1" s="29">
        <f>G4</f>
        <v>0.78550627191345868</v>
      </c>
      <c r="I1" t="s">
        <v>10</v>
      </c>
      <c r="J1" t="s">
        <v>13</v>
      </c>
      <c r="K1" s="30">
        <f>LN(K2)</f>
        <v>7.0020592997496162E-2</v>
      </c>
      <c r="L1" s="31">
        <f>K4</f>
        <v>0.77329478272553787</v>
      </c>
      <c r="M1" t="s">
        <v>10</v>
      </c>
      <c r="N1" t="s">
        <v>13</v>
      </c>
      <c r="O1" s="30">
        <f>LN(O2)</f>
        <v>7.6764500346873141E-2</v>
      </c>
      <c r="P1" s="31">
        <f>O4</f>
        <v>0.76405552706139246</v>
      </c>
      <c r="Q1" t="s">
        <v>10</v>
      </c>
      <c r="R1" t="s">
        <v>13</v>
      </c>
      <c r="S1" s="30">
        <f>LN(S2)</f>
        <v>7.8381824214561344E-2</v>
      </c>
      <c r="T1" s="31">
        <f>S4</f>
        <v>0.76911947289146765</v>
      </c>
      <c r="U1" t="s">
        <v>10</v>
      </c>
      <c r="V1" t="s">
        <v>13</v>
      </c>
      <c r="W1" s="30">
        <f>LN(W2)</f>
        <v>7.807268386746688E-2</v>
      </c>
      <c r="X1" s="31">
        <f>W4</f>
        <v>0.78032705170367433</v>
      </c>
      <c r="Y1" t="s">
        <v>10</v>
      </c>
      <c r="Z1" t="s">
        <v>13</v>
      </c>
      <c r="AA1" s="30">
        <f>LN(AA2)</f>
        <v>7.8308405750846563E-2</v>
      </c>
      <c r="AB1" s="31">
        <f>AA4</f>
        <v>0.7811309618484148</v>
      </c>
      <c r="AC1" t="s">
        <v>10</v>
      </c>
      <c r="AD1" t="s">
        <v>13</v>
      </c>
      <c r="AE1" s="30">
        <f>LN(AE2)</f>
        <v>7.8214663161296369E-2</v>
      </c>
      <c r="AF1" s="31">
        <f>AE4</f>
        <v>0.78191866317802228</v>
      </c>
      <c r="AG1" t="s">
        <v>10</v>
      </c>
      <c r="AH1" t="s">
        <v>13</v>
      </c>
      <c r="AI1" s="30">
        <f>LN(AI2)</f>
        <v>7.8299721384769885E-2</v>
      </c>
      <c r="AJ1" s="31">
        <f>AI4</f>
        <v>0.78257994586664092</v>
      </c>
      <c r="AK1" t="s">
        <v>10</v>
      </c>
      <c r="AL1" t="s">
        <v>13</v>
      </c>
      <c r="AM1" s="30">
        <f>LN(AM2)</f>
        <v>7.8302143193302115E-2</v>
      </c>
      <c r="AN1" s="31">
        <f>AM4</f>
        <v>0.78331605934822601</v>
      </c>
      <c r="AO1" t="s">
        <v>10</v>
      </c>
      <c r="AP1" t="s">
        <v>13</v>
      </c>
      <c r="AQ1" s="30">
        <f>LN(AQ2)</f>
        <v>7.8975955307630741E-2</v>
      </c>
      <c r="AR1" s="31">
        <f>AQ4</f>
        <v>0.78898347997276663</v>
      </c>
      <c r="AS1" t="s">
        <v>10</v>
      </c>
      <c r="AT1" t="s">
        <v>13</v>
      </c>
      <c r="AU1" s="30">
        <f>LN(AU2)</f>
        <v>7.8785182805600179E-2</v>
      </c>
      <c r="AV1" s="31">
        <f>AU4</f>
        <v>0.78885290104476824</v>
      </c>
      <c r="AW1" t="s">
        <v>10</v>
      </c>
      <c r="AX1" t="s">
        <v>13</v>
      </c>
      <c r="AY1" s="30">
        <f>LN(AY2)</f>
        <v>7.7976001146793233E-2</v>
      </c>
      <c r="AZ1" s="31">
        <f>AY4</f>
        <v>0.79867678599539504</v>
      </c>
      <c r="BA1" t="s">
        <v>10</v>
      </c>
      <c r="BB1" t="s">
        <v>13</v>
      </c>
      <c r="BC1" s="30">
        <f>LN(BC2)</f>
        <v>7.7719397129993636E-2</v>
      </c>
      <c r="BD1" s="31">
        <f>BC4</f>
        <v>0.79512212243080838</v>
      </c>
      <c r="BE1" t="s">
        <v>10</v>
      </c>
      <c r="BF1" t="s">
        <v>13</v>
      </c>
      <c r="BG1" s="30">
        <f>LN(BG2)</f>
        <v>7.7640113209629241E-2</v>
      </c>
      <c r="BH1" s="31">
        <f>BG4</f>
        <v>0.79258233043861581</v>
      </c>
      <c r="BI1" t="s">
        <v>10</v>
      </c>
      <c r="BJ1" t="s">
        <v>13</v>
      </c>
      <c r="BK1" s="30">
        <f>LN(BK2)</f>
        <v>7.7600667443542812E-2</v>
      </c>
      <c r="BL1" s="31">
        <f>BK4</f>
        <v>0.78983681156489072</v>
      </c>
      <c r="BM1" t="s">
        <v>10</v>
      </c>
      <c r="BN1" t="s">
        <v>13</v>
      </c>
      <c r="BO1" s="30">
        <f>LN(BO2)</f>
        <v>7.7566870948006239E-2</v>
      </c>
      <c r="BP1" s="31">
        <f>BO4</f>
        <v>0.78531357849996786</v>
      </c>
      <c r="BQ1" t="s">
        <v>10</v>
      </c>
      <c r="BR1" t="s">
        <v>13</v>
      </c>
      <c r="BS1" s="30">
        <f>LN(BS2)</f>
        <v>7.7150998564199005E-2</v>
      </c>
      <c r="BT1" s="31">
        <f>BS4</f>
        <v>0.7872905050587371</v>
      </c>
      <c r="BU1" t="s">
        <v>10</v>
      </c>
      <c r="BV1" t="s">
        <v>13</v>
      </c>
      <c r="BW1" s="30">
        <f>LN(BW2)</f>
        <v>9.0633149222056855E-2</v>
      </c>
      <c r="BX1" s="31">
        <f>BW4</f>
        <v>0.81412699128859722</v>
      </c>
      <c r="BY1" t="s">
        <v>10</v>
      </c>
      <c r="BZ1" t="s">
        <v>13</v>
      </c>
      <c r="CA1" s="30">
        <f>LN(CA2)</f>
        <v>9.171615780679078E-2</v>
      </c>
      <c r="CB1" s="31">
        <f>CA4</f>
        <v>0.81949170995344711</v>
      </c>
    </row>
    <row r="2" spans="2:80" ht="15.75" thickTop="1">
      <c r="B2">
        <v>7.0020592997496162E-2</v>
      </c>
      <c r="C2" s="32">
        <v>0.77329478272553787</v>
      </c>
      <c r="D2">
        <v>51.165217458759017</v>
      </c>
      <c r="E2">
        <v>1896</v>
      </c>
      <c r="F2">
        <v>1E-3</v>
      </c>
      <c r="G2">
        <f t="array" ref="G2:H6">LOGEST(F2:F19,E2:E19,TRUE, TRUE)</f>
        <v>1.0818627629218107</v>
      </c>
      <c r="H2">
        <v>8.0755564633782034E-68</v>
      </c>
      <c r="I2">
        <v>1902</v>
      </c>
      <c r="J2">
        <v>5.0000000000000001E-3</v>
      </c>
      <c r="K2">
        <f t="array" ref="K2:L6">LOGEST(J2:J18,I2:I18,TRUE, TRUE)</f>
        <v>1.0725302676399193</v>
      </c>
      <c r="L2">
        <v>1.5982262409277585E-60</v>
      </c>
      <c r="M2">
        <v>1896</v>
      </c>
      <c r="N2">
        <v>1E-3</v>
      </c>
      <c r="O2">
        <f t="array" ref="O2:P6">LOGEST(N2:N18,M2:M18,TRUE, TRUE)</f>
        <v>1.0797877568055101</v>
      </c>
      <c r="P2">
        <v>3.3621768484642481E-66</v>
      </c>
      <c r="Q2">
        <v>1896</v>
      </c>
      <c r="R2">
        <v>1E-3</v>
      </c>
      <c r="S2">
        <f t="array" ref="S2:T6">LOGEST(R2:R18,Q2:Q18,TRUE, TRUE)</f>
        <v>1.0815355362983963</v>
      </c>
      <c r="T2">
        <v>1.4535834780206835E-67</v>
      </c>
      <c r="U2">
        <v>1896</v>
      </c>
      <c r="V2">
        <v>1E-3</v>
      </c>
      <c r="W2">
        <f t="array" ref="W2:X6">LOGEST(V2:V18,U2:U18,TRUE, TRUE)</f>
        <v>1.0812012417019461</v>
      </c>
      <c r="X2">
        <v>2.6739552158471965E-67</v>
      </c>
      <c r="Y2">
        <v>1896</v>
      </c>
      <c r="Z2">
        <v>1E-3</v>
      </c>
      <c r="AA2">
        <f t="array" ref="AA2:AB6">LOGEST(Z2:Z18,Y2:Y18,TRUE, TRUE)</f>
        <v>1.0814561345356817</v>
      </c>
      <c r="AB2">
        <v>1.6873323263154032E-67</v>
      </c>
      <c r="AC2">
        <v>1896</v>
      </c>
      <c r="AD2">
        <v>1E-3</v>
      </c>
      <c r="AE2">
        <f t="array" ref="AE2:AF6">LOGEST(AD2:AD18,AC2:AC18,TRUE, TRUE)</f>
        <v>1.0813547607887384</v>
      </c>
      <c r="AF2">
        <v>2.0307560295241419E-67</v>
      </c>
      <c r="AG2">
        <v>1896</v>
      </c>
      <c r="AH2">
        <v>1E-3</v>
      </c>
      <c r="AI2">
        <f t="array" ref="AI2:AJ6">LOGEST(AH2:AH18,AG2:AG18,TRUE, TRUE)</f>
        <v>1.0814467428154941</v>
      </c>
      <c r="AJ2">
        <v>1.7209890199100153E-67</v>
      </c>
      <c r="AK2">
        <v>1896</v>
      </c>
      <c r="AL2">
        <v>1E-3</v>
      </c>
      <c r="AM2">
        <f t="array" ref="AM2:AN6">LOGEST(AL2:AL18,AK2:AK18,TRUE, TRUE)</f>
        <v>1.0814493618756145</v>
      </c>
      <c r="AN2">
        <v>1.7159522398280288E-67</v>
      </c>
      <c r="AO2">
        <v>1896</v>
      </c>
      <c r="AP2">
        <v>1E-3</v>
      </c>
      <c r="AQ2">
        <f t="array" ref="AQ2:AR6">LOGEST(AP2:AP18,AO2:AO18,TRUE, TRUE)</f>
        <v>1.0821783011131441</v>
      </c>
      <c r="AR2">
        <v>4.4903664189731009E-68</v>
      </c>
      <c r="AS2">
        <v>1896</v>
      </c>
      <c r="AT2">
        <v>1E-3</v>
      </c>
      <c r="AU2">
        <f t="array" ref="AU2:AV6">LOGEST(AT2:AT18,AS2:AS18,TRUE, TRUE)</f>
        <v>1.0819718709422237</v>
      </c>
      <c r="AV2">
        <v>6.4786841163289703E-68</v>
      </c>
      <c r="AW2">
        <v>1896</v>
      </c>
      <c r="AX2">
        <v>1E-3</v>
      </c>
      <c r="AY2">
        <f t="array" ref="AY2:AZ6">LOGEST(AX2:AX18,AW2:AW18,TRUE, TRUE)</f>
        <v>1.0810967132774303</v>
      </c>
      <c r="AZ2">
        <v>2.9739467578629223E-67</v>
      </c>
      <c r="BA2">
        <v>1896</v>
      </c>
      <c r="BB2">
        <v>1E-3</v>
      </c>
      <c r="BC2">
        <f t="array" ref="BC2:BD6">LOGEST(BB2:BB18,BA2:BA18,TRUE, TRUE)</f>
        <v>1.0808193351079527</v>
      </c>
      <c r="BD2">
        <v>4.8925157350306543E-67</v>
      </c>
      <c r="BE2">
        <v>1896</v>
      </c>
      <c r="BF2">
        <v>1E-3</v>
      </c>
      <c r="BG2">
        <f t="array" ref="BG2:BH6">LOGEST(BF2:BF18,BE2:BE18,TRUE, TRUE)</f>
        <v>1.0807336469107527</v>
      </c>
      <c r="BH2">
        <v>5.7202900852446852E-67</v>
      </c>
      <c r="BI2">
        <v>1896</v>
      </c>
      <c r="BJ2">
        <v>1E-3</v>
      </c>
      <c r="BK2">
        <f t="array" ref="BK2:BL6">LOGEST(BJ2:BJ18,BI2:BI18,TRUE, TRUE)</f>
        <v>1.0806910173848976</v>
      </c>
      <c r="BL2">
        <v>6.2000609910877298E-67</v>
      </c>
      <c r="BM2">
        <v>1896</v>
      </c>
      <c r="BN2">
        <v>1E-3</v>
      </c>
      <c r="BO2">
        <f t="array" ref="BO2:BP6">LOGEST(BN2:BN18,BM2:BM18,TRUE, TRUE)</f>
        <v>1.0806544944329295</v>
      </c>
      <c r="BP2">
        <v>6.6713878165681269E-67</v>
      </c>
      <c r="BQ2">
        <v>1896</v>
      </c>
      <c r="BR2">
        <v>1E-3</v>
      </c>
      <c r="BS2">
        <f t="array" ref="BS2:BT6">LOGEST(BR2:BR18,BQ2:BQ18,TRUE, TRUE)</f>
        <v>1.0802051735088154</v>
      </c>
      <c r="BT2">
        <v>1.4710812503518606E-66</v>
      </c>
      <c r="BU2">
        <v>1896</v>
      </c>
      <c r="BV2">
        <v>1E-3</v>
      </c>
      <c r="BW2">
        <f t="array" ref="BW2:BX6">LOGEST(BV2:BV18,BU2:BU18,TRUE, TRUE)</f>
        <v>1.0948672786631917</v>
      </c>
      <c r="BX2">
        <v>9.040425654199753E-78</v>
      </c>
      <c r="BY2">
        <v>1896</v>
      </c>
      <c r="BZ2">
        <v>1E-3</v>
      </c>
      <c r="CA2">
        <f t="array" ref="CA2:CB6">LOGEST(BZ2:BZ18,BY2:BY18,TRUE, TRUE)</f>
        <v>1.09605367164606</v>
      </c>
      <c r="CB2">
        <v>1.1301229896623148E-78</v>
      </c>
    </row>
    <row r="3" spans="2:80">
      <c r="B3">
        <v>7.6764500346873141E-2</v>
      </c>
      <c r="C3" s="32">
        <v>0.76405552706139246</v>
      </c>
      <c r="D3">
        <v>48.574280054879615</v>
      </c>
      <c r="E3">
        <v>1902</v>
      </c>
      <c r="F3">
        <v>5.0000000000000001E-3</v>
      </c>
      <c r="G3">
        <v>1.0279234238356083E-2</v>
      </c>
      <c r="H3">
        <v>19.803978155393182</v>
      </c>
      <c r="I3">
        <v>1903</v>
      </c>
      <c r="J3">
        <v>8.0000000000000002E-3</v>
      </c>
      <c r="K3">
        <v>9.789000987183865E-3</v>
      </c>
      <c r="L3">
        <v>18.876966992482956</v>
      </c>
      <c r="M3">
        <v>1903</v>
      </c>
      <c r="N3">
        <v>8.0000000000000002E-3</v>
      </c>
      <c r="O3">
        <v>1.1014308621681899E-2</v>
      </c>
      <c r="P3">
        <v>21.236003886031398</v>
      </c>
      <c r="Q3">
        <v>1902</v>
      </c>
      <c r="R3">
        <v>5.0000000000000001E-3</v>
      </c>
      <c r="S3">
        <v>1.1088338778073756E-2</v>
      </c>
      <c r="T3">
        <v>21.378093203950439</v>
      </c>
      <c r="U3">
        <v>1902</v>
      </c>
      <c r="V3">
        <v>5.0000000000000001E-3</v>
      </c>
      <c r="W3">
        <v>1.0695557764561586E-2</v>
      </c>
      <c r="X3">
        <v>20.613967474307998</v>
      </c>
      <c r="Y3">
        <v>1902</v>
      </c>
      <c r="Z3">
        <v>5.0000000000000001E-3</v>
      </c>
      <c r="AA3">
        <v>1.0702691108765599E-2</v>
      </c>
      <c r="AB3">
        <v>20.627090462441121</v>
      </c>
      <c r="AC3">
        <v>1902</v>
      </c>
      <c r="AD3">
        <v>5.0000000000000001E-3</v>
      </c>
      <c r="AE3">
        <v>1.0665249275680688E-2</v>
      </c>
      <c r="AF3">
        <v>20.554305996388074</v>
      </c>
      <c r="AG3">
        <v>1902</v>
      </c>
      <c r="AH3">
        <v>5.0000000000000001E-3</v>
      </c>
      <c r="AI3">
        <v>1.0656142748694806E-2</v>
      </c>
      <c r="AJ3">
        <v>20.53613234076256</v>
      </c>
      <c r="AK3">
        <v>1902</v>
      </c>
      <c r="AL3">
        <v>5.0000000000000001E-3</v>
      </c>
      <c r="AM3">
        <v>1.0633417527434139E-2</v>
      </c>
      <c r="AN3">
        <v>20.491714749405922</v>
      </c>
      <c r="AO3">
        <v>1902</v>
      </c>
      <c r="AP3">
        <v>5.0000000000000001E-3</v>
      </c>
      <c r="AQ3">
        <v>1.0545654330214043E-2</v>
      </c>
      <c r="AR3">
        <v>20.320113499096895</v>
      </c>
      <c r="AS3">
        <v>1902</v>
      </c>
      <c r="AT3">
        <v>5.0000000000000001E-3</v>
      </c>
      <c r="AU3">
        <v>1.0524305914765457E-2</v>
      </c>
      <c r="AV3">
        <v>20.27712379430433</v>
      </c>
      <c r="AW3">
        <v>1902</v>
      </c>
      <c r="AX3">
        <v>5.0000000000000001E-3</v>
      </c>
      <c r="AY3">
        <v>1.0108267506714473E-2</v>
      </c>
      <c r="AZ3">
        <v>19.471974455326905</v>
      </c>
      <c r="BA3">
        <v>1902</v>
      </c>
      <c r="BB3">
        <v>5.0000000000000001E-3</v>
      </c>
      <c r="BC3">
        <v>1.0186251818909517E-2</v>
      </c>
      <c r="BD3">
        <v>19.620996926986056</v>
      </c>
      <c r="BE3">
        <v>1902</v>
      </c>
      <c r="BF3">
        <v>5.0000000000000001E-3</v>
      </c>
      <c r="BG3">
        <v>1.0255131003909864E-2</v>
      </c>
      <c r="BH3">
        <v>19.753068095924306</v>
      </c>
      <c r="BI3">
        <v>1902</v>
      </c>
      <c r="BJ3">
        <v>5.0000000000000001E-3</v>
      </c>
      <c r="BK3">
        <v>1.0335451800945738E-2</v>
      </c>
      <c r="BL3">
        <v>19.907168546350654</v>
      </c>
      <c r="BM3">
        <v>1902</v>
      </c>
      <c r="BN3">
        <v>5.0000000000000001E-3</v>
      </c>
      <c r="BO3">
        <v>1.0471559818466208E-2</v>
      </c>
      <c r="BP3">
        <v>20.168088606056791</v>
      </c>
      <c r="BQ3">
        <v>1902</v>
      </c>
      <c r="BR3">
        <v>5.0000000000000001E-3</v>
      </c>
      <c r="BS3">
        <v>1.0354326451128756E-2</v>
      </c>
      <c r="BT3">
        <v>19.941685930392168</v>
      </c>
      <c r="BU3">
        <v>1902</v>
      </c>
      <c r="BV3">
        <v>5.0000000000000001E-3</v>
      </c>
      <c r="BW3">
        <v>1.1181589101118198E-2</v>
      </c>
      <c r="BX3">
        <v>21.513569042780258</v>
      </c>
      <c r="BY3">
        <v>1902</v>
      </c>
      <c r="BZ3">
        <v>5.0000000000000001E-3</v>
      </c>
      <c r="CA3">
        <v>1.1114156737871571E-2</v>
      </c>
      <c r="CB3">
        <v>21.383158441231114</v>
      </c>
    </row>
    <row r="4" spans="2:80" ht="15.75" thickBot="1">
      <c r="B4">
        <v>7.8381824214561344E-2</v>
      </c>
      <c r="C4" s="32">
        <v>0.76911947289146765</v>
      </c>
      <c r="D4">
        <v>49.96866664267791</v>
      </c>
      <c r="E4">
        <v>1903</v>
      </c>
      <c r="F4">
        <v>8.0000000000000002E-3</v>
      </c>
      <c r="G4">
        <v>0.78550627191345868</v>
      </c>
      <c r="H4">
        <v>0.85833144684000218</v>
      </c>
      <c r="I4">
        <v>1914</v>
      </c>
      <c r="J4">
        <v>1.4999999999999999E-2</v>
      </c>
      <c r="K4">
        <v>0.77329478272553787</v>
      </c>
      <c r="L4">
        <v>0.75746435795835609</v>
      </c>
      <c r="M4">
        <v>1914</v>
      </c>
      <c r="N4">
        <v>1.4999999999999999E-2</v>
      </c>
      <c r="O4">
        <v>0.76405552706139246</v>
      </c>
      <c r="P4">
        <v>0.87679301059212233</v>
      </c>
      <c r="Q4">
        <v>1914</v>
      </c>
      <c r="R4">
        <v>1.4999999999999999E-2</v>
      </c>
      <c r="S4">
        <v>0.76911947289146765</v>
      </c>
      <c r="T4">
        <v>0.88621876480762629</v>
      </c>
      <c r="U4">
        <v>1903</v>
      </c>
      <c r="V4">
        <v>8.0000000000000002E-3</v>
      </c>
      <c r="W4">
        <v>0.78032705170367433</v>
      </c>
      <c r="X4">
        <v>0.88243594322354013</v>
      </c>
      <c r="Y4">
        <v>1903</v>
      </c>
      <c r="Z4">
        <v>8.0000000000000002E-3</v>
      </c>
      <c r="AA4">
        <v>0.7811309618484148</v>
      </c>
      <c r="AB4">
        <v>0.88467117464522693</v>
      </c>
      <c r="AC4">
        <v>1903</v>
      </c>
      <c r="AD4">
        <v>8.0000000000000002E-3</v>
      </c>
      <c r="AE4">
        <v>0.78191866317802228</v>
      </c>
      <c r="AF4">
        <v>0.88307779079484805</v>
      </c>
      <c r="AG4">
        <v>1903</v>
      </c>
      <c r="AH4">
        <v>8.0000000000000002E-3</v>
      </c>
      <c r="AI4">
        <v>0.78257994586664092</v>
      </c>
      <c r="AJ4">
        <v>0.88368540942177487</v>
      </c>
      <c r="AK4">
        <v>1903</v>
      </c>
      <c r="AL4">
        <v>8.0000000000000002E-3</v>
      </c>
      <c r="AM4">
        <v>0.78331605934822601</v>
      </c>
      <c r="AN4">
        <v>0.88302193805402118</v>
      </c>
      <c r="AO4">
        <v>1903</v>
      </c>
      <c r="AP4">
        <v>8.0000000000000002E-3</v>
      </c>
      <c r="AQ4">
        <v>0.78898347997276663</v>
      </c>
      <c r="AR4">
        <v>0.87922294564144532</v>
      </c>
      <c r="AS4">
        <v>1903</v>
      </c>
      <c r="AT4">
        <v>8.0000000000000002E-3</v>
      </c>
      <c r="AU4">
        <v>0.78885290104476824</v>
      </c>
      <c r="AV4">
        <v>0.87864515315967506</v>
      </c>
      <c r="AW4">
        <v>1903</v>
      </c>
      <c r="AX4">
        <v>8.0000000000000002E-3</v>
      </c>
      <c r="AY4">
        <v>0.79867678599539504</v>
      </c>
      <c r="AZ4">
        <v>0.84275668956094263</v>
      </c>
      <c r="BA4">
        <v>1903</v>
      </c>
      <c r="BB4">
        <v>8.0000000000000002E-3</v>
      </c>
      <c r="BC4">
        <v>0.79512212243080838</v>
      </c>
      <c r="BD4">
        <v>0.84783428126842353</v>
      </c>
      <c r="BE4">
        <v>1903</v>
      </c>
      <c r="BF4">
        <v>8.0000000000000002E-3</v>
      </c>
      <c r="BG4">
        <v>0.79258233043861581</v>
      </c>
      <c r="BH4">
        <v>0.85265362608713458</v>
      </c>
      <c r="BI4">
        <v>1903</v>
      </c>
      <c r="BJ4">
        <v>8.0000000000000002E-3</v>
      </c>
      <c r="BK4">
        <v>0.78983681156489072</v>
      </c>
      <c r="BL4">
        <v>0.85827822112588958</v>
      </c>
      <c r="BM4">
        <v>1903</v>
      </c>
      <c r="BN4">
        <v>8.0000000000000002E-3</v>
      </c>
      <c r="BO4">
        <v>0.78531357849996786</v>
      </c>
      <c r="BP4">
        <v>0.86704039180341186</v>
      </c>
      <c r="BQ4">
        <v>1903</v>
      </c>
      <c r="BR4">
        <v>8.0000000000000002E-3</v>
      </c>
      <c r="BS4">
        <v>0.7872905050587371</v>
      </c>
      <c r="BT4">
        <v>0.85587578405191522</v>
      </c>
      <c r="BU4">
        <v>1903</v>
      </c>
      <c r="BV4">
        <v>8.0000000000000002E-3</v>
      </c>
      <c r="BW4">
        <v>0.81412699128859722</v>
      </c>
      <c r="BX4">
        <v>0.78819823240553599</v>
      </c>
      <c r="BY4">
        <v>1903</v>
      </c>
      <c r="BZ4">
        <v>8.0000000000000002E-3</v>
      </c>
      <c r="CA4">
        <v>0.81949170995344711</v>
      </c>
      <c r="CB4">
        <v>0.77606462351217842</v>
      </c>
    </row>
    <row r="5" spans="2:80" ht="16.5" thickTop="1" thickBot="1">
      <c r="B5">
        <v>7.807268386746688E-2</v>
      </c>
      <c r="C5" s="32">
        <v>0.78032705170367433</v>
      </c>
      <c r="D5">
        <v>53.283328085376738</v>
      </c>
      <c r="E5">
        <v>1914</v>
      </c>
      <c r="F5">
        <v>1.4999999999999999E-2</v>
      </c>
      <c r="G5">
        <v>58.594255704971076</v>
      </c>
      <c r="H5">
        <v>16</v>
      </c>
      <c r="I5">
        <v>1915</v>
      </c>
      <c r="J5">
        <v>1.7999999999999999E-2</v>
      </c>
      <c r="K5" s="29">
        <v>51.165217458759017</v>
      </c>
      <c r="L5">
        <v>15</v>
      </c>
      <c r="M5">
        <v>1915</v>
      </c>
      <c r="N5">
        <v>1.7999999999999999E-2</v>
      </c>
      <c r="O5" s="29">
        <v>48.574280054879615</v>
      </c>
      <c r="P5">
        <v>15</v>
      </c>
      <c r="Q5">
        <v>1915</v>
      </c>
      <c r="R5">
        <v>1.7999999999999999E-2</v>
      </c>
      <c r="S5" s="29">
        <v>49.96866664267791</v>
      </c>
      <c r="T5">
        <v>15</v>
      </c>
      <c r="U5">
        <v>1915</v>
      </c>
      <c r="V5">
        <v>1.7999999999999999E-2</v>
      </c>
      <c r="W5" s="29">
        <v>53.283328085376738</v>
      </c>
      <c r="X5">
        <v>15</v>
      </c>
      <c r="Y5">
        <v>1914</v>
      </c>
      <c r="Z5">
        <v>1.4999999999999999E-2</v>
      </c>
      <c r="AA5" s="29">
        <v>53.534134049655947</v>
      </c>
      <c r="AB5">
        <v>15</v>
      </c>
      <c r="AC5">
        <v>1914</v>
      </c>
      <c r="AD5">
        <v>1.4999999999999999E-2</v>
      </c>
      <c r="AE5" s="29">
        <v>53.781676683524132</v>
      </c>
      <c r="AF5">
        <v>15</v>
      </c>
      <c r="AG5">
        <v>1914</v>
      </c>
      <c r="AH5">
        <v>1.4999999999999999E-2</v>
      </c>
      <c r="AI5" s="29">
        <v>53.990876024708548</v>
      </c>
      <c r="AJ5">
        <v>15</v>
      </c>
      <c r="AK5">
        <v>1914</v>
      </c>
      <c r="AL5">
        <v>1.4999999999999999E-2</v>
      </c>
      <c r="AM5" s="29">
        <v>54.225250172582157</v>
      </c>
      <c r="AN5">
        <v>15</v>
      </c>
      <c r="AO5">
        <v>1914</v>
      </c>
      <c r="AP5">
        <v>1.4999999999999999E-2</v>
      </c>
      <c r="AQ5" s="29">
        <v>56.084481907218127</v>
      </c>
      <c r="AR5">
        <v>15</v>
      </c>
      <c r="AS5">
        <v>1914</v>
      </c>
      <c r="AT5">
        <v>1.4999999999999999E-2</v>
      </c>
      <c r="AU5" s="29">
        <v>56.040521391110197</v>
      </c>
      <c r="AV5">
        <v>15</v>
      </c>
      <c r="AW5">
        <v>1914</v>
      </c>
      <c r="AX5">
        <v>1.4999999999999999E-2</v>
      </c>
      <c r="AY5" s="29">
        <v>59.507056099635371</v>
      </c>
      <c r="AZ5">
        <v>15</v>
      </c>
      <c r="BA5">
        <v>1914</v>
      </c>
      <c r="BB5">
        <v>1.4999999999999999E-2</v>
      </c>
      <c r="BC5" s="29">
        <v>58.214346897625312</v>
      </c>
      <c r="BD5">
        <v>15</v>
      </c>
      <c r="BE5">
        <v>1914</v>
      </c>
      <c r="BF5">
        <v>1.4999999999999999E-2</v>
      </c>
      <c r="BG5" s="29">
        <v>57.317850411296966</v>
      </c>
      <c r="BH5">
        <v>15</v>
      </c>
      <c r="BI5">
        <v>1914</v>
      </c>
      <c r="BJ5">
        <v>1.4999999999999999E-2</v>
      </c>
      <c r="BK5" s="29">
        <v>56.373108257878641</v>
      </c>
      <c r="BL5">
        <v>15</v>
      </c>
      <c r="BM5">
        <v>1914</v>
      </c>
      <c r="BN5">
        <v>1.4999999999999999E-2</v>
      </c>
      <c r="BO5" s="29">
        <v>54.869346627484568</v>
      </c>
      <c r="BP5">
        <v>15</v>
      </c>
      <c r="BQ5">
        <v>1914</v>
      </c>
      <c r="BR5">
        <v>1.4999999999999999E-2</v>
      </c>
      <c r="BS5" s="29">
        <v>55.518713817368919</v>
      </c>
      <c r="BT5">
        <v>15</v>
      </c>
      <c r="BU5">
        <v>1914</v>
      </c>
      <c r="BV5">
        <v>1.4999999999999999E-2</v>
      </c>
      <c r="BW5" s="29">
        <v>65.700259300638294</v>
      </c>
      <c r="BX5">
        <v>15</v>
      </c>
      <c r="BY5">
        <v>1914</v>
      </c>
      <c r="BZ5">
        <v>1.4999999999999999E-2</v>
      </c>
      <c r="CA5" s="29">
        <v>68.098676499187491</v>
      </c>
      <c r="CB5">
        <v>15</v>
      </c>
    </row>
    <row r="6" spans="2:80" ht="15.75" thickTop="1">
      <c r="B6">
        <v>7.8308405750846563E-2</v>
      </c>
      <c r="C6" s="32">
        <v>0.7811309618484148</v>
      </c>
      <c r="D6">
        <v>53.534134049655947</v>
      </c>
      <c r="E6">
        <v>1915</v>
      </c>
      <c r="F6">
        <v>1.7999999999999999E-2</v>
      </c>
      <c r="G6">
        <v>43.168314325400942</v>
      </c>
      <c r="H6">
        <v>11.787725962151224</v>
      </c>
      <c r="I6">
        <v>1916</v>
      </c>
      <c r="J6">
        <v>1.7999999999999999E-2</v>
      </c>
      <c r="K6">
        <v>29.356158821733793</v>
      </c>
      <c r="L6">
        <v>8.6062838036589699</v>
      </c>
      <c r="M6">
        <v>1916</v>
      </c>
      <c r="N6">
        <v>1.7999999999999999E-2</v>
      </c>
      <c r="O6">
        <v>37.342254175463339</v>
      </c>
      <c r="P6">
        <v>11.531489751347964</v>
      </c>
      <c r="Q6">
        <v>1916</v>
      </c>
      <c r="R6">
        <v>1.7999999999999999E-2</v>
      </c>
      <c r="S6">
        <v>39.24457624677899</v>
      </c>
      <c r="T6">
        <v>11.780755486457323</v>
      </c>
      <c r="U6">
        <v>1916</v>
      </c>
      <c r="V6">
        <v>1.7999999999999999E-2</v>
      </c>
      <c r="W6">
        <v>41.491364928040952</v>
      </c>
      <c r="X6">
        <v>11.680397908392283</v>
      </c>
      <c r="Y6">
        <v>1916</v>
      </c>
      <c r="Z6">
        <v>1.7999999999999999E-2</v>
      </c>
      <c r="AA6">
        <v>41.898119945779868</v>
      </c>
      <c r="AB6">
        <v>11.739646308722483</v>
      </c>
      <c r="AC6">
        <v>1915</v>
      </c>
      <c r="AD6">
        <v>1.7999999999999999E-2</v>
      </c>
      <c r="AE6">
        <v>41.940370485575713</v>
      </c>
      <c r="AF6">
        <v>11.69739576892664</v>
      </c>
      <c r="AG6">
        <v>1915</v>
      </c>
      <c r="AH6">
        <v>1.7999999999999999E-2</v>
      </c>
      <c r="AI6">
        <v>42.161469841127747</v>
      </c>
      <c r="AJ6">
        <v>11.71349854237395</v>
      </c>
      <c r="AK6">
        <v>1915</v>
      </c>
      <c r="AL6">
        <v>1.7999999999999999E-2</v>
      </c>
      <c r="AM6">
        <v>42.280931935269621</v>
      </c>
      <c r="AN6">
        <v>11.695916146270195</v>
      </c>
      <c r="AO6">
        <v>1915</v>
      </c>
      <c r="AP6">
        <v>1.7999999999999999E-2</v>
      </c>
      <c r="AQ6">
        <v>43.355154637156318</v>
      </c>
      <c r="AR6">
        <v>11.595494822136299</v>
      </c>
      <c r="AS6">
        <v>1915</v>
      </c>
      <c r="AT6">
        <v>1.7999999999999999E-2</v>
      </c>
      <c r="AU6">
        <v>43.264252304742044</v>
      </c>
      <c r="AV6">
        <v>11.580259577564831</v>
      </c>
      <c r="AW6">
        <v>1915</v>
      </c>
      <c r="AX6">
        <v>1.7999999999999999E-2</v>
      </c>
      <c r="AY6">
        <v>42.264222365087704</v>
      </c>
      <c r="AZ6">
        <v>10.653582566995784</v>
      </c>
      <c r="BA6">
        <v>1915</v>
      </c>
      <c r="BB6">
        <v>1.7999999999999999E-2</v>
      </c>
      <c r="BC6">
        <v>41.845809645887265</v>
      </c>
      <c r="BD6">
        <v>10.782344527409165</v>
      </c>
      <c r="BE6">
        <v>1915</v>
      </c>
      <c r="BF6">
        <v>1.7999999999999999E-2</v>
      </c>
      <c r="BG6">
        <v>41.671120782356489</v>
      </c>
      <c r="BH6">
        <v>10.905273091193086</v>
      </c>
      <c r="BI6">
        <v>1915</v>
      </c>
      <c r="BJ6">
        <v>1.7999999999999999E-2</v>
      </c>
      <c r="BK6">
        <v>41.526771300664251</v>
      </c>
      <c r="BL6">
        <v>11.049622572885323</v>
      </c>
      <c r="BM6">
        <v>1915</v>
      </c>
      <c r="BN6">
        <v>1.7999999999999999E-2</v>
      </c>
      <c r="BO6">
        <v>41.248527401995723</v>
      </c>
      <c r="BP6">
        <v>11.27638561527921</v>
      </c>
      <c r="BQ6">
        <v>1915</v>
      </c>
      <c r="BR6">
        <v>1.7999999999999999E-2</v>
      </c>
      <c r="BS6">
        <v>40.668754662154633</v>
      </c>
      <c r="BT6">
        <v>10.987850365897209</v>
      </c>
      <c r="BU6">
        <v>1915</v>
      </c>
      <c r="BV6">
        <v>1.7999999999999999E-2</v>
      </c>
      <c r="BW6">
        <v>40.816710091560743</v>
      </c>
      <c r="BX6">
        <v>9.3188468035081709</v>
      </c>
      <c r="BY6">
        <v>1915</v>
      </c>
      <c r="BZ6">
        <v>1.7999999999999999E-2</v>
      </c>
      <c r="CA6">
        <v>41.014218907777234</v>
      </c>
      <c r="CB6">
        <v>9.0341444980064889</v>
      </c>
    </row>
    <row r="7" spans="2:80">
      <c r="B7">
        <v>7.8214663161296369E-2</v>
      </c>
      <c r="C7" s="32">
        <v>0.78191866317802228</v>
      </c>
      <c r="D7">
        <v>53.781676683524132</v>
      </c>
      <c r="E7">
        <v>1916</v>
      </c>
      <c r="F7">
        <v>1.7999999999999999E-2</v>
      </c>
      <c r="G7" t="s">
        <v>29</v>
      </c>
      <c r="H7">
        <f>TINV(0.0455,H5)</f>
        <v>2.1689429859244536</v>
      </c>
      <c r="I7">
        <v>1917</v>
      </c>
      <c r="J7">
        <v>0.02</v>
      </c>
      <c r="K7" t="s">
        <v>29</v>
      </c>
      <c r="L7">
        <f>TINV(0.0455,L5)</f>
        <v>2.1811656751010338</v>
      </c>
      <c r="M7">
        <v>1917</v>
      </c>
      <c r="N7">
        <v>0.02</v>
      </c>
      <c r="O7" t="s">
        <v>29</v>
      </c>
      <c r="P7">
        <f>TINV(0.0455,P5)</f>
        <v>2.1811656751010338</v>
      </c>
      <c r="Q7">
        <v>1917</v>
      </c>
      <c r="R7">
        <v>0.02</v>
      </c>
      <c r="S7" t="s">
        <v>29</v>
      </c>
      <c r="T7">
        <f>TINV(0.0455,T5)</f>
        <v>2.1811656751010338</v>
      </c>
      <c r="U7">
        <v>1917</v>
      </c>
      <c r="V7">
        <v>0.02</v>
      </c>
      <c r="W7" t="s">
        <v>29</v>
      </c>
      <c r="X7">
        <f>TINV(0.0455,X5)</f>
        <v>2.1811656751010338</v>
      </c>
      <c r="Y7">
        <v>1917</v>
      </c>
      <c r="Z7">
        <v>0.02</v>
      </c>
      <c r="AA7" t="s">
        <v>29</v>
      </c>
      <c r="AB7">
        <f>TINV(0.0455,AB5)</f>
        <v>2.1811656751010338</v>
      </c>
      <c r="AC7">
        <v>1917</v>
      </c>
      <c r="AD7">
        <v>0.02</v>
      </c>
      <c r="AE7" t="s">
        <v>29</v>
      </c>
      <c r="AF7">
        <f>TINV(0.0455,AF5)</f>
        <v>2.1811656751010338</v>
      </c>
      <c r="AG7">
        <v>1916</v>
      </c>
      <c r="AH7">
        <v>1.7999999999999999E-2</v>
      </c>
      <c r="AI7" t="s">
        <v>29</v>
      </c>
      <c r="AJ7">
        <f>TINV(0.0455,AJ5)</f>
        <v>2.1811656751010338</v>
      </c>
      <c r="AK7">
        <v>1916</v>
      </c>
      <c r="AL7">
        <v>1.7999999999999999E-2</v>
      </c>
      <c r="AM7" t="s">
        <v>29</v>
      </c>
      <c r="AN7">
        <f>TINV(0.0455,AN5)</f>
        <v>2.1811656751010338</v>
      </c>
      <c r="AO7">
        <v>1916</v>
      </c>
      <c r="AP7">
        <v>1.7999999999999999E-2</v>
      </c>
      <c r="AQ7" t="s">
        <v>29</v>
      </c>
      <c r="AR7">
        <f>TINV(0.0455,AR5)</f>
        <v>2.1811656751010338</v>
      </c>
      <c r="AS7">
        <v>1916</v>
      </c>
      <c r="AT7">
        <v>1.7999999999999999E-2</v>
      </c>
      <c r="AU7" t="s">
        <v>29</v>
      </c>
      <c r="AV7">
        <f>TINV(0.0455,AV5)</f>
        <v>2.1811656751010338</v>
      </c>
      <c r="AW7">
        <v>1916</v>
      </c>
      <c r="AX7">
        <v>1.7999999999999999E-2</v>
      </c>
      <c r="AY7" t="s">
        <v>29</v>
      </c>
      <c r="AZ7">
        <f>TINV(0.0455,AZ5)</f>
        <v>2.1811656751010338</v>
      </c>
      <c r="BA7">
        <v>1916</v>
      </c>
      <c r="BB7">
        <v>1.7999999999999999E-2</v>
      </c>
      <c r="BC7" t="s">
        <v>29</v>
      </c>
      <c r="BD7">
        <f>TINV(0.0455,BD5)</f>
        <v>2.1811656751010338</v>
      </c>
      <c r="BE7">
        <v>1916</v>
      </c>
      <c r="BF7">
        <v>1.7999999999999999E-2</v>
      </c>
      <c r="BG7" t="s">
        <v>29</v>
      </c>
      <c r="BH7">
        <f>TINV(0.0455,BH5)</f>
        <v>2.1811656751010338</v>
      </c>
      <c r="BI7">
        <v>1916</v>
      </c>
      <c r="BJ7">
        <v>1.7999999999999999E-2</v>
      </c>
      <c r="BK7" t="s">
        <v>29</v>
      </c>
      <c r="BL7">
        <f>TINV(0.0455,BL5)</f>
        <v>2.1811656751010338</v>
      </c>
      <c r="BM7">
        <v>1916</v>
      </c>
      <c r="BN7">
        <v>1.7999999999999999E-2</v>
      </c>
      <c r="BO7" t="s">
        <v>29</v>
      </c>
      <c r="BP7">
        <f>TINV(0.0455,BP5)</f>
        <v>2.1811656751010338</v>
      </c>
      <c r="BQ7">
        <v>1916</v>
      </c>
      <c r="BR7">
        <v>1.7999999999999999E-2</v>
      </c>
      <c r="BS7" t="s">
        <v>29</v>
      </c>
      <c r="BT7">
        <f>TINV(0.0455,BT5)</f>
        <v>2.1811656751010338</v>
      </c>
      <c r="BU7">
        <v>1916</v>
      </c>
      <c r="BV7">
        <v>1.7999999999999999E-2</v>
      </c>
      <c r="BW7" t="s">
        <v>29</v>
      </c>
      <c r="BX7">
        <f>TINV(0.0455,BX5)</f>
        <v>2.1811656751010338</v>
      </c>
      <c r="BY7">
        <v>1916</v>
      </c>
      <c r="BZ7">
        <v>1.7999999999999999E-2</v>
      </c>
    </row>
    <row r="8" spans="2:80">
      <c r="B8">
        <v>7.8299721384769885E-2</v>
      </c>
      <c r="C8" s="32">
        <v>0.78257994586664092</v>
      </c>
      <c r="D8">
        <v>53.990876024708548</v>
      </c>
      <c r="E8">
        <v>1917</v>
      </c>
      <c r="F8">
        <v>0.02</v>
      </c>
      <c r="G8" t="s">
        <v>30</v>
      </c>
      <c r="H8">
        <f>H7*G3</f>
        <v>2.2295073001956919E-2</v>
      </c>
      <c r="I8">
        <v>1918</v>
      </c>
      <c r="J8">
        <v>2.1000000000000001E-2</v>
      </c>
      <c r="K8" t="s">
        <v>30</v>
      </c>
      <c r="L8">
        <f>L7*K3</f>
        <v>2.1351432946775582E-2</v>
      </c>
      <c r="M8">
        <v>1918</v>
      </c>
      <c r="N8">
        <v>2.1000000000000001E-2</v>
      </c>
      <c r="O8" t="s">
        <v>30</v>
      </c>
      <c r="P8">
        <f>P7*O3</f>
        <v>2.4024031900581937E-2</v>
      </c>
      <c r="Q8">
        <v>1918</v>
      </c>
      <c r="R8">
        <v>2.1000000000000001E-2</v>
      </c>
      <c r="S8" t="s">
        <v>30</v>
      </c>
      <c r="T8">
        <f>T7*S3</f>
        <v>2.4185503936626215E-2</v>
      </c>
      <c r="U8">
        <v>1918</v>
      </c>
      <c r="V8">
        <v>2.1000000000000001E-2</v>
      </c>
      <c r="W8" t="s">
        <v>30</v>
      </c>
      <c r="X8">
        <f>X7*W3</f>
        <v>2.3328783472122073E-2</v>
      </c>
      <c r="Y8">
        <v>1918</v>
      </c>
      <c r="Z8">
        <v>2.1000000000000001E-2</v>
      </c>
      <c r="AA8" t="s">
        <v>30</v>
      </c>
      <c r="AB8">
        <f>AB7*AA3</f>
        <v>2.334434247764855E-2</v>
      </c>
      <c r="AC8">
        <v>1918</v>
      </c>
      <c r="AD8">
        <v>2.1000000000000001E-2</v>
      </c>
      <c r="AE8" t="s">
        <v>30</v>
      </c>
      <c r="AF8">
        <f>AF7*AE3</f>
        <v>2.3262675636510879E-2</v>
      </c>
      <c r="AG8">
        <v>1918</v>
      </c>
      <c r="AH8">
        <v>2.1000000000000001E-2</v>
      </c>
      <c r="AI8" t="s">
        <v>30</v>
      </c>
      <c r="AJ8">
        <f>AJ7*AI3</f>
        <v>2.3242812792429894E-2</v>
      </c>
      <c r="AK8">
        <v>1917</v>
      </c>
      <c r="AL8">
        <v>0.02</v>
      </c>
      <c r="AM8" t="s">
        <v>30</v>
      </c>
      <c r="AN8">
        <f>AN7*AM3</f>
        <v>2.3193245319857048E-2</v>
      </c>
      <c r="AO8">
        <v>1917</v>
      </c>
      <c r="AP8">
        <v>0.02</v>
      </c>
      <c r="AQ8" t="s">
        <v>30</v>
      </c>
      <c r="AR8">
        <f>AR7*AQ3</f>
        <v>2.3001819246543456E-2</v>
      </c>
      <c r="AS8">
        <v>1917</v>
      </c>
      <c r="AT8">
        <v>0.02</v>
      </c>
      <c r="AU8" t="s">
        <v>30</v>
      </c>
      <c r="AV8">
        <f>AV7*AU3</f>
        <v>2.2955254815549202E-2</v>
      </c>
      <c r="AW8">
        <v>1917</v>
      </c>
      <c r="AX8">
        <v>0.02</v>
      </c>
      <c r="AY8" t="s">
        <v>30</v>
      </c>
      <c r="AZ8">
        <f>AZ7*AY3</f>
        <v>2.2047806120384716E-2</v>
      </c>
      <c r="BA8">
        <v>1917</v>
      </c>
      <c r="BB8">
        <v>0.02</v>
      </c>
      <c r="BC8" t="s">
        <v>30</v>
      </c>
      <c r="BD8">
        <f>BD7*BC3</f>
        <v>2.2217902825340908E-2</v>
      </c>
      <c r="BE8">
        <v>1917</v>
      </c>
      <c r="BF8">
        <v>0.02</v>
      </c>
      <c r="BG8" t="s">
        <v>30</v>
      </c>
      <c r="BH8">
        <f>BH7*BG3</f>
        <v>2.2368139739392601E-2</v>
      </c>
      <c r="BI8">
        <v>1917</v>
      </c>
      <c r="BJ8">
        <v>0.02</v>
      </c>
      <c r="BK8" t="s">
        <v>30</v>
      </c>
      <c r="BL8">
        <f>BL7*BK3</f>
        <v>2.2543332704884005E-2</v>
      </c>
      <c r="BM8">
        <v>1917</v>
      </c>
      <c r="BN8">
        <v>0.02</v>
      </c>
      <c r="BO8" t="s">
        <v>30</v>
      </c>
      <c r="BP8">
        <f>BP7*BO3</f>
        <v>2.2840206840805705E-2</v>
      </c>
      <c r="BQ8">
        <v>1917</v>
      </c>
      <c r="BR8">
        <v>0.02</v>
      </c>
      <c r="BS8" t="s">
        <v>30</v>
      </c>
      <c r="BT8">
        <f>BT7*BS3</f>
        <v>2.2584501443992745E-2</v>
      </c>
      <c r="BU8">
        <v>1917</v>
      </c>
      <c r="BV8">
        <v>0.02</v>
      </c>
      <c r="BW8" t="s">
        <v>30</v>
      </c>
      <c r="BX8">
        <f>BX7*BW3</f>
        <v>2.4388898340442836E-2</v>
      </c>
      <c r="BY8">
        <v>1917</v>
      </c>
      <c r="BZ8">
        <v>0.02</v>
      </c>
    </row>
    <row r="9" spans="2:80">
      <c r="B9">
        <v>7.8302143193302115E-2</v>
      </c>
      <c r="C9" s="32">
        <v>0.78331605934822601</v>
      </c>
      <c r="D9">
        <v>54.225250172582157</v>
      </c>
      <c r="E9">
        <v>1918</v>
      </c>
      <c r="F9">
        <v>2.1000000000000001E-2</v>
      </c>
      <c r="G9" t="s">
        <v>31</v>
      </c>
      <c r="H9">
        <f>G2+H8</f>
        <v>1.1041578359237676</v>
      </c>
      <c r="I9">
        <v>1922</v>
      </c>
      <c r="J9">
        <v>5.8999999999999997E-2</v>
      </c>
      <c r="K9" t="s">
        <v>31</v>
      </c>
      <c r="L9">
        <f>K2+L8</f>
        <v>1.093881700586695</v>
      </c>
      <c r="M9">
        <v>1922</v>
      </c>
      <c r="N9">
        <v>5.8999999999999997E-2</v>
      </c>
      <c r="O9" t="s">
        <v>31</v>
      </c>
      <c r="P9">
        <f>O2+P8</f>
        <v>1.1038117887060921</v>
      </c>
      <c r="Q9">
        <v>1922</v>
      </c>
      <c r="R9">
        <v>5.8999999999999997E-2</v>
      </c>
      <c r="S9" t="s">
        <v>31</v>
      </c>
      <c r="T9">
        <f>S2+T8</f>
        <v>1.1057210402350224</v>
      </c>
      <c r="U9">
        <v>1922</v>
      </c>
      <c r="V9">
        <v>5.8999999999999997E-2</v>
      </c>
      <c r="W9" t="s">
        <v>31</v>
      </c>
      <c r="X9">
        <f>W2+X8</f>
        <v>1.1045300251740682</v>
      </c>
      <c r="Y9">
        <v>1922</v>
      </c>
      <c r="Z9">
        <v>5.8999999999999997E-2</v>
      </c>
      <c r="AA9" t="s">
        <v>31</v>
      </c>
      <c r="AB9">
        <f>AA2+AB8</f>
        <v>1.1048004770133302</v>
      </c>
      <c r="AC9">
        <v>1922</v>
      </c>
      <c r="AD9">
        <v>5.8999999999999997E-2</v>
      </c>
      <c r="AE9" t="s">
        <v>31</v>
      </c>
      <c r="AF9">
        <f>AE2+AF8</f>
        <v>1.1046174364252492</v>
      </c>
      <c r="AG9">
        <v>1922</v>
      </c>
      <c r="AH9">
        <v>5.8999999999999997E-2</v>
      </c>
      <c r="AI9" t="s">
        <v>31</v>
      </c>
      <c r="AJ9">
        <f>AI2+AJ8</f>
        <v>1.1046895556079239</v>
      </c>
      <c r="AK9">
        <v>1922</v>
      </c>
      <c r="AL9">
        <v>5.8999999999999997E-2</v>
      </c>
      <c r="AM9" t="s">
        <v>31</v>
      </c>
      <c r="AN9">
        <f>AM2+AN8</f>
        <v>1.1046426071954716</v>
      </c>
      <c r="AO9">
        <v>1918</v>
      </c>
      <c r="AP9">
        <v>2.1000000000000001E-2</v>
      </c>
      <c r="AQ9" t="s">
        <v>31</v>
      </c>
      <c r="AR9">
        <f>AQ2+AR8</f>
        <v>1.1051801203596876</v>
      </c>
      <c r="AS9">
        <v>1918</v>
      </c>
      <c r="AT9">
        <v>2.1000000000000001E-2</v>
      </c>
      <c r="AU9" t="s">
        <v>31</v>
      </c>
      <c r="AV9">
        <f>AU2+AV8</f>
        <v>1.1049271257577729</v>
      </c>
      <c r="AW9">
        <v>1918</v>
      </c>
      <c r="AX9">
        <v>2.1000000000000001E-2</v>
      </c>
      <c r="AY9" t="s">
        <v>31</v>
      </c>
      <c r="AZ9">
        <f>AY2+AZ8</f>
        <v>1.1031445193978151</v>
      </c>
      <c r="BA9">
        <v>1918</v>
      </c>
      <c r="BB9">
        <v>2.1000000000000001E-2</v>
      </c>
      <c r="BC9" t="s">
        <v>31</v>
      </c>
      <c r="BD9">
        <f>BC2+BD8</f>
        <v>1.1030372379332936</v>
      </c>
      <c r="BE9">
        <v>1918</v>
      </c>
      <c r="BF9">
        <v>2.1000000000000001E-2</v>
      </c>
      <c r="BG9" t="s">
        <v>31</v>
      </c>
      <c r="BH9">
        <f>BG2+BH8</f>
        <v>1.1031017866501454</v>
      </c>
      <c r="BI9">
        <v>1918</v>
      </c>
      <c r="BJ9">
        <v>2.1000000000000001E-2</v>
      </c>
      <c r="BK9" t="s">
        <v>31</v>
      </c>
      <c r="BL9">
        <f>BK2+BL8</f>
        <v>1.1032343500897817</v>
      </c>
      <c r="BM9">
        <v>1918</v>
      </c>
      <c r="BN9">
        <v>2.1000000000000001E-2</v>
      </c>
      <c r="BO9" t="s">
        <v>31</v>
      </c>
      <c r="BP9">
        <f>BO2+BP8</f>
        <v>1.1034947012737353</v>
      </c>
      <c r="BQ9">
        <v>1918</v>
      </c>
      <c r="BR9">
        <v>2.1000000000000001E-2</v>
      </c>
      <c r="BS9" t="s">
        <v>31</v>
      </c>
      <c r="BT9">
        <f>BS2+BT8</f>
        <v>1.1027896749528081</v>
      </c>
      <c r="BU9">
        <v>1918</v>
      </c>
      <c r="BV9">
        <v>2.1000000000000001E-2</v>
      </c>
      <c r="BW9" t="s">
        <v>31</v>
      </c>
      <c r="BX9">
        <f>BW2+BX8</f>
        <v>1.1192561770036344</v>
      </c>
      <c r="BY9">
        <v>1918</v>
      </c>
      <c r="BZ9">
        <v>2.1000000000000001E-2</v>
      </c>
    </row>
    <row r="10" spans="2:80">
      <c r="B10">
        <v>7.8975955307630741E-2</v>
      </c>
      <c r="C10" s="32">
        <v>0.78898347997276663</v>
      </c>
      <c r="D10">
        <v>56.084481907218127</v>
      </c>
      <c r="E10">
        <v>1922</v>
      </c>
      <c r="F10">
        <v>5.8999999999999997E-2</v>
      </c>
      <c r="G10" t="s">
        <v>32</v>
      </c>
      <c r="H10">
        <f>G2-H8</f>
        <v>1.0595676899198538</v>
      </c>
      <c r="I10">
        <v>1925</v>
      </c>
      <c r="J10">
        <v>7.5999999999999998E-2</v>
      </c>
      <c r="K10" t="s">
        <v>32</v>
      </c>
      <c r="L10">
        <f>K2-L8</f>
        <v>1.0511788346931437</v>
      </c>
      <c r="M10">
        <v>1925</v>
      </c>
      <c r="N10">
        <v>7.5999999999999998E-2</v>
      </c>
      <c r="O10" t="s">
        <v>32</v>
      </c>
      <c r="P10">
        <f>O2-P8</f>
        <v>1.0557637249049281</v>
      </c>
      <c r="Q10">
        <v>1925</v>
      </c>
      <c r="R10">
        <v>7.5999999999999998E-2</v>
      </c>
      <c r="S10" t="s">
        <v>32</v>
      </c>
      <c r="T10">
        <f>S2-T8</f>
        <v>1.0573500323617702</v>
      </c>
      <c r="U10">
        <v>1925</v>
      </c>
      <c r="V10">
        <v>7.5999999999999998E-2</v>
      </c>
      <c r="W10" t="s">
        <v>32</v>
      </c>
      <c r="X10">
        <f>W2-X8</f>
        <v>1.057872458229824</v>
      </c>
      <c r="Y10">
        <v>1925</v>
      </c>
      <c r="Z10">
        <v>7.5999999999999998E-2</v>
      </c>
      <c r="AA10" t="s">
        <v>32</v>
      </c>
      <c r="AB10">
        <f>AA2-AB8</f>
        <v>1.0581117920580332</v>
      </c>
      <c r="AC10">
        <v>1925</v>
      </c>
      <c r="AD10">
        <v>7.5999999999999998E-2</v>
      </c>
      <c r="AE10" t="s">
        <v>32</v>
      </c>
      <c r="AF10">
        <f>AE2-AF8</f>
        <v>1.0580920851522275</v>
      </c>
      <c r="AG10">
        <v>1925</v>
      </c>
      <c r="AH10">
        <v>7.5999999999999998E-2</v>
      </c>
      <c r="AI10" t="s">
        <v>32</v>
      </c>
      <c r="AJ10">
        <f>AI2-AJ8</f>
        <v>1.0582039300230643</v>
      </c>
      <c r="AK10">
        <v>1925</v>
      </c>
      <c r="AL10">
        <v>7.5999999999999998E-2</v>
      </c>
      <c r="AM10" t="s">
        <v>32</v>
      </c>
      <c r="AN10">
        <f>AM2-AN8</f>
        <v>1.0582561165557574</v>
      </c>
      <c r="AO10">
        <v>1925</v>
      </c>
      <c r="AP10">
        <v>7.5999999999999998E-2</v>
      </c>
      <c r="AQ10" t="s">
        <v>32</v>
      </c>
      <c r="AR10">
        <f>AQ2-AR8</f>
        <v>1.0591764818666005</v>
      </c>
      <c r="AS10">
        <v>1922</v>
      </c>
      <c r="AT10">
        <v>5.8999999999999997E-2</v>
      </c>
      <c r="AU10" t="s">
        <v>32</v>
      </c>
      <c r="AV10">
        <f>AU2-AV8</f>
        <v>1.0590166161266745</v>
      </c>
      <c r="AW10">
        <v>1922</v>
      </c>
      <c r="AX10">
        <v>5.8999999999999997E-2</v>
      </c>
      <c r="AY10" t="s">
        <v>32</v>
      </c>
      <c r="AZ10">
        <f>AY2-AZ8</f>
        <v>1.0590489071570455</v>
      </c>
      <c r="BA10">
        <v>1922</v>
      </c>
      <c r="BB10">
        <v>5.8999999999999997E-2</v>
      </c>
      <c r="BC10" t="s">
        <v>32</v>
      </c>
      <c r="BD10">
        <f>BC2-BD8</f>
        <v>1.0586014322826118</v>
      </c>
      <c r="BE10">
        <v>1922</v>
      </c>
      <c r="BF10">
        <v>5.8999999999999997E-2</v>
      </c>
      <c r="BG10" t="s">
        <v>32</v>
      </c>
      <c r="BH10">
        <f>BG2-BH8</f>
        <v>1.05836550717136</v>
      </c>
      <c r="BI10">
        <v>1922</v>
      </c>
      <c r="BJ10">
        <v>5.8999999999999997E-2</v>
      </c>
      <c r="BK10" t="s">
        <v>32</v>
      </c>
      <c r="BL10">
        <f>BK2-BL8</f>
        <v>1.0581476846800135</v>
      </c>
      <c r="BM10">
        <v>1922</v>
      </c>
      <c r="BN10">
        <v>5.8999999999999997E-2</v>
      </c>
      <c r="BO10" t="s">
        <v>32</v>
      </c>
      <c r="BP10">
        <f>BO2-BP8</f>
        <v>1.0578142875921237</v>
      </c>
      <c r="BQ10">
        <v>1922</v>
      </c>
      <c r="BR10">
        <v>5.8999999999999997E-2</v>
      </c>
      <c r="BS10" t="s">
        <v>32</v>
      </c>
      <c r="BT10">
        <f>BS2-BT8</f>
        <v>1.0576206720648227</v>
      </c>
      <c r="BU10">
        <v>1922</v>
      </c>
      <c r="BV10">
        <v>5.8999999999999997E-2</v>
      </c>
      <c r="BW10" t="s">
        <v>32</v>
      </c>
      <c r="BX10">
        <f>BW2-BX8</f>
        <v>1.0704783803227489</v>
      </c>
      <c r="BY10">
        <v>1922</v>
      </c>
      <c r="BZ10">
        <v>5.8999999999999997E-2</v>
      </c>
    </row>
    <row r="11" spans="2:80">
      <c r="B11">
        <v>7.8785182805600179E-2</v>
      </c>
      <c r="C11" s="32">
        <v>0.78885290104476824</v>
      </c>
      <c r="D11">
        <v>56.040521391110197</v>
      </c>
      <c r="E11">
        <v>1925</v>
      </c>
      <c r="F11">
        <v>7.5999999999999998E-2</v>
      </c>
      <c r="G11" t="s">
        <v>33</v>
      </c>
      <c r="H11" s="33">
        <f>LN(G2)</f>
        <v>7.86843358935507E-2</v>
      </c>
      <c r="I11">
        <v>1931</v>
      </c>
      <c r="J11">
        <v>0.22</v>
      </c>
      <c r="K11" t="s">
        <v>33</v>
      </c>
      <c r="L11" s="33">
        <f>LN(K2)</f>
        <v>7.0020592997496162E-2</v>
      </c>
      <c r="M11">
        <v>1931</v>
      </c>
      <c r="N11">
        <v>0.22</v>
      </c>
      <c r="O11" t="s">
        <v>33</v>
      </c>
      <c r="P11" s="33">
        <f>LN(O2)</f>
        <v>7.6764500346873141E-2</v>
      </c>
      <c r="Q11">
        <v>1931</v>
      </c>
      <c r="R11">
        <v>0.22</v>
      </c>
      <c r="S11" t="s">
        <v>33</v>
      </c>
      <c r="T11" s="33">
        <f>LN(S2)</f>
        <v>7.8381824214561344E-2</v>
      </c>
      <c r="U11">
        <v>1931</v>
      </c>
      <c r="V11">
        <v>0.22</v>
      </c>
      <c r="W11" t="s">
        <v>33</v>
      </c>
      <c r="X11" s="33">
        <f>LN(W2)</f>
        <v>7.807268386746688E-2</v>
      </c>
      <c r="Y11">
        <v>1931</v>
      </c>
      <c r="Z11">
        <v>0.22</v>
      </c>
      <c r="AA11" t="s">
        <v>33</v>
      </c>
      <c r="AB11" s="33">
        <f>LN(AA2)</f>
        <v>7.8308405750846563E-2</v>
      </c>
      <c r="AC11">
        <v>1931</v>
      </c>
      <c r="AD11">
        <v>0.22</v>
      </c>
      <c r="AE11" t="s">
        <v>33</v>
      </c>
      <c r="AF11" s="33">
        <f>LN(AE2)</f>
        <v>7.8214663161296369E-2</v>
      </c>
      <c r="AG11">
        <v>1931</v>
      </c>
      <c r="AH11">
        <v>0.22</v>
      </c>
      <c r="AI11" t="s">
        <v>33</v>
      </c>
      <c r="AJ11" s="33">
        <f>LN(AI2)</f>
        <v>7.8299721384769885E-2</v>
      </c>
      <c r="AK11">
        <v>1931</v>
      </c>
      <c r="AL11">
        <v>0.22</v>
      </c>
      <c r="AM11" t="s">
        <v>33</v>
      </c>
      <c r="AN11" s="33">
        <f>LN(AM2)</f>
        <v>7.8302143193302115E-2</v>
      </c>
      <c r="AO11">
        <v>1931</v>
      </c>
      <c r="AP11">
        <v>0.22</v>
      </c>
      <c r="AQ11" t="s">
        <v>33</v>
      </c>
      <c r="AR11" s="33">
        <f>LN(AQ2)</f>
        <v>7.8975955307630741E-2</v>
      </c>
      <c r="AS11">
        <v>1931</v>
      </c>
      <c r="AT11">
        <v>0.22</v>
      </c>
      <c r="AU11" t="s">
        <v>33</v>
      </c>
      <c r="AV11" s="33">
        <f>LN(AU2)</f>
        <v>7.8785182805600179E-2</v>
      </c>
      <c r="AW11">
        <v>1925</v>
      </c>
      <c r="AX11">
        <v>7.5999999999999998E-2</v>
      </c>
      <c r="AY11" t="s">
        <v>33</v>
      </c>
      <c r="AZ11" s="33">
        <f>LN(AY2)</f>
        <v>7.7976001146793233E-2</v>
      </c>
      <c r="BA11">
        <v>1925</v>
      </c>
      <c r="BB11">
        <v>7.5999999999999998E-2</v>
      </c>
      <c r="BC11" t="s">
        <v>33</v>
      </c>
      <c r="BD11" s="33">
        <f>LN(BC2)</f>
        <v>7.7719397129993636E-2</v>
      </c>
      <c r="BE11">
        <v>1925</v>
      </c>
      <c r="BF11">
        <v>7.5999999999999998E-2</v>
      </c>
      <c r="BG11" t="s">
        <v>33</v>
      </c>
      <c r="BH11" s="33">
        <f>LN(BG2)</f>
        <v>7.7640113209629241E-2</v>
      </c>
      <c r="BI11">
        <v>1925</v>
      </c>
      <c r="BJ11">
        <v>7.5999999999999998E-2</v>
      </c>
      <c r="BK11" t="s">
        <v>33</v>
      </c>
      <c r="BL11" s="33">
        <f>LN(BK2)</f>
        <v>7.7600667443542812E-2</v>
      </c>
      <c r="BM11">
        <v>1925</v>
      </c>
      <c r="BN11">
        <v>7.5999999999999998E-2</v>
      </c>
      <c r="BO11" t="s">
        <v>33</v>
      </c>
      <c r="BP11" s="33">
        <f>LN(BO2)</f>
        <v>7.7566870948006239E-2</v>
      </c>
      <c r="BQ11">
        <v>1925</v>
      </c>
      <c r="BR11">
        <v>7.5999999999999998E-2</v>
      </c>
      <c r="BS11" t="s">
        <v>33</v>
      </c>
      <c r="BT11" s="33">
        <f>LN(BS2)</f>
        <v>7.7150998564199005E-2</v>
      </c>
      <c r="BU11">
        <v>1925</v>
      </c>
      <c r="BV11">
        <v>7.5999999999999998E-2</v>
      </c>
      <c r="BW11" t="s">
        <v>33</v>
      </c>
      <c r="BX11" s="33">
        <f>LN(BW2)</f>
        <v>9.0633149222056855E-2</v>
      </c>
      <c r="BY11">
        <v>1925</v>
      </c>
      <c r="BZ11">
        <v>7.5999999999999998E-2</v>
      </c>
    </row>
    <row r="12" spans="2:80">
      <c r="B12">
        <v>7.7976001146793233E-2</v>
      </c>
      <c r="C12" s="32">
        <v>0.79867678599539504</v>
      </c>
      <c r="D12">
        <v>59.507056099635371</v>
      </c>
      <c r="E12">
        <v>1931</v>
      </c>
      <c r="F12">
        <v>0.22</v>
      </c>
      <c r="G12" t="s">
        <v>34</v>
      </c>
      <c r="H12" s="33">
        <f>LN(H9)</f>
        <v>9.9082904958303172E-2</v>
      </c>
      <c r="I12">
        <v>1933</v>
      </c>
      <c r="J12">
        <v>0.24199999999999999</v>
      </c>
      <c r="K12" t="s">
        <v>34</v>
      </c>
      <c r="L12" s="33">
        <f>LN(L9)</f>
        <v>8.9732563405726648E-2</v>
      </c>
      <c r="M12">
        <v>1933</v>
      </c>
      <c r="N12">
        <v>0.24199999999999999</v>
      </c>
      <c r="O12" t="s">
        <v>34</v>
      </c>
      <c r="P12" s="33">
        <f>LN(P9)</f>
        <v>9.8769452076842582E-2</v>
      </c>
      <c r="Q12">
        <v>1933</v>
      </c>
      <c r="R12">
        <v>0.24199999999999999</v>
      </c>
      <c r="S12" t="s">
        <v>34</v>
      </c>
      <c r="T12" s="33">
        <f>LN(T9)</f>
        <v>0.10049764726734849</v>
      </c>
      <c r="U12">
        <v>1933</v>
      </c>
      <c r="V12">
        <v>0.24199999999999999</v>
      </c>
      <c r="W12" t="s">
        <v>34</v>
      </c>
      <c r="X12" s="33">
        <f>LN(X9)</f>
        <v>9.9419927912409958E-2</v>
      </c>
      <c r="Y12">
        <v>1933</v>
      </c>
      <c r="Z12">
        <v>0.24199999999999999</v>
      </c>
      <c r="AA12" t="s">
        <v>34</v>
      </c>
      <c r="AB12" s="33">
        <f>LN(AB9)</f>
        <v>9.9664754877271153E-2</v>
      </c>
      <c r="AC12">
        <v>1933</v>
      </c>
      <c r="AD12">
        <v>0.24199999999999999</v>
      </c>
      <c r="AE12" t="s">
        <v>34</v>
      </c>
      <c r="AF12" s="33">
        <f>LN(AF9)</f>
        <v>9.9499063644855251E-2</v>
      </c>
      <c r="AG12">
        <v>1933</v>
      </c>
      <c r="AH12">
        <v>0.24199999999999999</v>
      </c>
      <c r="AI12" t="s">
        <v>34</v>
      </c>
      <c r="AJ12" s="33">
        <f>LN(AJ9)</f>
        <v>9.9564350346033836E-2</v>
      </c>
      <c r="AK12">
        <v>1933</v>
      </c>
      <c r="AL12">
        <v>0.24199999999999999</v>
      </c>
      <c r="AM12" t="s">
        <v>34</v>
      </c>
      <c r="AN12" s="33">
        <f>LN(AN9)</f>
        <v>9.9521850251887894E-2</v>
      </c>
      <c r="AO12">
        <v>1933</v>
      </c>
      <c r="AP12">
        <v>0.24199999999999999</v>
      </c>
      <c r="AQ12" t="s">
        <v>34</v>
      </c>
      <c r="AR12" s="33">
        <f>LN(AR9)</f>
        <v>0.10000832653626507</v>
      </c>
      <c r="AS12">
        <v>1933</v>
      </c>
      <c r="AT12">
        <v>0.24199999999999999</v>
      </c>
      <c r="AU12" t="s">
        <v>34</v>
      </c>
      <c r="AV12" s="33">
        <f>LN(AV9)</f>
        <v>9.9779383254472526E-2</v>
      </c>
      <c r="AW12">
        <v>1933</v>
      </c>
      <c r="AX12">
        <v>0.24199999999999999</v>
      </c>
      <c r="AY12" t="s">
        <v>34</v>
      </c>
      <c r="AZ12" s="33">
        <f>LN(AZ9)</f>
        <v>9.8164755621222261E-2</v>
      </c>
      <c r="BA12">
        <v>1931</v>
      </c>
      <c r="BB12">
        <v>0.22</v>
      </c>
      <c r="BC12" t="s">
        <v>34</v>
      </c>
      <c r="BD12" s="33">
        <f>LN(BD9)</f>
        <v>9.8067500293777352E-2</v>
      </c>
      <c r="BE12">
        <v>1931</v>
      </c>
      <c r="BF12">
        <v>0.22</v>
      </c>
      <c r="BG12" t="s">
        <v>34</v>
      </c>
      <c r="BH12" s="33">
        <f>LN(BH9)</f>
        <v>9.8126017654787637E-2</v>
      </c>
      <c r="BI12">
        <v>1931</v>
      </c>
      <c r="BJ12">
        <v>0.22</v>
      </c>
      <c r="BK12" t="s">
        <v>34</v>
      </c>
      <c r="BL12" s="33">
        <f>LN(BL9)</f>
        <v>9.8246183786854624E-2</v>
      </c>
      <c r="BM12">
        <v>1931</v>
      </c>
      <c r="BN12">
        <v>0.22</v>
      </c>
      <c r="BO12" t="s">
        <v>34</v>
      </c>
      <c r="BP12" s="33">
        <f>LN(BP9)</f>
        <v>9.8482144957530049E-2</v>
      </c>
      <c r="BQ12">
        <v>1931</v>
      </c>
      <c r="BR12">
        <v>0.22</v>
      </c>
      <c r="BS12" t="s">
        <v>34</v>
      </c>
      <c r="BT12" s="33">
        <f>LN(BT9)</f>
        <v>9.7843037549145265E-2</v>
      </c>
      <c r="BU12">
        <v>1931</v>
      </c>
      <c r="BV12">
        <v>0.22</v>
      </c>
      <c r="BW12" t="s">
        <v>34</v>
      </c>
      <c r="BX12" s="33">
        <f>LN(BX9)</f>
        <v>0.11266433700120228</v>
      </c>
      <c r="BY12">
        <v>1931</v>
      </c>
      <c r="BZ12">
        <v>0.22</v>
      </c>
    </row>
    <row r="13" spans="2:80">
      <c r="B13">
        <v>7.7719397129993636E-2</v>
      </c>
      <c r="C13" s="32">
        <v>0.79512212243080838</v>
      </c>
      <c r="D13">
        <v>58.214346897625312</v>
      </c>
      <c r="E13">
        <v>1933</v>
      </c>
      <c r="F13">
        <v>0.24199999999999999</v>
      </c>
      <c r="G13" t="s">
        <v>35</v>
      </c>
      <c r="H13" s="33">
        <f>LN(H10)</f>
        <v>5.7860985236495598E-2</v>
      </c>
      <c r="I13">
        <v>1934</v>
      </c>
      <c r="J13">
        <v>0.246</v>
      </c>
      <c r="K13" t="s">
        <v>35</v>
      </c>
      <c r="L13" s="33">
        <f>LN(L10)</f>
        <v>4.9912234121178158E-2</v>
      </c>
      <c r="M13">
        <v>1934</v>
      </c>
      <c r="N13">
        <v>0.246</v>
      </c>
      <c r="O13" t="s">
        <v>35</v>
      </c>
      <c r="P13" s="33">
        <f>LN(P10)</f>
        <v>5.4264414894161679E-2</v>
      </c>
      <c r="Q13">
        <v>1934</v>
      </c>
      <c r="R13">
        <v>0.246</v>
      </c>
      <c r="S13" t="s">
        <v>35</v>
      </c>
      <c r="T13" s="33">
        <f>LN(T10)</f>
        <v>5.5765808512344847E-2</v>
      </c>
      <c r="U13">
        <v>1934</v>
      </c>
      <c r="V13">
        <v>0.246</v>
      </c>
      <c r="W13" t="s">
        <v>35</v>
      </c>
      <c r="X13" s="33">
        <f>LN(X10)</f>
        <v>5.625977629209418E-2</v>
      </c>
      <c r="Y13">
        <v>1934</v>
      </c>
      <c r="Z13">
        <v>0.246</v>
      </c>
      <c r="AA13" t="s">
        <v>35</v>
      </c>
      <c r="AB13" s="33">
        <f>LN(AB10)</f>
        <v>5.648599142502557E-2</v>
      </c>
      <c r="AC13">
        <v>1934</v>
      </c>
      <c r="AD13">
        <v>0.246</v>
      </c>
      <c r="AE13" t="s">
        <v>35</v>
      </c>
      <c r="AF13" s="33">
        <f>LN(AF10)</f>
        <v>5.6467366654493339E-2</v>
      </c>
      <c r="AG13">
        <v>1934</v>
      </c>
      <c r="AH13">
        <v>0.246</v>
      </c>
      <c r="AI13" t="s">
        <v>35</v>
      </c>
      <c r="AJ13" s="33">
        <f>LN(AJ10)</f>
        <v>5.6573065356507558E-2</v>
      </c>
      <c r="AK13">
        <v>1934</v>
      </c>
      <c r="AL13">
        <v>0.246</v>
      </c>
      <c r="AM13" t="s">
        <v>35</v>
      </c>
      <c r="AN13" s="33">
        <f>LN(AN10)</f>
        <v>5.6622380280063944E-2</v>
      </c>
      <c r="AO13">
        <v>1934</v>
      </c>
      <c r="AP13">
        <v>0.246</v>
      </c>
      <c r="AQ13" t="s">
        <v>35</v>
      </c>
      <c r="AR13" s="33">
        <f>LN(AR10)</f>
        <v>5.7491702278308889E-2</v>
      </c>
      <c r="AS13">
        <v>1934</v>
      </c>
      <c r="AT13">
        <v>0.246</v>
      </c>
      <c r="AU13" t="s">
        <v>35</v>
      </c>
      <c r="AV13" s="33">
        <f>LN(AV10)</f>
        <v>5.7340756889636836E-2</v>
      </c>
      <c r="AW13">
        <v>1934</v>
      </c>
      <c r="AX13">
        <v>0.246</v>
      </c>
      <c r="AY13" t="s">
        <v>35</v>
      </c>
      <c r="AZ13" s="33">
        <f>LN(AZ10)</f>
        <v>5.737124794859462E-2</v>
      </c>
      <c r="BA13">
        <v>1934</v>
      </c>
      <c r="BB13">
        <v>0.246</v>
      </c>
      <c r="BC13" t="s">
        <v>35</v>
      </c>
      <c r="BD13" s="33">
        <f>LN(BD10)</f>
        <v>5.6948633437823144E-2</v>
      </c>
      <c r="BE13">
        <v>1933</v>
      </c>
      <c r="BF13">
        <v>0.24199999999999999</v>
      </c>
      <c r="BG13" t="s">
        <v>35</v>
      </c>
      <c r="BH13" s="33">
        <f>LN(BH10)</f>
        <v>5.6725743691335755E-2</v>
      </c>
      <c r="BI13">
        <v>1933</v>
      </c>
      <c r="BJ13">
        <v>0.24199999999999999</v>
      </c>
      <c r="BK13" t="s">
        <v>35</v>
      </c>
      <c r="BL13" s="33">
        <f>LN(BL10)</f>
        <v>5.6519912238969523E-2</v>
      </c>
      <c r="BM13">
        <v>1933</v>
      </c>
      <c r="BN13">
        <v>0.24199999999999999</v>
      </c>
      <c r="BO13" t="s">
        <v>35</v>
      </c>
      <c r="BP13" s="33">
        <f>LN(BP10)</f>
        <v>5.6204786452194823E-2</v>
      </c>
      <c r="BQ13">
        <v>1933</v>
      </c>
      <c r="BR13">
        <v>0.24199999999999999</v>
      </c>
      <c r="BS13" t="s">
        <v>35</v>
      </c>
      <c r="BT13" s="33">
        <f>LN(BT10)</f>
        <v>5.6021736127761269E-2</v>
      </c>
      <c r="BU13">
        <v>1933</v>
      </c>
      <c r="BV13">
        <v>0.24199999999999999</v>
      </c>
      <c r="BW13" t="s">
        <v>35</v>
      </c>
      <c r="BX13" s="33">
        <f>LN(BX10)</f>
        <v>6.8105632975140717E-2</v>
      </c>
      <c r="BY13">
        <v>1933</v>
      </c>
      <c r="BZ13">
        <v>0.24199999999999999</v>
      </c>
    </row>
    <row r="14" spans="2:80">
      <c r="B14">
        <v>7.7640113209629241E-2</v>
      </c>
      <c r="C14" s="32">
        <v>0.79258233043861581</v>
      </c>
      <c r="D14">
        <v>57.317850411296966</v>
      </c>
      <c r="E14">
        <v>1934</v>
      </c>
      <c r="F14">
        <v>0.246</v>
      </c>
      <c r="G14" t="s">
        <v>36</v>
      </c>
      <c r="H14" s="33">
        <f>H12-H11</f>
        <v>2.0398569064752473E-2</v>
      </c>
      <c r="I14">
        <v>1935</v>
      </c>
      <c r="J14">
        <v>0.246</v>
      </c>
      <c r="K14" t="s">
        <v>36</v>
      </c>
      <c r="L14" s="33">
        <f>L12-L11</f>
        <v>1.9711970408230486E-2</v>
      </c>
      <c r="M14">
        <v>1935</v>
      </c>
      <c r="N14">
        <v>0.246</v>
      </c>
      <c r="O14" t="s">
        <v>36</v>
      </c>
      <c r="P14" s="33">
        <f>P12-P11</f>
        <v>2.2004951729969441E-2</v>
      </c>
      <c r="Q14">
        <v>1935</v>
      </c>
      <c r="R14">
        <v>0.246</v>
      </c>
      <c r="S14" t="s">
        <v>36</v>
      </c>
      <c r="T14" s="33">
        <f>T12-T11</f>
        <v>2.2115823052787142E-2</v>
      </c>
      <c r="U14">
        <v>1935</v>
      </c>
      <c r="V14">
        <v>0.246</v>
      </c>
      <c r="W14" t="s">
        <v>36</v>
      </c>
      <c r="X14" s="33">
        <f>X12-X11</f>
        <v>2.1347244044943078E-2</v>
      </c>
      <c r="Y14">
        <v>1935</v>
      </c>
      <c r="Z14">
        <v>0.246</v>
      </c>
      <c r="AA14" t="s">
        <v>36</v>
      </c>
      <c r="AB14" s="33">
        <f>AB12-AB11</f>
        <v>2.135634912642459E-2</v>
      </c>
      <c r="AC14">
        <v>1935</v>
      </c>
      <c r="AD14">
        <v>0.246</v>
      </c>
      <c r="AE14" t="s">
        <v>36</v>
      </c>
      <c r="AF14" s="33">
        <f>AF12-AF11</f>
        <v>2.1284400483558882E-2</v>
      </c>
      <c r="AG14">
        <v>1935</v>
      </c>
      <c r="AH14">
        <v>0.246</v>
      </c>
      <c r="AI14" t="s">
        <v>36</v>
      </c>
      <c r="AJ14" s="33">
        <f>AJ12-AJ11</f>
        <v>2.1264628961263951E-2</v>
      </c>
      <c r="AK14">
        <v>1935</v>
      </c>
      <c r="AL14">
        <v>0.246</v>
      </c>
      <c r="AM14" t="s">
        <v>36</v>
      </c>
      <c r="AN14" s="33">
        <f>AN12-AN11</f>
        <v>2.1219707058585779E-2</v>
      </c>
      <c r="AO14">
        <v>1935</v>
      </c>
      <c r="AP14">
        <v>0.246</v>
      </c>
      <c r="AQ14" t="s">
        <v>36</v>
      </c>
      <c r="AR14" s="33">
        <f>AR12-AR11</f>
        <v>2.1032371228634328E-2</v>
      </c>
      <c r="AS14">
        <v>1935</v>
      </c>
      <c r="AT14">
        <v>0.246</v>
      </c>
      <c r="AU14" t="s">
        <v>36</v>
      </c>
      <c r="AV14" s="33">
        <f>AV12-AV11</f>
        <v>2.0994200448872347E-2</v>
      </c>
      <c r="AW14">
        <v>1935</v>
      </c>
      <c r="AX14">
        <v>0.246</v>
      </c>
      <c r="AY14" t="s">
        <v>36</v>
      </c>
      <c r="AZ14" s="33">
        <f>AZ12-AZ11</f>
        <v>2.0188754474429027E-2</v>
      </c>
      <c r="BA14">
        <v>1935</v>
      </c>
      <c r="BB14">
        <v>0.246</v>
      </c>
      <c r="BC14" t="s">
        <v>36</v>
      </c>
      <c r="BD14" s="33">
        <f>BD12-BD11</f>
        <v>2.0348103163783715E-2</v>
      </c>
      <c r="BE14">
        <v>1935</v>
      </c>
      <c r="BF14">
        <v>0.246</v>
      </c>
      <c r="BG14" t="s">
        <v>36</v>
      </c>
      <c r="BH14" s="33">
        <f>BH12-BH11</f>
        <v>2.0485904445158395E-2</v>
      </c>
      <c r="BI14">
        <v>1934</v>
      </c>
      <c r="BJ14">
        <v>0.246</v>
      </c>
      <c r="BK14" t="s">
        <v>36</v>
      </c>
      <c r="BL14" s="33">
        <f>BL12-BL11</f>
        <v>2.0645516343311812E-2</v>
      </c>
      <c r="BM14">
        <v>1934</v>
      </c>
      <c r="BN14">
        <v>0.246</v>
      </c>
      <c r="BO14" t="s">
        <v>36</v>
      </c>
      <c r="BP14" s="33">
        <f>BP12-BP11</f>
        <v>2.091527400952381E-2</v>
      </c>
      <c r="BQ14">
        <v>1934</v>
      </c>
      <c r="BR14">
        <v>0.246</v>
      </c>
      <c r="BS14" t="s">
        <v>36</v>
      </c>
      <c r="BT14" s="33">
        <f>BT12-BT11</f>
        <v>2.0692038984946259E-2</v>
      </c>
      <c r="BU14">
        <v>1934</v>
      </c>
      <c r="BV14">
        <v>0.246</v>
      </c>
      <c r="BW14" t="s">
        <v>36</v>
      </c>
      <c r="BX14" s="33">
        <f>BX12-BX11</f>
        <v>2.2031187779145422E-2</v>
      </c>
      <c r="BY14">
        <v>1934</v>
      </c>
      <c r="BZ14">
        <v>0.246</v>
      </c>
    </row>
    <row r="15" spans="2:80">
      <c r="B15">
        <v>7.7600667443542812E-2</v>
      </c>
      <c r="C15" s="32">
        <v>0.78983681156489072</v>
      </c>
      <c r="D15">
        <v>56.373108257878641</v>
      </c>
      <c r="E15">
        <v>1935</v>
      </c>
      <c r="F15">
        <v>0.246</v>
      </c>
      <c r="G15" t="s">
        <v>37</v>
      </c>
      <c r="H15" s="33">
        <f>H11-H13</f>
        <v>2.0823350657055102E-2</v>
      </c>
      <c r="I15">
        <v>1937</v>
      </c>
      <c r="J15">
        <v>0.25</v>
      </c>
      <c r="K15" t="s">
        <v>37</v>
      </c>
      <c r="L15" s="33">
        <f>L11-L13</f>
        <v>2.0108358876318004E-2</v>
      </c>
      <c r="M15">
        <v>1937</v>
      </c>
      <c r="N15">
        <v>0.25</v>
      </c>
      <c r="O15" t="s">
        <v>37</v>
      </c>
      <c r="P15" s="33">
        <f>P11-P13</f>
        <v>2.2500085452711462E-2</v>
      </c>
      <c r="Q15">
        <v>1937</v>
      </c>
      <c r="R15">
        <v>0.25</v>
      </c>
      <c r="S15" t="s">
        <v>37</v>
      </c>
      <c r="T15" s="33">
        <f>T11-T13</f>
        <v>2.2616015702216496E-2</v>
      </c>
      <c r="U15">
        <v>1937</v>
      </c>
      <c r="V15">
        <v>0.25</v>
      </c>
      <c r="W15" t="s">
        <v>37</v>
      </c>
      <c r="X15" s="33">
        <f>X11-X13</f>
        <v>2.18129075753727E-2</v>
      </c>
      <c r="Y15">
        <v>1937</v>
      </c>
      <c r="Z15">
        <v>0.25</v>
      </c>
      <c r="AA15" t="s">
        <v>37</v>
      </c>
      <c r="AB15" s="33">
        <f>AB11-AB13</f>
        <v>2.1822414325820993E-2</v>
      </c>
      <c r="AC15">
        <v>1937</v>
      </c>
      <c r="AD15">
        <v>0.25</v>
      </c>
      <c r="AE15" t="s">
        <v>37</v>
      </c>
      <c r="AF15" s="33">
        <f>AF11-AF13</f>
        <v>2.1747296506803029E-2</v>
      </c>
      <c r="AG15">
        <v>1937</v>
      </c>
      <c r="AH15">
        <v>0.25</v>
      </c>
      <c r="AI15" t="s">
        <v>37</v>
      </c>
      <c r="AJ15" s="33">
        <f>AJ11-AJ13</f>
        <v>2.1726656028262327E-2</v>
      </c>
      <c r="AK15">
        <v>1937</v>
      </c>
      <c r="AL15">
        <v>0.25</v>
      </c>
      <c r="AM15" t="s">
        <v>37</v>
      </c>
      <c r="AN15" s="33">
        <f>AN11-AN13</f>
        <v>2.1679762913238171E-2</v>
      </c>
      <c r="AO15">
        <v>1937</v>
      </c>
      <c r="AP15">
        <v>0.25</v>
      </c>
      <c r="AQ15" t="s">
        <v>37</v>
      </c>
      <c r="AR15" s="33">
        <f>AR11-AR13</f>
        <v>2.1484253029321852E-2</v>
      </c>
      <c r="AS15">
        <v>1937</v>
      </c>
      <c r="AT15">
        <v>0.25</v>
      </c>
      <c r="AU15" t="s">
        <v>37</v>
      </c>
      <c r="AV15" s="33">
        <f>AV11-AV13</f>
        <v>2.1444425915963343E-2</v>
      </c>
      <c r="AW15">
        <v>1937</v>
      </c>
      <c r="AX15">
        <v>0.25</v>
      </c>
      <c r="AY15" t="s">
        <v>37</v>
      </c>
      <c r="AZ15" s="33">
        <f>AZ11-AZ13</f>
        <v>2.0604753198198614E-2</v>
      </c>
      <c r="BA15">
        <v>1937</v>
      </c>
      <c r="BB15">
        <v>0.25</v>
      </c>
      <c r="BC15" t="s">
        <v>37</v>
      </c>
      <c r="BD15" s="33">
        <f>BD11-BD13</f>
        <v>2.0770763692170492E-2</v>
      </c>
      <c r="BE15">
        <v>1937</v>
      </c>
      <c r="BF15">
        <v>0.25</v>
      </c>
      <c r="BG15" t="s">
        <v>37</v>
      </c>
      <c r="BH15" s="33">
        <f>BH11-BH13</f>
        <v>2.0914369518293487E-2</v>
      </c>
      <c r="BI15">
        <v>1937</v>
      </c>
      <c r="BJ15">
        <v>0.25</v>
      </c>
      <c r="BK15" t="s">
        <v>37</v>
      </c>
      <c r="BL15" s="33">
        <f>BL11-BL13</f>
        <v>2.1080755204573288E-2</v>
      </c>
      <c r="BM15">
        <v>1935</v>
      </c>
      <c r="BN15">
        <v>0.246</v>
      </c>
      <c r="BO15" t="s">
        <v>37</v>
      </c>
      <c r="BP15" s="33">
        <f>BP11-BP13</f>
        <v>2.1362084495811416E-2</v>
      </c>
      <c r="BQ15">
        <v>1935</v>
      </c>
      <c r="BR15">
        <v>0.246</v>
      </c>
      <c r="BS15" t="s">
        <v>37</v>
      </c>
      <c r="BT15" s="33">
        <f>BT11-BT13</f>
        <v>2.1129262436437736E-2</v>
      </c>
      <c r="BU15">
        <v>1935</v>
      </c>
      <c r="BV15">
        <v>0.246</v>
      </c>
      <c r="BW15" t="s">
        <v>37</v>
      </c>
      <c r="BX15" s="33">
        <f>BX11-BX13</f>
        <v>2.2527516246916138E-2</v>
      </c>
      <c r="BY15">
        <v>1935</v>
      </c>
      <c r="BZ15">
        <v>0.246</v>
      </c>
    </row>
    <row r="16" spans="2:80">
      <c r="B16">
        <v>7.7566870948006239E-2</v>
      </c>
      <c r="C16" s="32">
        <v>0.78531357849996786</v>
      </c>
      <c r="D16">
        <v>54.869346627484568</v>
      </c>
      <c r="E16">
        <v>1937</v>
      </c>
      <c r="F16">
        <v>0.25</v>
      </c>
      <c r="G16" t="s">
        <v>38</v>
      </c>
      <c r="H16" s="34">
        <f>AVERAGE(H14:H15)</f>
        <v>2.0610959860903787E-2</v>
      </c>
      <c r="I16">
        <v>1938</v>
      </c>
      <c r="J16">
        <v>0.32100000000000001</v>
      </c>
      <c r="K16" t="s">
        <v>38</v>
      </c>
      <c r="L16" s="34">
        <f>AVERAGE(L14:L15)</f>
        <v>1.9910164642274245E-2</v>
      </c>
      <c r="M16">
        <v>1938</v>
      </c>
      <c r="N16">
        <v>0.32100000000000001</v>
      </c>
      <c r="O16" t="s">
        <v>38</v>
      </c>
      <c r="P16" s="34">
        <f>AVERAGE(P14:P15)</f>
        <v>2.2252518591340451E-2</v>
      </c>
      <c r="Q16">
        <v>1938</v>
      </c>
      <c r="R16">
        <v>0.32100000000000001</v>
      </c>
      <c r="S16" t="s">
        <v>38</v>
      </c>
      <c r="T16" s="34">
        <f>AVERAGE(T14:T15)</f>
        <v>2.2365919377501819E-2</v>
      </c>
      <c r="U16">
        <v>1938</v>
      </c>
      <c r="V16">
        <v>0.32100000000000001</v>
      </c>
      <c r="W16" t="s">
        <v>38</v>
      </c>
      <c r="X16" s="34">
        <f>AVERAGE(X14:X15)</f>
        <v>2.1580075810157889E-2</v>
      </c>
      <c r="Y16">
        <v>1938</v>
      </c>
      <c r="Z16">
        <v>0.32100000000000001</v>
      </c>
      <c r="AA16" t="s">
        <v>38</v>
      </c>
      <c r="AB16" s="34">
        <f>AVERAGE(AB14:AB15)</f>
        <v>2.1589381726122792E-2</v>
      </c>
      <c r="AC16">
        <v>1938</v>
      </c>
      <c r="AD16">
        <v>0.32100000000000001</v>
      </c>
      <c r="AE16" t="s">
        <v>38</v>
      </c>
      <c r="AF16" s="34">
        <f>AVERAGE(AF14:AF15)</f>
        <v>2.1515848495180956E-2</v>
      </c>
      <c r="AG16">
        <v>1938</v>
      </c>
      <c r="AH16">
        <v>0.32100000000000001</v>
      </c>
      <c r="AI16" t="s">
        <v>38</v>
      </c>
      <c r="AJ16" s="34">
        <f>AVERAGE(AJ14:AJ15)</f>
        <v>2.1495642494763139E-2</v>
      </c>
      <c r="AK16">
        <v>1938</v>
      </c>
      <c r="AL16">
        <v>0.32100000000000001</v>
      </c>
      <c r="AM16" t="s">
        <v>38</v>
      </c>
      <c r="AN16" s="34">
        <f>AVERAGE(AN14:AN15)</f>
        <v>2.1449734985911975E-2</v>
      </c>
      <c r="AO16">
        <v>1938</v>
      </c>
      <c r="AP16">
        <v>0.32100000000000001</v>
      </c>
      <c r="AQ16" t="s">
        <v>38</v>
      </c>
      <c r="AR16" s="34">
        <f>AVERAGE(AR14:AR15)</f>
        <v>2.125831212897809E-2</v>
      </c>
      <c r="AS16">
        <v>1938</v>
      </c>
      <c r="AT16">
        <v>0.32100000000000001</v>
      </c>
      <c r="AU16" t="s">
        <v>38</v>
      </c>
      <c r="AV16" s="34">
        <f>AVERAGE(AV14:AV15)</f>
        <v>2.1219313182417845E-2</v>
      </c>
      <c r="AW16">
        <v>1938</v>
      </c>
      <c r="AX16">
        <v>0.32100000000000001</v>
      </c>
      <c r="AY16" t="s">
        <v>38</v>
      </c>
      <c r="AZ16" s="34">
        <f>AVERAGE(AZ14:AZ15)</f>
        <v>2.039675383631382E-2</v>
      </c>
      <c r="BA16">
        <v>1938</v>
      </c>
      <c r="BB16">
        <v>0.32100000000000001</v>
      </c>
      <c r="BC16" t="s">
        <v>38</v>
      </c>
      <c r="BD16" s="34">
        <f>AVERAGE(BD14:BD15)</f>
        <v>2.0559433427977104E-2</v>
      </c>
      <c r="BE16">
        <v>1938</v>
      </c>
      <c r="BF16">
        <v>0.32100000000000001</v>
      </c>
      <c r="BG16" t="s">
        <v>38</v>
      </c>
      <c r="BH16" s="34">
        <f>AVERAGE(BH14:BH15)</f>
        <v>2.0700136981725941E-2</v>
      </c>
      <c r="BI16">
        <v>1938</v>
      </c>
      <c r="BJ16">
        <v>0.32100000000000001</v>
      </c>
      <c r="BK16" t="s">
        <v>38</v>
      </c>
      <c r="BL16" s="34">
        <f>AVERAGE(BL14:BL15)</f>
        <v>2.086313577394255E-2</v>
      </c>
      <c r="BM16">
        <v>1938</v>
      </c>
      <c r="BN16">
        <v>0.32100000000000001</v>
      </c>
      <c r="BO16" t="s">
        <v>38</v>
      </c>
      <c r="BP16" s="34">
        <f>AVERAGE(BP14:BP15)</f>
        <v>2.1138679252667613E-2</v>
      </c>
      <c r="BQ16">
        <v>1937</v>
      </c>
      <c r="BR16">
        <v>0.25</v>
      </c>
      <c r="BS16" t="s">
        <v>38</v>
      </c>
      <c r="BT16" s="34">
        <f>AVERAGE(BT14:BT15)</f>
        <v>2.0910650710691998E-2</v>
      </c>
      <c r="BU16">
        <v>1937</v>
      </c>
      <c r="BV16">
        <v>0.25</v>
      </c>
      <c r="BW16" t="s">
        <v>38</v>
      </c>
      <c r="BX16" s="34">
        <f>AVERAGE(BX14:BX15)</f>
        <v>2.227935201303078E-2</v>
      </c>
      <c r="BY16">
        <v>1937</v>
      </c>
      <c r="BZ16">
        <v>0.25</v>
      </c>
    </row>
    <row r="17" spans="1:78">
      <c r="B17">
        <v>7.7150998564199005E-2</v>
      </c>
      <c r="C17" s="32">
        <v>0.7872905050587371</v>
      </c>
      <c r="D17">
        <v>55.518713817368919</v>
      </c>
      <c r="E17">
        <v>1938</v>
      </c>
      <c r="F17">
        <v>0.32100000000000001</v>
      </c>
      <c r="G17" t="s">
        <v>39</v>
      </c>
      <c r="H17">
        <f>TINV(0.3173,H5)</f>
        <v>1.0322649193640379</v>
      </c>
      <c r="I17">
        <v>1970</v>
      </c>
      <c r="J17">
        <v>0.46400000000000002</v>
      </c>
      <c r="K17" t="s">
        <v>39</v>
      </c>
      <c r="L17">
        <f>TINV(0.3173,L5)</f>
        <v>1.0344861530370415</v>
      </c>
      <c r="M17">
        <v>1970</v>
      </c>
      <c r="N17">
        <v>0.46400000000000002</v>
      </c>
      <c r="O17" t="s">
        <v>39</v>
      </c>
      <c r="P17">
        <f>TINV(0.3173,P5)</f>
        <v>1.0344861530370415</v>
      </c>
      <c r="Q17">
        <v>1970</v>
      </c>
      <c r="R17">
        <v>0.46400000000000002</v>
      </c>
      <c r="S17" t="s">
        <v>39</v>
      </c>
      <c r="T17">
        <f>TINV(0.3173,T5)</f>
        <v>1.0344861530370415</v>
      </c>
      <c r="U17">
        <v>1970</v>
      </c>
      <c r="V17">
        <v>0.46400000000000002</v>
      </c>
      <c r="W17" t="s">
        <v>39</v>
      </c>
      <c r="X17">
        <f>TINV(0.3173,X5)</f>
        <v>1.0344861530370415</v>
      </c>
      <c r="Y17">
        <v>1970</v>
      </c>
      <c r="Z17">
        <v>0.46400000000000002</v>
      </c>
      <c r="AA17" t="s">
        <v>39</v>
      </c>
      <c r="AB17">
        <f>TINV(0.3173,AB5)</f>
        <v>1.0344861530370415</v>
      </c>
      <c r="AC17">
        <v>1970</v>
      </c>
      <c r="AD17">
        <v>0.46400000000000002</v>
      </c>
      <c r="AE17" t="s">
        <v>39</v>
      </c>
      <c r="AF17">
        <f>TINV(0.3173,AF5)</f>
        <v>1.0344861530370415</v>
      </c>
      <c r="AG17">
        <v>1970</v>
      </c>
      <c r="AH17">
        <v>0.46400000000000002</v>
      </c>
      <c r="AI17" t="s">
        <v>39</v>
      </c>
      <c r="AJ17">
        <f>TINV(0.3173,AJ5)</f>
        <v>1.0344861530370415</v>
      </c>
      <c r="AK17">
        <v>1970</v>
      </c>
      <c r="AL17">
        <v>0.46400000000000002</v>
      </c>
      <c r="AM17" t="s">
        <v>39</v>
      </c>
      <c r="AN17">
        <f>TINV(0.3173,AN5)</f>
        <v>1.0344861530370415</v>
      </c>
      <c r="AO17">
        <v>1970</v>
      </c>
      <c r="AP17">
        <v>0.46400000000000002</v>
      </c>
      <c r="AQ17" t="s">
        <v>39</v>
      </c>
      <c r="AR17">
        <f>TINV(0.3173,AR5)</f>
        <v>1.0344861530370415</v>
      </c>
      <c r="AS17">
        <v>1970</v>
      </c>
      <c r="AT17">
        <v>0.46400000000000002</v>
      </c>
      <c r="AU17" t="s">
        <v>39</v>
      </c>
      <c r="AV17">
        <f>TINV(0.3173,AV5)</f>
        <v>1.0344861530370415</v>
      </c>
      <c r="AW17">
        <v>1970</v>
      </c>
      <c r="AX17">
        <v>0.46400000000000002</v>
      </c>
      <c r="AY17" t="s">
        <v>39</v>
      </c>
      <c r="AZ17">
        <f>TINV(0.3173,AZ5)</f>
        <v>1.0344861530370415</v>
      </c>
      <c r="BA17">
        <v>1970</v>
      </c>
      <c r="BB17">
        <v>0.46400000000000002</v>
      </c>
      <c r="BC17" t="s">
        <v>39</v>
      </c>
      <c r="BD17">
        <f>TINV(0.3173,BD5)</f>
        <v>1.0344861530370415</v>
      </c>
      <c r="BE17">
        <v>1970</v>
      </c>
      <c r="BF17">
        <v>0.46400000000000002</v>
      </c>
      <c r="BG17" t="s">
        <v>39</v>
      </c>
      <c r="BH17">
        <f>TINV(0.3173,BH5)</f>
        <v>1.0344861530370415</v>
      </c>
      <c r="BI17">
        <v>1970</v>
      </c>
      <c r="BJ17">
        <v>0.46400000000000002</v>
      </c>
      <c r="BK17" t="s">
        <v>39</v>
      </c>
      <c r="BL17">
        <f>TINV(0.3173,BL5)</f>
        <v>1.0344861530370415</v>
      </c>
      <c r="BM17">
        <v>1970</v>
      </c>
      <c r="BN17">
        <v>0.46400000000000002</v>
      </c>
      <c r="BO17" t="s">
        <v>39</v>
      </c>
      <c r="BP17">
        <f>TINV(0.3173,BP5)</f>
        <v>1.0344861530370415</v>
      </c>
      <c r="BQ17">
        <v>1970</v>
      </c>
      <c r="BR17">
        <v>0.46400000000000002</v>
      </c>
      <c r="BS17" t="s">
        <v>39</v>
      </c>
      <c r="BT17">
        <f>TINV(0.3173,BT5)</f>
        <v>1.0344861530370415</v>
      </c>
      <c r="BU17">
        <v>1938</v>
      </c>
      <c r="BV17">
        <v>0.32100000000000001</v>
      </c>
      <c r="BW17" t="s">
        <v>39</v>
      </c>
      <c r="BX17">
        <f>TINV(0.3173,BX5)</f>
        <v>1.0344861530370415</v>
      </c>
      <c r="BY17">
        <v>1938</v>
      </c>
      <c r="BZ17">
        <v>0.32100000000000001</v>
      </c>
    </row>
    <row r="18" spans="1:78">
      <c r="B18">
        <v>9.0633149222056855E-2</v>
      </c>
      <c r="C18" s="32">
        <v>0.81412699128859722</v>
      </c>
      <c r="D18">
        <v>65.700259300638294</v>
      </c>
      <c r="E18">
        <v>1970</v>
      </c>
      <c r="F18">
        <v>0.46400000000000002</v>
      </c>
      <c r="G18" t="s">
        <v>40</v>
      </c>
      <c r="H18">
        <f>H17*G3</f>
        <v>1.0610892902180698E-2</v>
      </c>
      <c r="I18">
        <v>1971</v>
      </c>
      <c r="J18">
        <v>0.47299999999999998</v>
      </c>
      <c r="K18" t="s">
        <v>40</v>
      </c>
      <c r="L18">
        <f>L17*K3</f>
        <v>1.0126585973307638E-2</v>
      </c>
      <c r="M18">
        <v>1971</v>
      </c>
      <c r="N18">
        <v>0.47299999999999998</v>
      </c>
      <c r="O18" t="s">
        <v>40</v>
      </c>
      <c r="P18">
        <f>P17*O3</f>
        <v>1.1394149754406427E-2</v>
      </c>
      <c r="Q18">
        <v>1971</v>
      </c>
      <c r="R18">
        <v>0.47299999999999998</v>
      </c>
      <c r="S18" t="s">
        <v>40</v>
      </c>
      <c r="T18">
        <f>T17*S3</f>
        <v>1.1470732926100969E-2</v>
      </c>
      <c r="U18">
        <v>1971</v>
      </c>
      <c r="V18">
        <v>0.47299999999999998</v>
      </c>
      <c r="W18" t="s">
        <v>40</v>
      </c>
      <c r="X18">
        <f>X17*W3</f>
        <v>1.1064406406446774E-2</v>
      </c>
      <c r="Y18">
        <v>1971</v>
      </c>
      <c r="Z18">
        <v>0.47299999999999998</v>
      </c>
      <c r="AA18" t="s">
        <v>40</v>
      </c>
      <c r="AB18">
        <f>AB17*AA3</f>
        <v>1.1071785752250674E-2</v>
      </c>
      <c r="AC18">
        <v>1971</v>
      </c>
      <c r="AD18">
        <v>0.47299999999999998</v>
      </c>
      <c r="AE18" t="s">
        <v>40</v>
      </c>
      <c r="AF18">
        <f>AF17*AE3</f>
        <v>1.1033052694380008E-2</v>
      </c>
      <c r="AG18">
        <v>1971</v>
      </c>
      <c r="AH18">
        <v>0.47299999999999998</v>
      </c>
      <c r="AI18" t="s">
        <v>40</v>
      </c>
      <c r="AJ18">
        <f>AJ17*AI3</f>
        <v>1.1023632118310856E-2</v>
      </c>
      <c r="AK18">
        <v>1971</v>
      </c>
      <c r="AL18">
        <v>0.47299999999999998</v>
      </c>
      <c r="AM18" t="s">
        <v>40</v>
      </c>
      <c r="AN18">
        <f>AN17*AM3</f>
        <v>1.1000123191591993E-2</v>
      </c>
      <c r="AO18">
        <v>1971</v>
      </c>
      <c r="AP18">
        <v>0.47299999999999998</v>
      </c>
      <c r="AQ18" t="s">
        <v>40</v>
      </c>
      <c r="AR18">
        <f>AR17*AQ3</f>
        <v>1.0909333379321545E-2</v>
      </c>
      <c r="AS18">
        <v>1971</v>
      </c>
      <c r="AT18">
        <v>0.47299999999999998</v>
      </c>
      <c r="AU18" t="s">
        <v>40</v>
      </c>
      <c r="AV18">
        <f>AV17*AU3</f>
        <v>1.0887248739150699E-2</v>
      </c>
      <c r="AW18">
        <v>1971</v>
      </c>
      <c r="AX18">
        <v>0.47299999999999998</v>
      </c>
      <c r="AY18" t="s">
        <v>40</v>
      </c>
      <c r="AZ18">
        <f>AZ17*AY3</f>
        <v>1.0456862766890382E-2</v>
      </c>
      <c r="BA18">
        <v>1971</v>
      </c>
      <c r="BB18">
        <v>0.47299999999999998</v>
      </c>
      <c r="BC18" t="s">
        <v>40</v>
      </c>
      <c r="BD18">
        <f>BD17*BC3</f>
        <v>1.0537536458010272E-2</v>
      </c>
      <c r="BE18">
        <v>1971</v>
      </c>
      <c r="BF18">
        <v>0.47299999999999998</v>
      </c>
      <c r="BG18" t="s">
        <v>40</v>
      </c>
      <c r="BH18">
        <f>BH17*BG3</f>
        <v>1.0608791021125609E-2</v>
      </c>
      <c r="BI18">
        <v>1971</v>
      </c>
      <c r="BJ18">
        <v>0.47299999999999998</v>
      </c>
      <c r="BK18" t="s">
        <v>40</v>
      </c>
      <c r="BL18">
        <f>BL17*BK3</f>
        <v>1.0691881773460119E-2</v>
      </c>
      <c r="BM18">
        <v>1971</v>
      </c>
      <c r="BN18">
        <v>0.47299999999999998</v>
      </c>
      <c r="BO18" t="s">
        <v>40</v>
      </c>
      <c r="BP18">
        <f>BP17*BO3</f>
        <v>1.0832683632902369E-2</v>
      </c>
      <c r="BQ18">
        <v>1971</v>
      </c>
      <c r="BR18">
        <v>0.47299999999999998</v>
      </c>
      <c r="BS18" t="s">
        <v>40</v>
      </c>
      <c r="BT18">
        <f>BT17*BS3</f>
        <v>1.071140733771787E-2</v>
      </c>
      <c r="BU18">
        <v>1971</v>
      </c>
      <c r="BV18">
        <v>0.47299999999999998</v>
      </c>
      <c r="BW18" t="s">
        <v>40</v>
      </c>
      <c r="BX18">
        <f>BX17*BW3</f>
        <v>1.1567199094056676E-2</v>
      </c>
      <c r="BY18">
        <v>1970</v>
      </c>
      <c r="BZ18">
        <v>0.46400000000000002</v>
      </c>
    </row>
    <row r="19" spans="1:78">
      <c r="B19">
        <v>9.171615780679078E-2</v>
      </c>
      <c r="C19" s="32">
        <v>0.81949170995344711</v>
      </c>
      <c r="D19">
        <v>68.098676499187491</v>
      </c>
      <c r="E19">
        <v>1971</v>
      </c>
      <c r="F19">
        <v>0.47299999999999998</v>
      </c>
      <c r="G19" t="s">
        <v>41</v>
      </c>
      <c r="H19">
        <f>G2+H18</f>
        <v>1.0924736558239914</v>
      </c>
      <c r="K19" t="s">
        <v>41</v>
      </c>
      <c r="L19">
        <f>K2+L18</f>
        <v>1.0826568536132271</v>
      </c>
      <c r="O19" t="s">
        <v>41</v>
      </c>
      <c r="P19">
        <f>O2+P18</f>
        <v>1.0911819065599164</v>
      </c>
      <c r="S19" t="s">
        <v>41</v>
      </c>
      <c r="T19">
        <f>S2+T18</f>
        <v>1.0930062692244973</v>
      </c>
      <c r="W19" t="s">
        <v>41</v>
      </c>
      <c r="X19">
        <f>W2+X18</f>
        <v>1.0922656481083928</v>
      </c>
      <c r="AA19" t="s">
        <v>41</v>
      </c>
      <c r="AB19">
        <f>AA2+AB18</f>
        <v>1.0925279202879323</v>
      </c>
      <c r="AE19" t="s">
        <v>41</v>
      </c>
      <c r="AF19">
        <f>AE2+AF18</f>
        <v>1.0923878134831184</v>
      </c>
      <c r="AI19" t="s">
        <v>41</v>
      </c>
      <c r="AJ19">
        <f>AI2+AJ18</f>
        <v>1.0924703749338049</v>
      </c>
      <c r="AM19" t="s">
        <v>41</v>
      </c>
      <c r="AN19">
        <f>AM2+AN18</f>
        <v>1.0924494850672064</v>
      </c>
      <c r="AQ19" t="s">
        <v>41</v>
      </c>
      <c r="AR19">
        <f>AQ2+AR18</f>
        <v>1.0930876344924656</v>
      </c>
      <c r="AU19" t="s">
        <v>41</v>
      </c>
      <c r="AV19">
        <f>AU2+AV18</f>
        <v>1.0928591196813744</v>
      </c>
      <c r="AY19" t="s">
        <v>41</v>
      </c>
      <c r="AZ19">
        <f>AY2+AZ18</f>
        <v>1.0915535760443207</v>
      </c>
      <c r="BC19" t="s">
        <v>41</v>
      </c>
      <c r="BD19">
        <f>BC2+BD18</f>
        <v>1.0913568715659629</v>
      </c>
      <c r="BG19" t="s">
        <v>41</v>
      </c>
      <c r="BH19">
        <f>BG2+BH18</f>
        <v>1.0913424379318784</v>
      </c>
      <c r="BK19" t="s">
        <v>41</v>
      </c>
      <c r="BL19">
        <f>BK2+BL18</f>
        <v>1.0913828991583576</v>
      </c>
      <c r="BO19" t="s">
        <v>41</v>
      </c>
      <c r="BP19">
        <f>BO2+BP18</f>
        <v>1.091487178065832</v>
      </c>
      <c r="BS19" t="s">
        <v>41</v>
      </c>
      <c r="BT19">
        <f>BS2+BT18</f>
        <v>1.0909165808465333</v>
      </c>
      <c r="BW19" t="s">
        <v>41</v>
      </c>
      <c r="BX19">
        <f>BW2+BX18</f>
        <v>1.1064344777572483</v>
      </c>
    </row>
    <row r="20" spans="1:78">
      <c r="A20" t="s">
        <v>48</v>
      </c>
      <c r="B20" s="20">
        <f>AVERAGE(B2:B19)</f>
        <v>7.9007168250047513E-2</v>
      </c>
      <c r="C20" s="20">
        <f>AVERAGE(C2:C19)</f>
        <v>0.78755664893729838</v>
      </c>
      <c r="D20" s="20">
        <f>AVERAGE(D2:D19)</f>
        <v>55.902655021200445</v>
      </c>
      <c r="E20" s="20">
        <f>AVERAGE(E2:E19)</f>
        <v>1926.5</v>
      </c>
      <c r="F20" s="20">
        <f>AVERAGE(F2:F19)</f>
        <v>0.15016666666666667</v>
      </c>
      <c r="G20" t="s">
        <v>42</v>
      </c>
      <c r="H20">
        <f>G2-H18</f>
        <v>1.0712518700196301</v>
      </c>
      <c r="K20" t="s">
        <v>42</v>
      </c>
      <c r="L20">
        <f>K2-L18</f>
        <v>1.0624036816666116</v>
      </c>
      <c r="O20" t="s">
        <v>42</v>
      </c>
      <c r="P20">
        <f>O2-P18</f>
        <v>1.0683936070511038</v>
      </c>
      <c r="S20" t="s">
        <v>42</v>
      </c>
      <c r="T20">
        <f>S2-T18</f>
        <v>1.0700648033722953</v>
      </c>
      <c r="W20" t="s">
        <v>42</v>
      </c>
      <c r="X20">
        <f>W2-X18</f>
        <v>1.0701368352954994</v>
      </c>
      <c r="AA20" t="s">
        <v>42</v>
      </c>
      <c r="AB20">
        <f>AA2-AB18</f>
        <v>1.070384348783431</v>
      </c>
      <c r="AE20" t="s">
        <v>42</v>
      </c>
      <c r="AF20">
        <f>AE2-AF18</f>
        <v>1.0703217080943583</v>
      </c>
      <c r="AI20" t="s">
        <v>42</v>
      </c>
      <c r="AJ20">
        <f>AI2-AJ18</f>
        <v>1.0704231106971833</v>
      </c>
      <c r="AM20" t="s">
        <v>42</v>
      </c>
      <c r="AN20">
        <f>AM2-AN18</f>
        <v>1.0704492386840225</v>
      </c>
      <c r="AQ20" t="s">
        <v>42</v>
      </c>
      <c r="AR20">
        <f>AQ2-AR18</f>
        <v>1.0712689677338225</v>
      </c>
      <c r="AU20" t="s">
        <v>42</v>
      </c>
      <c r="AV20">
        <f>AU2-AV18</f>
        <v>1.071084622203073</v>
      </c>
      <c r="AY20" t="s">
        <v>42</v>
      </c>
      <c r="AZ20">
        <f>AY2-AZ18</f>
        <v>1.0706398505105399</v>
      </c>
      <c r="BC20" t="s">
        <v>42</v>
      </c>
      <c r="BD20">
        <f>BC2-BD18</f>
        <v>1.0702817986499424</v>
      </c>
      <c r="BG20" t="s">
        <v>42</v>
      </c>
      <c r="BH20">
        <f>BG2-BH18</f>
        <v>1.070124855889627</v>
      </c>
      <c r="BK20" t="s">
        <v>42</v>
      </c>
      <c r="BL20">
        <f>BK2-BL18</f>
        <v>1.0699991356114376</v>
      </c>
      <c r="BO20" t="s">
        <v>42</v>
      </c>
      <c r="BP20">
        <f>BO2-BP18</f>
        <v>1.069821810800027</v>
      </c>
      <c r="BS20" t="s">
        <v>42</v>
      </c>
      <c r="BT20">
        <f>BS2-BT18</f>
        <v>1.0694937661710975</v>
      </c>
      <c r="BW20" t="s">
        <v>42</v>
      </c>
      <c r="BX20">
        <f>BW2-BX18</f>
        <v>1.083300079569135</v>
      </c>
    </row>
    <row r="21" spans="1:78">
      <c r="A21" t="s">
        <v>49</v>
      </c>
      <c r="B21" s="20">
        <f>STDEV(B2:B19)</f>
        <v>4.8384912101228413E-3</v>
      </c>
      <c r="C21" s="20">
        <f>STDEV(C2:C19)</f>
        <v>1.3740722191098722E-2</v>
      </c>
      <c r="D21" s="20">
        <f>STDEV(D2:D19)</f>
        <v>4.8589604194848919</v>
      </c>
      <c r="E21" s="20">
        <f>STDEV(E2:E19)</f>
        <v>20.252087764562187</v>
      </c>
      <c r="F21" s="20">
        <f>STDEV(F2:F19)</f>
        <v>0.16046302487782405</v>
      </c>
      <c r="G21" t="s">
        <v>33</v>
      </c>
      <c r="H21" s="33">
        <f>LN(G2)</f>
        <v>7.86843358935507E-2</v>
      </c>
      <c r="K21" t="s">
        <v>33</v>
      </c>
      <c r="L21" s="33">
        <f>LN(K2)</f>
        <v>7.0020592997496162E-2</v>
      </c>
      <c r="O21" t="s">
        <v>33</v>
      </c>
      <c r="P21" s="33">
        <f>LN(O2)</f>
        <v>7.6764500346873141E-2</v>
      </c>
      <c r="S21" t="s">
        <v>33</v>
      </c>
      <c r="T21" s="33">
        <f>LN(S2)</f>
        <v>7.8381824214561344E-2</v>
      </c>
      <c r="W21" t="s">
        <v>33</v>
      </c>
      <c r="X21" s="33">
        <f>LN(W2)</f>
        <v>7.807268386746688E-2</v>
      </c>
      <c r="AA21" t="s">
        <v>33</v>
      </c>
      <c r="AB21" s="33">
        <f>LN(AA2)</f>
        <v>7.8308405750846563E-2</v>
      </c>
      <c r="AE21" t="s">
        <v>33</v>
      </c>
      <c r="AF21" s="33">
        <f>LN(AE2)</f>
        <v>7.8214663161296369E-2</v>
      </c>
      <c r="AI21" t="s">
        <v>33</v>
      </c>
      <c r="AJ21" s="33">
        <f>LN(AI2)</f>
        <v>7.8299721384769885E-2</v>
      </c>
      <c r="AM21" t="s">
        <v>33</v>
      </c>
      <c r="AN21" s="33">
        <f>LN(AM2)</f>
        <v>7.8302143193302115E-2</v>
      </c>
      <c r="AQ21" t="s">
        <v>33</v>
      </c>
      <c r="AR21" s="33">
        <f>LN(AQ2)</f>
        <v>7.8975955307630741E-2</v>
      </c>
      <c r="AU21" t="s">
        <v>33</v>
      </c>
      <c r="AV21" s="33">
        <f>LN(AU2)</f>
        <v>7.8785182805600179E-2</v>
      </c>
      <c r="AY21" t="s">
        <v>33</v>
      </c>
      <c r="AZ21" s="33">
        <f>LN(AY2)</f>
        <v>7.7976001146793233E-2</v>
      </c>
      <c r="BC21" t="s">
        <v>33</v>
      </c>
      <c r="BD21" s="33">
        <f>LN(BC2)</f>
        <v>7.7719397129993636E-2</v>
      </c>
      <c r="BG21" t="s">
        <v>33</v>
      </c>
      <c r="BH21" s="33">
        <f>LN(BG2)</f>
        <v>7.7640113209629241E-2</v>
      </c>
      <c r="BK21" t="s">
        <v>33</v>
      </c>
      <c r="BL21" s="33">
        <f>LN(BK2)</f>
        <v>7.7600667443542812E-2</v>
      </c>
      <c r="BO21" t="s">
        <v>33</v>
      </c>
      <c r="BP21" s="33">
        <f>LN(BO2)</f>
        <v>7.7566870948006239E-2</v>
      </c>
      <c r="BS21" t="s">
        <v>33</v>
      </c>
      <c r="BT21" s="33">
        <f>LN(BS2)</f>
        <v>7.7150998564199005E-2</v>
      </c>
      <c r="BW21" t="s">
        <v>33</v>
      </c>
      <c r="BX21" s="33">
        <f>LN(BW2)</f>
        <v>9.0633149222056855E-2</v>
      </c>
    </row>
    <row r="22" spans="1:78">
      <c r="A22" t="s">
        <v>50</v>
      </c>
      <c r="B22" s="20">
        <f>MIN(B2:B19)</f>
        <v>7.0020592997496162E-2</v>
      </c>
      <c r="C22" s="20">
        <f>MIN(C2:C19)</f>
        <v>0.76405552706139246</v>
      </c>
      <c r="D22" s="20">
        <f>MIN(D2:D19)</f>
        <v>48.574280054879615</v>
      </c>
      <c r="E22" s="20">
        <f>MIN(E2:E19)</f>
        <v>1896</v>
      </c>
      <c r="F22" s="20">
        <f>MIN(F2:F19)</f>
        <v>1E-3</v>
      </c>
      <c r="G22" t="s">
        <v>43</v>
      </c>
      <c r="H22" s="33">
        <f>LN(H19)</f>
        <v>8.8444534034618674E-2</v>
      </c>
      <c r="K22" t="s">
        <v>43</v>
      </c>
      <c r="L22" s="33">
        <f>LN(L19)</f>
        <v>7.9418069809359171E-2</v>
      </c>
      <c r="O22" t="s">
        <v>43</v>
      </c>
      <c r="P22" s="33">
        <f>LN(P19)</f>
        <v>8.7261426737842318E-2</v>
      </c>
      <c r="S22" t="s">
        <v>43</v>
      </c>
      <c r="T22" s="33">
        <f>LN(T19)</f>
        <v>8.8931944973466334E-2</v>
      </c>
      <c r="W22" t="s">
        <v>43</v>
      </c>
      <c r="X22" s="33">
        <f>LN(X19)</f>
        <v>8.8254115236501465E-2</v>
      </c>
      <c r="AA22" t="s">
        <v>43</v>
      </c>
      <c r="AB22" s="33">
        <f>LN(AB19)</f>
        <v>8.8494203988677633E-2</v>
      </c>
      <c r="AE22" t="s">
        <v>43</v>
      </c>
      <c r="AF22" s="33">
        <f>LN(AF19)</f>
        <v>8.8365954827540297E-2</v>
      </c>
      <c r="AI22" t="s">
        <v>43</v>
      </c>
      <c r="AJ22" s="33">
        <f>LN(AJ19)</f>
        <v>8.8441530854546105E-2</v>
      </c>
      <c r="AM22" t="s">
        <v>43</v>
      </c>
      <c r="AN22" s="33">
        <f>LN(AN19)</f>
        <v>8.8422408993848511E-2</v>
      </c>
      <c r="AQ22" t="s">
        <v>43</v>
      </c>
      <c r="AR22" s="33">
        <f>LN(AR19)</f>
        <v>8.9006383924023352E-2</v>
      </c>
      <c r="AU22" t="s">
        <v>43</v>
      </c>
      <c r="AV22" s="33">
        <f>LN(AV19)</f>
        <v>8.8797307640269135E-2</v>
      </c>
      <c r="AY22" t="s">
        <v>43</v>
      </c>
      <c r="AZ22" s="33">
        <f>LN(AZ19)</f>
        <v>8.7601980589610842E-2</v>
      </c>
      <c r="BC22" t="s">
        <v>43</v>
      </c>
      <c r="BD22" s="33">
        <f>LN(BD19)</f>
        <v>8.742175837380213E-2</v>
      </c>
      <c r="BG22" t="s">
        <v>43</v>
      </c>
      <c r="BH22" s="33">
        <f>LN(BH19)</f>
        <v>8.7408532883674381E-2</v>
      </c>
      <c r="BK22" t="s">
        <v>43</v>
      </c>
      <c r="BL22" s="33">
        <f>LN(BL19)</f>
        <v>8.7445606926657579E-2</v>
      </c>
      <c r="BO22" t="s">
        <v>43</v>
      </c>
      <c r="BP22" s="33">
        <f>LN(BP19)</f>
        <v>8.7541149862209899E-2</v>
      </c>
      <c r="BS22" t="s">
        <v>43</v>
      </c>
      <c r="BT22" s="33">
        <f>LN(BT19)</f>
        <v>8.7018242742049307E-2</v>
      </c>
      <c r="BW22" t="s">
        <v>43</v>
      </c>
      <c r="BX22" s="33">
        <f>LN(BX19)</f>
        <v>0.10114266299174808</v>
      </c>
    </row>
    <row r="23" spans="1:78">
      <c r="A23" t="s">
        <v>51</v>
      </c>
      <c r="B23" s="20">
        <f>MAX(B2:B19)</f>
        <v>9.171615780679078E-2</v>
      </c>
      <c r="C23" s="20">
        <f>MAX(C2:C19)</f>
        <v>0.81949170995344711</v>
      </c>
      <c r="D23" s="20">
        <f>MAX(D2:D19)</f>
        <v>68.098676499187491</v>
      </c>
      <c r="E23" s="20">
        <f>MAX(E2:E19)</f>
        <v>1971</v>
      </c>
      <c r="F23" s="20">
        <f>MAX(F2:F19)</f>
        <v>0.47299999999999998</v>
      </c>
      <c r="G23" t="s">
        <v>44</v>
      </c>
      <c r="H23" s="33">
        <f>LN(H20)</f>
        <v>6.8827936570924023E-2</v>
      </c>
      <c r="K23" t="s">
        <v>44</v>
      </c>
      <c r="L23" s="33">
        <f>LN(L20)</f>
        <v>6.0533965158172727E-2</v>
      </c>
      <c r="O23" t="s">
        <v>44</v>
      </c>
      <c r="P23" s="33">
        <f>LN(P20)</f>
        <v>6.6156218569633787E-2</v>
      </c>
      <c r="S23" t="s">
        <v>44</v>
      </c>
      <c r="T23" s="33">
        <f>LN(T20)</f>
        <v>6.7719210539237268E-2</v>
      </c>
      <c r="W23" t="s">
        <v>44</v>
      </c>
      <c r="X23" s="33">
        <f>LN(X20)</f>
        <v>6.7786523751160774E-2</v>
      </c>
      <c r="AA23" t="s">
        <v>44</v>
      </c>
      <c r="AB23" s="33">
        <f>LN(AB20)</f>
        <v>6.8017788445830243E-2</v>
      </c>
      <c r="AE23" t="s">
        <v>44</v>
      </c>
      <c r="AF23" s="33">
        <f>LN(AF20)</f>
        <v>6.7959265054550702E-2</v>
      </c>
      <c r="AI23" t="s">
        <v>44</v>
      </c>
      <c r="AJ23" s="33">
        <f>LN(AJ20)</f>
        <v>6.8054000869871345E-2</v>
      </c>
      <c r="AM23" t="s">
        <v>44</v>
      </c>
      <c r="AN23" s="33">
        <f>LN(AN20)</f>
        <v>6.8078409599189621E-2</v>
      </c>
      <c r="AQ23" t="s">
        <v>44</v>
      </c>
      <c r="AR23" s="33">
        <f>LN(AR20)</f>
        <v>6.884389694236269E-2</v>
      </c>
      <c r="AU23" t="s">
        <v>44</v>
      </c>
      <c r="AV23" s="33">
        <f>LN(AV20)</f>
        <v>6.8671800672101393E-2</v>
      </c>
      <c r="AY23" t="s">
        <v>44</v>
      </c>
      <c r="AZ23" s="33">
        <f>LN(AZ20)</f>
        <v>6.8256460879711184E-2</v>
      </c>
      <c r="BC23" t="s">
        <v>44</v>
      </c>
      <c r="BD23" s="33">
        <f>LN(BD20)</f>
        <v>6.7921977024053906E-2</v>
      </c>
      <c r="BG23" t="s">
        <v>44</v>
      </c>
      <c r="BH23" s="33">
        <f>LN(BH20)</f>
        <v>6.7775329413644156E-2</v>
      </c>
      <c r="BK23" t="s">
        <v>44</v>
      </c>
      <c r="BL23" s="33">
        <f>LN(BL20)</f>
        <v>6.7657840633710525E-2</v>
      </c>
      <c r="BO23" t="s">
        <v>44</v>
      </c>
      <c r="BP23" s="33">
        <f>LN(BP20)</f>
        <v>6.7492102643236296E-2</v>
      </c>
      <c r="BS23" t="s">
        <v>44</v>
      </c>
      <c r="BT23" s="33">
        <f>LN(BT20)</f>
        <v>6.7185420791309472E-2</v>
      </c>
      <c r="BW23" t="s">
        <v>44</v>
      </c>
      <c r="BX23" s="33">
        <f>LN(BX20)</f>
        <v>8.001201142007433E-2</v>
      </c>
    </row>
    <row r="24" spans="1:78">
      <c r="A24" t="s">
        <v>52</v>
      </c>
      <c r="B24" s="20">
        <f>ABS(B23-B22)</f>
        <v>2.1695564809294618E-2</v>
      </c>
      <c r="C24" s="20">
        <f>ABS(C23-C22)</f>
        <v>5.5436182892054653E-2</v>
      </c>
      <c r="D24" s="20">
        <f>ABS(D23-D22)</f>
        <v>19.524396444307875</v>
      </c>
      <c r="E24" s="20">
        <f>ABS(E23-E22)</f>
        <v>75</v>
      </c>
      <c r="F24" s="20">
        <f>ABS(F23-F22)</f>
        <v>0.47199999999999998</v>
      </c>
      <c r="G24" t="s">
        <v>45</v>
      </c>
      <c r="H24" s="33">
        <f>H22-H21</f>
        <v>9.7601981410679745E-3</v>
      </c>
      <c r="K24" t="s">
        <v>45</v>
      </c>
      <c r="L24" s="33">
        <f>L22-L21</f>
        <v>9.3974768118630092E-3</v>
      </c>
      <c r="O24" t="s">
        <v>45</v>
      </c>
      <c r="P24" s="33">
        <f>P22-P21</f>
        <v>1.0496926390969177E-2</v>
      </c>
      <c r="S24" t="s">
        <v>45</v>
      </c>
      <c r="T24" s="33">
        <f>T22-T21</f>
        <v>1.0550120758904991E-2</v>
      </c>
      <c r="W24" t="s">
        <v>45</v>
      </c>
      <c r="X24" s="33">
        <f>X22-X21</f>
        <v>1.0181431369034585E-2</v>
      </c>
      <c r="AA24" t="s">
        <v>45</v>
      </c>
      <c r="AB24" s="33">
        <f>AB22-AB21</f>
        <v>1.018579823783107E-2</v>
      </c>
      <c r="AE24" t="s">
        <v>45</v>
      </c>
      <c r="AF24" s="33">
        <f>AF22-AF21</f>
        <v>1.0151291666243928E-2</v>
      </c>
      <c r="AI24" t="s">
        <v>45</v>
      </c>
      <c r="AJ24" s="33">
        <f>AJ22-AJ21</f>
        <v>1.014180946977622E-2</v>
      </c>
      <c r="AM24" t="s">
        <v>45</v>
      </c>
      <c r="AN24" s="33">
        <f>AN22-AN21</f>
        <v>1.0120265800546396E-2</v>
      </c>
      <c r="AQ24" t="s">
        <v>45</v>
      </c>
      <c r="AR24" s="33">
        <f>AR22-AR21</f>
        <v>1.0030428616392612E-2</v>
      </c>
      <c r="AU24" t="s">
        <v>45</v>
      </c>
      <c r="AV24" s="33">
        <f>AV22-AV21</f>
        <v>1.0012124834668956E-2</v>
      </c>
      <c r="AY24" t="s">
        <v>45</v>
      </c>
      <c r="AZ24" s="33">
        <f>AZ22-AZ21</f>
        <v>9.6259794428176088E-3</v>
      </c>
      <c r="BC24" t="s">
        <v>45</v>
      </c>
      <c r="BD24" s="33">
        <f>BD22-BD21</f>
        <v>9.7023612438084939E-3</v>
      </c>
      <c r="BG24" t="s">
        <v>45</v>
      </c>
      <c r="BH24" s="33">
        <f>BH22-BH21</f>
        <v>9.7684196740451396E-3</v>
      </c>
      <c r="BK24" t="s">
        <v>45</v>
      </c>
      <c r="BL24" s="33">
        <f>BL22-BL21</f>
        <v>9.8449394831147674E-3</v>
      </c>
      <c r="BO24" t="s">
        <v>45</v>
      </c>
      <c r="BP24" s="33">
        <f>BP22-BP21</f>
        <v>9.9742789142036603E-3</v>
      </c>
      <c r="BS24" t="s">
        <v>45</v>
      </c>
      <c r="BT24" s="33">
        <f>BT22-BT21</f>
        <v>9.8672441778503012E-3</v>
      </c>
      <c r="BW24" t="s">
        <v>45</v>
      </c>
      <c r="BX24" s="33">
        <f>BX22-BX21</f>
        <v>1.0509513769691226E-2</v>
      </c>
    </row>
    <row r="25" spans="1:78">
      <c r="A25" t="s">
        <v>53</v>
      </c>
      <c r="B25" s="20">
        <f>COUNT(B2:B19)</f>
        <v>18</v>
      </c>
      <c r="G25" t="s">
        <v>46</v>
      </c>
      <c r="H25" s="33">
        <f>H21-H23</f>
        <v>9.8563993226266772E-3</v>
      </c>
      <c r="K25" t="s">
        <v>46</v>
      </c>
      <c r="L25" s="33">
        <f>L21-L23</f>
        <v>9.4866278393234346E-3</v>
      </c>
      <c r="O25" t="s">
        <v>46</v>
      </c>
      <c r="P25" s="33">
        <f>P21-P23</f>
        <v>1.0608281777239353E-2</v>
      </c>
      <c r="S25" t="s">
        <v>46</v>
      </c>
      <c r="T25" s="33">
        <f>T21-T23</f>
        <v>1.0662613675324076E-2</v>
      </c>
      <c r="W25" t="s">
        <v>46</v>
      </c>
      <c r="X25" s="33">
        <f>X21-X23</f>
        <v>1.0286160116306106E-2</v>
      </c>
      <c r="AA25" t="s">
        <v>46</v>
      </c>
      <c r="AB25" s="33">
        <f>AB21-AB23</f>
        <v>1.029061730501632E-2</v>
      </c>
      <c r="AE25" t="s">
        <v>46</v>
      </c>
      <c r="AF25" s="33">
        <f>AF21-AF23</f>
        <v>1.0255398106745667E-2</v>
      </c>
      <c r="AI25" t="s">
        <v>46</v>
      </c>
      <c r="AJ25" s="33">
        <f>AJ21-AJ23</f>
        <v>1.024572051489854E-2</v>
      </c>
      <c r="AM25" t="s">
        <v>46</v>
      </c>
      <c r="AN25" s="33">
        <f>AN21-AN23</f>
        <v>1.0223733594112494E-2</v>
      </c>
      <c r="AQ25" t="s">
        <v>46</v>
      </c>
      <c r="AR25" s="33">
        <f>AR21-AR23</f>
        <v>1.0132058365268051E-2</v>
      </c>
      <c r="AU25" t="s">
        <v>46</v>
      </c>
      <c r="AV25" s="33">
        <f>AV21-AV23</f>
        <v>1.0113382133498786E-2</v>
      </c>
      <c r="AY25" t="s">
        <v>46</v>
      </c>
      <c r="AZ25" s="33">
        <f>AZ21-AZ23</f>
        <v>9.7195402670820497E-3</v>
      </c>
      <c r="BC25" t="s">
        <v>46</v>
      </c>
      <c r="BD25" s="33">
        <f>BD21-BD23</f>
        <v>9.7974201059397303E-3</v>
      </c>
      <c r="BG25" t="s">
        <v>46</v>
      </c>
      <c r="BH25" s="33">
        <f>BH21-BH23</f>
        <v>9.8647837959850854E-3</v>
      </c>
      <c r="BK25" t="s">
        <v>46</v>
      </c>
      <c r="BL25" s="33">
        <f>BL21-BL23</f>
        <v>9.9428268098322864E-3</v>
      </c>
      <c r="BO25" t="s">
        <v>46</v>
      </c>
      <c r="BP25" s="33">
        <f>BP21-BP23</f>
        <v>1.0074768304769943E-2</v>
      </c>
      <c r="BS25" t="s">
        <v>46</v>
      </c>
      <c r="BT25" s="33">
        <f>BT21-BT23</f>
        <v>9.9655777728895334E-3</v>
      </c>
      <c r="BW25" t="s">
        <v>46</v>
      </c>
      <c r="BX25" s="33">
        <f>BX21-BX23</f>
        <v>1.0621137801982525E-2</v>
      </c>
    </row>
    <row r="26" spans="1:78">
      <c r="G26" t="s">
        <v>47</v>
      </c>
      <c r="H26" s="34">
        <f>AVERAGE(H24:H25)</f>
        <v>9.8082987318473258E-3</v>
      </c>
      <c r="K26" t="s">
        <v>47</v>
      </c>
      <c r="L26" s="34">
        <f>AVERAGE(L24:L25)</f>
        <v>9.4420523255932219E-3</v>
      </c>
      <c r="O26" t="s">
        <v>47</v>
      </c>
      <c r="P26" s="34">
        <f>AVERAGE(P24:P25)</f>
        <v>1.0552604084104265E-2</v>
      </c>
      <c r="S26" t="s">
        <v>47</v>
      </c>
      <c r="T26" s="34">
        <f>AVERAGE(T24:T25)</f>
        <v>1.0606367217114533E-2</v>
      </c>
      <c r="W26" t="s">
        <v>47</v>
      </c>
      <c r="X26" s="34">
        <f>AVERAGE(X24:X25)</f>
        <v>1.0233795742670346E-2</v>
      </c>
      <c r="AA26" t="s">
        <v>47</v>
      </c>
      <c r="AB26" s="34">
        <f>AVERAGE(AB24:AB25)</f>
        <v>1.0238207771423695E-2</v>
      </c>
      <c r="AE26" t="s">
        <v>47</v>
      </c>
      <c r="AF26" s="34">
        <f>AVERAGE(AF24:AF25)</f>
        <v>1.0203344886494797E-2</v>
      </c>
      <c r="AI26" t="s">
        <v>47</v>
      </c>
      <c r="AJ26" s="34">
        <f>AVERAGE(AJ24:AJ25)</f>
        <v>1.019376499233738E-2</v>
      </c>
      <c r="AM26" t="s">
        <v>47</v>
      </c>
      <c r="AN26" s="34">
        <f>AVERAGE(AN24:AN25)</f>
        <v>1.0171999697329445E-2</v>
      </c>
      <c r="AQ26" t="s">
        <v>47</v>
      </c>
      <c r="AR26" s="34">
        <f>AVERAGE(AR24:AR25)</f>
        <v>1.0081243490830331E-2</v>
      </c>
      <c r="AU26" t="s">
        <v>47</v>
      </c>
      <c r="AV26" s="34">
        <f>AVERAGE(AV24:AV25)</f>
        <v>1.0062753484083871E-2</v>
      </c>
      <c r="AY26" t="s">
        <v>47</v>
      </c>
      <c r="AZ26" s="34">
        <f>AVERAGE(AZ24:AZ25)</f>
        <v>9.6727598549498292E-3</v>
      </c>
      <c r="BC26" t="s">
        <v>47</v>
      </c>
      <c r="BD26" s="34">
        <f>AVERAGE(BD24:BD25)</f>
        <v>9.7498906748741121E-3</v>
      </c>
      <c r="BG26" t="s">
        <v>47</v>
      </c>
      <c r="BH26" s="34">
        <f>AVERAGE(BH24:BH25)</f>
        <v>9.8166017350151125E-3</v>
      </c>
      <c r="BK26" t="s">
        <v>47</v>
      </c>
      <c r="BL26" s="34">
        <f>AVERAGE(BL24:BL25)</f>
        <v>9.8938831464735269E-3</v>
      </c>
      <c r="BO26" t="s">
        <v>47</v>
      </c>
      <c r="BP26" s="34">
        <f>AVERAGE(BP24:BP25)</f>
        <v>1.0024523609486802E-2</v>
      </c>
      <c r="BS26" t="s">
        <v>47</v>
      </c>
      <c r="BT26" s="34">
        <f>AVERAGE(BT24:BT25)</f>
        <v>9.9164109753699173E-3</v>
      </c>
      <c r="BW26" t="s">
        <v>47</v>
      </c>
      <c r="BX26" s="34">
        <f>AVERAGE(BX24:BX25)</f>
        <v>1.0565325785836875E-2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B26"/>
  <sheetViews>
    <sheetView workbookViewId="0">
      <selection activeCell="F1" sqref="F1"/>
    </sheetView>
  </sheetViews>
  <sheetFormatPr defaultRowHeight="15"/>
  <sheetData>
    <row r="1" spans="2:80" ht="16.5" thickTop="1" thickBot="1">
      <c r="B1" s="20" t="s">
        <v>26</v>
      </c>
      <c r="C1" s="20" t="s">
        <v>27</v>
      </c>
      <c r="D1" s="20" t="s">
        <v>28</v>
      </c>
      <c r="E1" s="20" t="s">
        <v>10</v>
      </c>
      <c r="F1" s="20" t="s">
        <v>13</v>
      </c>
      <c r="G1" s="28">
        <f>LN(G2)</f>
        <v>7.1155441286965661E-3</v>
      </c>
      <c r="H1" s="29">
        <f>G4</f>
        <v>3.4859147920146633E-2</v>
      </c>
      <c r="I1" t="s">
        <v>10</v>
      </c>
      <c r="J1" t="s">
        <v>13</v>
      </c>
      <c r="K1" s="30">
        <f>LN(K2)</f>
        <v>1.7168054962123563E-2</v>
      </c>
      <c r="L1" s="31">
        <f>K4</f>
        <v>0.23169529967675825</v>
      </c>
      <c r="M1" t="s">
        <v>10</v>
      </c>
      <c r="N1" t="s">
        <v>13</v>
      </c>
      <c r="O1" s="30">
        <f>LN(O2)</f>
        <v>1.1251994123233517E-2</v>
      </c>
      <c r="P1" s="31">
        <f>O4</f>
        <v>7.9617170680911481E-2</v>
      </c>
      <c r="Q1" t="s">
        <v>10</v>
      </c>
      <c r="R1" t="s">
        <v>13</v>
      </c>
      <c r="S1" s="30">
        <f>LN(S2)</f>
        <v>9.8327180980182487E-3</v>
      </c>
      <c r="T1" s="31">
        <f>S4</f>
        <v>6.1074576920488746E-2</v>
      </c>
      <c r="U1" t="s">
        <v>10</v>
      </c>
      <c r="V1" t="s">
        <v>13</v>
      </c>
      <c r="W1" s="30">
        <f>LN(W2)</f>
        <v>5.6171869020748182E-3</v>
      </c>
      <c r="X1" s="31">
        <f>W4</f>
        <v>2.1192721952697495E-2</v>
      </c>
      <c r="Y1" t="s">
        <v>10</v>
      </c>
      <c r="Z1" t="s">
        <v>13</v>
      </c>
      <c r="AA1" s="30">
        <f>LN(AA2)</f>
        <v>5.711819302672728E-3</v>
      </c>
      <c r="AB1" s="31">
        <f>AA4</f>
        <v>2.2999221532337921E-2</v>
      </c>
      <c r="AC1" t="s">
        <v>10</v>
      </c>
      <c r="AD1" t="s">
        <v>13</v>
      </c>
      <c r="AE1" s="30">
        <f>LN(AE2)</f>
        <v>6.4698350427919377E-3</v>
      </c>
      <c r="AF1" s="31">
        <f>AE4</f>
        <v>2.8811383303960599E-2</v>
      </c>
      <c r="AG1" t="s">
        <v>10</v>
      </c>
      <c r="AH1" t="s">
        <v>13</v>
      </c>
      <c r="AI1" s="30">
        <f>LN(AI2)</f>
        <v>6.453006645108208E-3</v>
      </c>
      <c r="AJ1" s="31">
        <f>AI4</f>
        <v>2.9264789427788377E-2</v>
      </c>
      <c r="AK1" t="s">
        <v>10</v>
      </c>
      <c r="AL1" t="s">
        <v>13</v>
      </c>
      <c r="AM1" s="30">
        <f>LN(AM2)</f>
        <v>6.1280753890250268E-3</v>
      </c>
      <c r="AN1" s="31">
        <f>AM4</f>
        <v>2.9632807101048167E-2</v>
      </c>
      <c r="AO1" t="s">
        <v>10</v>
      </c>
      <c r="AP1" t="s">
        <v>13</v>
      </c>
      <c r="AQ1" s="30">
        <f>LN(AQ2)</f>
        <v>6.6029509640465551E-3</v>
      </c>
      <c r="AR1" s="31">
        <f>AQ4</f>
        <v>3.4257264982456841E-2</v>
      </c>
      <c r="AS1" t="s">
        <v>10</v>
      </c>
      <c r="AT1" t="s">
        <v>13</v>
      </c>
      <c r="AU1" s="30">
        <f>LN(AU2)</f>
        <v>7.0779421437701263E-3</v>
      </c>
      <c r="AV1" s="31">
        <f>AU4</f>
        <v>3.6894471416907736E-2</v>
      </c>
      <c r="AW1" t="s">
        <v>10</v>
      </c>
      <c r="AX1" t="s">
        <v>13</v>
      </c>
      <c r="AY1" s="30">
        <f>LN(AY2)</f>
        <v>7.4862443999781985E-3</v>
      </c>
      <c r="AZ1" s="31">
        <f>AY4</f>
        <v>3.912765366183104E-2</v>
      </c>
      <c r="BA1" t="s">
        <v>10</v>
      </c>
      <c r="BB1" t="s">
        <v>13</v>
      </c>
      <c r="BC1" s="30">
        <f>LN(BC2)</f>
        <v>7.4488926477274875E-3</v>
      </c>
      <c r="BD1" s="31">
        <f>BC4</f>
        <v>3.7984604292579112E-2</v>
      </c>
      <c r="BE1" t="s">
        <v>10</v>
      </c>
      <c r="BF1" t="s">
        <v>13</v>
      </c>
      <c r="BG1" s="30">
        <f>LN(BG2)</f>
        <v>7.2708955086798347E-3</v>
      </c>
      <c r="BH1" s="31">
        <f>BG4</f>
        <v>3.572841348412089E-2</v>
      </c>
      <c r="BI1" t="s">
        <v>10</v>
      </c>
      <c r="BJ1" t="s">
        <v>13</v>
      </c>
      <c r="BK1" s="30">
        <f>LN(BK2)</f>
        <v>6.3570024030427021E-3</v>
      </c>
      <c r="BL1" s="31">
        <f>BK4</f>
        <v>2.7594815600436157E-2</v>
      </c>
      <c r="BM1" t="s">
        <v>10</v>
      </c>
      <c r="BN1" t="s">
        <v>13</v>
      </c>
      <c r="BO1" s="30">
        <f>LN(BO2)</f>
        <v>6.2156948302312222E-3</v>
      </c>
      <c r="BP1" s="31">
        <f>BO4</f>
        <v>2.5011743059669057E-2</v>
      </c>
      <c r="BQ1" t="s">
        <v>10</v>
      </c>
      <c r="BR1" t="s">
        <v>13</v>
      </c>
      <c r="BS1" s="30">
        <f>LN(BS2)</f>
        <v>4.3948458093100119E-3</v>
      </c>
      <c r="BT1" s="31">
        <f>BS4</f>
        <v>1.2933750487448022E-2</v>
      </c>
      <c r="BU1" t="s">
        <v>10</v>
      </c>
      <c r="BV1" t="s">
        <v>13</v>
      </c>
      <c r="BW1" s="30">
        <f>LN(BW2)</f>
        <v>3.8582105626592919E-3</v>
      </c>
      <c r="BX1" s="31">
        <f>BW4</f>
        <v>9.4234320134297996E-3</v>
      </c>
      <c r="BY1" t="s">
        <v>10</v>
      </c>
      <c r="BZ1" t="s">
        <v>13</v>
      </c>
      <c r="CA1" s="30">
        <f>LN(CA2)</f>
        <v>3.4204664985598462E-3</v>
      </c>
      <c r="CB1" s="31">
        <f>CA4</f>
        <v>7.1975446667782517E-3</v>
      </c>
    </row>
    <row r="2" spans="2:80" ht="15.75" thickTop="1">
      <c r="B2">
        <v>1.7168054962123563E-2</v>
      </c>
      <c r="C2" s="32">
        <v>0.23169529967675825</v>
      </c>
      <c r="D2">
        <v>4.5235041431989007</v>
      </c>
      <c r="E2">
        <v>1971</v>
      </c>
      <c r="F2">
        <v>0.47299999999999998</v>
      </c>
      <c r="G2">
        <f t="array" ref="G2:H6">LOGEST(F2:F19,E2:E19,TRUE, TRUE)</f>
        <v>1.0071409197642662</v>
      </c>
      <c r="H2">
        <v>2.0405095421910738E-7</v>
      </c>
      <c r="I2">
        <v>1972</v>
      </c>
      <c r="J2">
        <v>0.34</v>
      </c>
      <c r="K2">
        <f t="array" ref="K2:L6">LOGEST(J2:J18,I2:I18,TRUE, TRUE)</f>
        <v>1.0173162730080112</v>
      </c>
      <c r="L2">
        <v>4.3386130314450412E-16</v>
      </c>
      <c r="M2">
        <v>1971</v>
      </c>
      <c r="N2">
        <v>0.47299999999999998</v>
      </c>
      <c r="O2">
        <f t="array" ref="O2:P6">LOGEST(N2:N18,M2:M18,TRUE, TRUE)</f>
        <v>1.0113155359094073</v>
      </c>
      <c r="P2">
        <v>5.5006614026037542E-11</v>
      </c>
      <c r="Q2">
        <v>1971</v>
      </c>
      <c r="R2">
        <v>0.47299999999999998</v>
      </c>
      <c r="S2">
        <f t="array" ref="S2:T6">LOGEST(R2:R18,Q2:Q18,TRUE, TRUE)</f>
        <v>1.0098812181025687</v>
      </c>
      <c r="T2">
        <v>9.2147321234759312E-10</v>
      </c>
      <c r="U2">
        <v>1971</v>
      </c>
      <c r="V2">
        <v>0.47299999999999998</v>
      </c>
      <c r="W2">
        <f t="array" ref="W2:X6">LOGEST(V2:V18,U2:U18,TRUE, TRUE)</f>
        <v>1.0056329928776022</v>
      </c>
      <c r="X2">
        <v>4.0176875950682366E-6</v>
      </c>
      <c r="Y2">
        <v>1971</v>
      </c>
      <c r="Z2">
        <v>0.47299999999999998</v>
      </c>
      <c r="AA2">
        <f t="array" ref="AA2:AB6">LOGEST(Z2:Z18,Y2:Y18,TRUE, TRUE)</f>
        <v>1.0057281628448489</v>
      </c>
      <c r="AB2">
        <v>3.3408457635575056E-6</v>
      </c>
      <c r="AC2">
        <v>1971</v>
      </c>
      <c r="AD2">
        <v>0.47299999999999998</v>
      </c>
      <c r="AE2">
        <f t="array" ref="AE2:AF6">LOGEST(AD2:AD18,AC2:AC18,TRUE, TRUE)</f>
        <v>1.0064908096351848</v>
      </c>
      <c r="AF2">
        <v>7.393906474225999E-7</v>
      </c>
      <c r="AG2">
        <v>1971</v>
      </c>
      <c r="AH2">
        <v>0.47299999999999998</v>
      </c>
      <c r="AI2">
        <f t="array" ref="AI2:AJ6">LOGEST(AH2:AH18,AG2:AG18,TRUE, TRUE)</f>
        <v>1.006473872150091</v>
      </c>
      <c r="AJ2">
        <v>7.6653703174136554E-7</v>
      </c>
      <c r="AK2">
        <v>1971</v>
      </c>
      <c r="AL2">
        <v>0.47299999999999998</v>
      </c>
      <c r="AM2">
        <f t="array" ref="AM2:AN6">LOGEST(AL2:AL18,AK2:AK18,TRUE, TRUE)</f>
        <v>1.0061468904567614</v>
      </c>
      <c r="AN2">
        <v>1.4777036312619233E-6</v>
      </c>
      <c r="AO2">
        <v>1971</v>
      </c>
      <c r="AP2">
        <v>0.47299999999999998</v>
      </c>
      <c r="AQ2">
        <f t="array" ref="AQ2:AR6">LOGEST(AP2:AP18,AO2:AO18,TRUE, TRUE)</f>
        <v>1.0066247985043717</v>
      </c>
      <c r="AR2">
        <v>5.7632886995979495E-7</v>
      </c>
      <c r="AS2">
        <v>1971</v>
      </c>
      <c r="AT2">
        <v>0.47299999999999998</v>
      </c>
      <c r="AU2">
        <f t="array" ref="AU2:AV6">LOGEST(AT2:AT18,AS2:AS18,TRUE, TRUE)</f>
        <v>1.0071030499785765</v>
      </c>
      <c r="AV2">
        <v>2.234647616900747E-7</v>
      </c>
      <c r="AW2">
        <v>1971</v>
      </c>
      <c r="AX2">
        <v>0.47299999999999998</v>
      </c>
      <c r="AY2">
        <f t="array" ref="AY2:AZ6">LOGEST(AX2:AX18,AW2:AW18,TRUE, TRUE)</f>
        <v>1.0075143363849868</v>
      </c>
      <c r="AZ2">
        <v>9.8798631607130659E-8</v>
      </c>
      <c r="BA2">
        <v>1971</v>
      </c>
      <c r="BB2">
        <v>0.47299999999999998</v>
      </c>
      <c r="BC2">
        <f t="array" ref="BC2:BD6">LOGEST(BB2:BB18,BA2:BA18,TRUE, TRUE)</f>
        <v>1.0074767046619149</v>
      </c>
      <c r="BD2">
        <v>1.0597589762649061E-7</v>
      </c>
      <c r="BE2">
        <v>1971</v>
      </c>
      <c r="BF2">
        <v>0.47299999999999998</v>
      </c>
      <c r="BG2">
        <f t="array" ref="BG2:BH6">LOGEST(BF2:BF18,BE2:BE18,TRUE, TRUE)</f>
        <v>1.0072973926498139</v>
      </c>
      <c r="BH2">
        <v>1.502613850205474E-7</v>
      </c>
      <c r="BI2">
        <v>1971</v>
      </c>
      <c r="BJ2">
        <v>0.47299999999999998</v>
      </c>
      <c r="BK2">
        <f t="array" ref="BK2:BL6">LOGEST(BJ2:BJ18,BI2:BI18,TRUE, TRUE)</f>
        <v>1.0063772510269295</v>
      </c>
      <c r="BL2">
        <v>9.1085745770501197E-7</v>
      </c>
      <c r="BM2">
        <v>1971</v>
      </c>
      <c r="BN2">
        <v>0.47299999999999998</v>
      </c>
      <c r="BO2">
        <f t="array" ref="BO2:BP6">LOGEST(BN2:BN18,BM2:BM18,TRUE, TRUE)</f>
        <v>1.006235052347366</v>
      </c>
      <c r="BP2">
        <v>1.2076834241800393E-6</v>
      </c>
      <c r="BQ2">
        <v>1971</v>
      </c>
      <c r="BR2">
        <v>0.47299999999999998</v>
      </c>
      <c r="BS2">
        <f t="array" ref="BS2:BT6">LOGEST(BR2:BR18,BQ2:BQ18,TRUE, TRUE)</f>
        <v>1.0044045173072107</v>
      </c>
      <c r="BT2">
        <v>4.4192310781492019E-5</v>
      </c>
      <c r="BU2">
        <v>1971</v>
      </c>
      <c r="BV2">
        <v>0.47299999999999998</v>
      </c>
      <c r="BW2">
        <f t="array" ref="BW2:BX6">LOGEST(BV2:BV18,BU2:BU18,TRUE, TRUE)</f>
        <v>1.0038656630383567</v>
      </c>
      <c r="BX2">
        <v>1.2806739307428202E-4</v>
      </c>
      <c r="BY2">
        <v>1971</v>
      </c>
      <c r="BZ2">
        <v>0.47299999999999998</v>
      </c>
      <c r="CA2">
        <f t="array" ref="CA2:CB6">LOGEST(BZ2:BZ18,BY2:BY18,TRUE, TRUE)</f>
        <v>1.0034263229694775</v>
      </c>
      <c r="CB2">
        <v>3.047984318183846E-4</v>
      </c>
    </row>
    <row r="3" spans="2:80">
      <c r="B3">
        <v>1.1251994123233517E-2</v>
      </c>
      <c r="C3" s="32">
        <v>7.9617170680911481E-2</v>
      </c>
      <c r="D3">
        <v>1.2975661020286524</v>
      </c>
      <c r="E3">
        <v>1972</v>
      </c>
      <c r="F3">
        <v>0.34</v>
      </c>
      <c r="G3">
        <v>9.3601991879548284E-3</v>
      </c>
      <c r="H3">
        <v>18.553068906332665</v>
      </c>
      <c r="I3">
        <v>1973</v>
      </c>
      <c r="J3">
        <v>0.318</v>
      </c>
      <c r="K3">
        <v>8.0720454540030642E-3</v>
      </c>
      <c r="L3">
        <v>16.005055323962246</v>
      </c>
      <c r="M3">
        <v>1973</v>
      </c>
      <c r="N3">
        <v>0.318</v>
      </c>
      <c r="O3">
        <v>9.8779028602169281E-3</v>
      </c>
      <c r="P3">
        <v>19.585087693104043</v>
      </c>
      <c r="Q3">
        <v>1972</v>
      </c>
      <c r="R3">
        <v>0.34</v>
      </c>
      <c r="S3">
        <v>9.9543584269280831E-3</v>
      </c>
      <c r="T3">
        <v>19.736094916968824</v>
      </c>
      <c r="U3">
        <v>1972</v>
      </c>
      <c r="V3">
        <v>0.34</v>
      </c>
      <c r="W3">
        <v>9.8566303539054032E-3</v>
      </c>
      <c r="X3">
        <v>19.541178933428181</v>
      </c>
      <c r="Y3">
        <v>1972</v>
      </c>
      <c r="Z3">
        <v>0.34</v>
      </c>
      <c r="AA3">
        <v>9.6121317946445302E-3</v>
      </c>
      <c r="AB3">
        <v>19.055323246783583</v>
      </c>
      <c r="AC3">
        <v>1972</v>
      </c>
      <c r="AD3">
        <v>0.34</v>
      </c>
      <c r="AE3">
        <v>9.6987846155042919E-3</v>
      </c>
      <c r="AF3">
        <v>19.226536792909034</v>
      </c>
      <c r="AG3">
        <v>1972</v>
      </c>
      <c r="AH3">
        <v>0.34</v>
      </c>
      <c r="AI3">
        <v>9.5960869040503261E-3</v>
      </c>
      <c r="AJ3">
        <v>19.022389001218517</v>
      </c>
      <c r="AK3">
        <v>1972</v>
      </c>
      <c r="AL3">
        <v>0.34</v>
      </c>
      <c r="AM3">
        <v>9.0544093588852907E-3</v>
      </c>
      <c r="AN3">
        <v>17.948086015726126</v>
      </c>
      <c r="AO3">
        <v>1972</v>
      </c>
      <c r="AP3">
        <v>0.34</v>
      </c>
      <c r="AQ3">
        <v>9.0520474936642992E-3</v>
      </c>
      <c r="AR3">
        <v>17.94287220112491</v>
      </c>
      <c r="AS3">
        <v>1972</v>
      </c>
      <c r="AT3">
        <v>0.34</v>
      </c>
      <c r="AU3">
        <v>9.337221694388876E-3</v>
      </c>
      <c r="AV3">
        <v>18.507592401231939</v>
      </c>
      <c r="AW3">
        <v>1972</v>
      </c>
      <c r="AX3">
        <v>0.34</v>
      </c>
      <c r="AY3">
        <v>9.5787605345817647E-3</v>
      </c>
      <c r="AZ3">
        <v>18.985226475340468</v>
      </c>
      <c r="BA3">
        <v>1972</v>
      </c>
      <c r="BB3">
        <v>0.34</v>
      </c>
      <c r="BC3">
        <v>9.6790624899041281E-3</v>
      </c>
      <c r="BD3">
        <v>19.183456160210529</v>
      </c>
      <c r="BE3">
        <v>1972</v>
      </c>
      <c r="BF3">
        <v>0.34</v>
      </c>
      <c r="BG3">
        <v>9.7529296794133455E-3</v>
      </c>
      <c r="BH3">
        <v>19.329282791693871</v>
      </c>
      <c r="BI3">
        <v>1972</v>
      </c>
      <c r="BJ3">
        <v>0.34</v>
      </c>
      <c r="BK3">
        <v>9.7435368220014362E-3</v>
      </c>
      <c r="BL3">
        <v>19.310092644841856</v>
      </c>
      <c r="BM3">
        <v>1972</v>
      </c>
      <c r="BN3">
        <v>0.34</v>
      </c>
      <c r="BO3">
        <v>1.0020093349886182E-2</v>
      </c>
      <c r="BP3">
        <v>19.856408068182834</v>
      </c>
      <c r="BQ3">
        <v>1972</v>
      </c>
      <c r="BR3">
        <v>0.34</v>
      </c>
      <c r="BS3">
        <v>9.9130871707630783E-3</v>
      </c>
      <c r="BT3">
        <v>19.643772578268266</v>
      </c>
      <c r="BU3">
        <v>1972</v>
      </c>
      <c r="BV3">
        <v>0.34</v>
      </c>
      <c r="BW3">
        <v>1.0213621759373282E-2</v>
      </c>
      <c r="BX3">
        <v>20.238103944957093</v>
      </c>
      <c r="BY3">
        <v>1972</v>
      </c>
      <c r="BZ3">
        <v>0.34</v>
      </c>
      <c r="CA3">
        <v>1.0372392644332918E-2</v>
      </c>
      <c r="CB3">
        <v>20.552091687083831</v>
      </c>
    </row>
    <row r="4" spans="2:80" ht="15.75" thickBot="1">
      <c r="B4">
        <v>9.8327180980182487E-3</v>
      </c>
      <c r="C4" s="32">
        <v>6.1074576920488746E-2</v>
      </c>
      <c r="D4">
        <v>0.97570971164314857</v>
      </c>
      <c r="E4">
        <v>1973</v>
      </c>
      <c r="F4">
        <v>0.318</v>
      </c>
      <c r="G4">
        <v>3.4859147920146633E-2</v>
      </c>
      <c r="H4">
        <v>0.27605094903041866</v>
      </c>
      <c r="I4">
        <v>1975</v>
      </c>
      <c r="J4">
        <v>0.22</v>
      </c>
      <c r="K4">
        <v>0.23169529967675825</v>
      </c>
      <c r="L4">
        <v>0.21944369227978971</v>
      </c>
      <c r="M4">
        <v>1975</v>
      </c>
      <c r="N4">
        <v>0.22</v>
      </c>
      <c r="O4">
        <v>7.9617170680911481E-2</v>
      </c>
      <c r="P4">
        <v>0.27258885262704663</v>
      </c>
      <c r="Q4">
        <v>1975</v>
      </c>
      <c r="R4">
        <v>0.22</v>
      </c>
      <c r="S4">
        <v>6.1074576920488746E-2</v>
      </c>
      <c r="T4">
        <v>0.27834535610268263</v>
      </c>
      <c r="U4">
        <v>1973</v>
      </c>
      <c r="V4">
        <v>0.318</v>
      </c>
      <c r="W4">
        <v>2.1192721952697495E-2</v>
      </c>
      <c r="X4">
        <v>0.28160227219479911</v>
      </c>
      <c r="Y4">
        <v>1973</v>
      </c>
      <c r="Z4">
        <v>0.318</v>
      </c>
      <c r="AA4">
        <v>2.2999221532337921E-2</v>
      </c>
      <c r="AB4">
        <v>0.27893698418229274</v>
      </c>
      <c r="AC4">
        <v>1973</v>
      </c>
      <c r="AD4">
        <v>0.318</v>
      </c>
      <c r="AE4">
        <v>2.8811383303960599E-2</v>
      </c>
      <c r="AF4">
        <v>0.28307865651314135</v>
      </c>
      <c r="AG4">
        <v>1973</v>
      </c>
      <c r="AH4">
        <v>0.318</v>
      </c>
      <c r="AI4">
        <v>2.9264789427788377E-2</v>
      </c>
      <c r="AJ4">
        <v>0.28133550445202687</v>
      </c>
      <c r="AK4">
        <v>1973</v>
      </c>
      <c r="AL4">
        <v>0.318</v>
      </c>
      <c r="AM4">
        <v>2.9632807101048167E-2</v>
      </c>
      <c r="AN4">
        <v>0.26630722283677322</v>
      </c>
      <c r="AO4">
        <v>1973</v>
      </c>
      <c r="AP4">
        <v>0.318</v>
      </c>
      <c r="AQ4">
        <v>3.4257264982456841E-2</v>
      </c>
      <c r="AR4">
        <v>0.26676225594536296</v>
      </c>
      <c r="AS4">
        <v>1973</v>
      </c>
      <c r="AT4">
        <v>0.318</v>
      </c>
      <c r="AU4">
        <v>3.6894471416907736E-2</v>
      </c>
      <c r="AV4">
        <v>0.27537122760043276</v>
      </c>
      <c r="AW4">
        <v>1973</v>
      </c>
      <c r="AX4">
        <v>0.318</v>
      </c>
      <c r="AY4">
        <v>3.912765366183104E-2</v>
      </c>
      <c r="AZ4">
        <v>0.28188259581977337</v>
      </c>
      <c r="BA4">
        <v>1973</v>
      </c>
      <c r="BB4">
        <v>0.318</v>
      </c>
      <c r="BC4">
        <v>3.7984604292579112E-2</v>
      </c>
      <c r="BD4">
        <v>0.28400110739254419</v>
      </c>
      <c r="BE4">
        <v>1973</v>
      </c>
      <c r="BF4">
        <v>0.318</v>
      </c>
      <c r="BG4">
        <v>3.572841348412089E-2</v>
      </c>
      <c r="BH4">
        <v>0.28497331311902513</v>
      </c>
      <c r="BI4">
        <v>1973</v>
      </c>
      <c r="BJ4">
        <v>0.318</v>
      </c>
      <c r="BK4">
        <v>2.7594815600436157E-2</v>
      </c>
      <c r="BL4">
        <v>0.28314499867955556</v>
      </c>
      <c r="BM4">
        <v>1973</v>
      </c>
      <c r="BN4">
        <v>0.318</v>
      </c>
      <c r="BO4">
        <v>2.5011743059669057E-2</v>
      </c>
      <c r="BP4">
        <v>0.28409789447205791</v>
      </c>
      <c r="BQ4">
        <v>1973</v>
      </c>
      <c r="BR4">
        <v>0.318</v>
      </c>
      <c r="BS4">
        <v>1.2933750487448022E-2</v>
      </c>
      <c r="BT4">
        <v>0.27794105262868368</v>
      </c>
      <c r="BU4">
        <v>1973</v>
      </c>
      <c r="BV4">
        <v>0.318</v>
      </c>
      <c r="BW4">
        <v>9.4234320134297996E-3</v>
      </c>
      <c r="BX4">
        <v>0.27863450808200452</v>
      </c>
      <c r="BY4">
        <v>1973</v>
      </c>
      <c r="BZ4">
        <v>0.318</v>
      </c>
      <c r="CA4">
        <v>7.1975446667782517E-3</v>
      </c>
      <c r="CB4">
        <v>0.27834323817876028</v>
      </c>
    </row>
    <row r="5" spans="2:80" ht="16.5" thickTop="1" thickBot="1">
      <c r="B5">
        <v>5.6171869020748182E-3</v>
      </c>
      <c r="C5" s="32">
        <v>2.1192721952697495E-2</v>
      </c>
      <c r="D5">
        <v>0.32477366731952295</v>
      </c>
      <c r="E5">
        <v>1975</v>
      </c>
      <c r="F5">
        <v>0.22</v>
      </c>
      <c r="G5">
        <v>0.5778911601559682</v>
      </c>
      <c r="H5">
        <v>16</v>
      </c>
      <c r="I5">
        <v>1977</v>
      </c>
      <c r="J5">
        <v>0.21099999999999999</v>
      </c>
      <c r="K5" s="29">
        <v>4.5235041431989007</v>
      </c>
      <c r="L5">
        <v>15</v>
      </c>
      <c r="M5">
        <v>1977</v>
      </c>
      <c r="N5">
        <v>0.21099999999999999</v>
      </c>
      <c r="O5" s="29">
        <v>1.2975661020286524</v>
      </c>
      <c r="P5">
        <v>15</v>
      </c>
      <c r="Q5">
        <v>1977</v>
      </c>
      <c r="R5">
        <v>0.21099999999999999</v>
      </c>
      <c r="S5" s="29">
        <v>0.97570971164314857</v>
      </c>
      <c r="T5">
        <v>15</v>
      </c>
      <c r="U5">
        <v>1977</v>
      </c>
      <c r="V5">
        <v>0.21099999999999999</v>
      </c>
      <c r="W5" s="29">
        <v>0.32477366731952295</v>
      </c>
      <c r="X5">
        <v>15</v>
      </c>
      <c r="Y5">
        <v>1975</v>
      </c>
      <c r="Z5">
        <v>0.22</v>
      </c>
      <c r="AA5" s="29">
        <v>0.35310956816856581</v>
      </c>
      <c r="AB5">
        <v>15</v>
      </c>
      <c r="AC5">
        <v>1975</v>
      </c>
      <c r="AD5">
        <v>0.22</v>
      </c>
      <c r="AE5" s="29">
        <v>0.44499157231645031</v>
      </c>
      <c r="AF5">
        <v>15</v>
      </c>
      <c r="AG5">
        <v>1975</v>
      </c>
      <c r="AH5">
        <v>0.22</v>
      </c>
      <c r="AI5" s="29">
        <v>0.45220554136288971</v>
      </c>
      <c r="AJ5">
        <v>15</v>
      </c>
      <c r="AK5">
        <v>1975</v>
      </c>
      <c r="AL5">
        <v>0.22</v>
      </c>
      <c r="AM5" s="29">
        <v>0.45806588451100821</v>
      </c>
      <c r="AN5">
        <v>15</v>
      </c>
      <c r="AO5">
        <v>1975</v>
      </c>
      <c r="AP5">
        <v>0.22</v>
      </c>
      <c r="AQ5" s="29">
        <v>0.53208681370770872</v>
      </c>
      <c r="AR5">
        <v>15</v>
      </c>
      <c r="AS5">
        <v>1975</v>
      </c>
      <c r="AT5">
        <v>0.22</v>
      </c>
      <c r="AU5" s="29">
        <v>0.57461727176231214</v>
      </c>
      <c r="AV5">
        <v>15</v>
      </c>
      <c r="AW5">
        <v>1975</v>
      </c>
      <c r="AX5">
        <v>0.22</v>
      </c>
      <c r="AY5" s="29">
        <v>0.6108145448915927</v>
      </c>
      <c r="AZ5">
        <v>15</v>
      </c>
      <c r="BA5">
        <v>1975</v>
      </c>
      <c r="BB5">
        <v>0.22</v>
      </c>
      <c r="BC5" s="29">
        <v>0.59226605616816075</v>
      </c>
      <c r="BD5">
        <v>15</v>
      </c>
      <c r="BE5">
        <v>1975</v>
      </c>
      <c r="BF5">
        <v>0.22</v>
      </c>
      <c r="BG5" s="29">
        <v>0.55578346365906117</v>
      </c>
      <c r="BH5">
        <v>15</v>
      </c>
      <c r="BI5">
        <v>1975</v>
      </c>
      <c r="BJ5">
        <v>0.22</v>
      </c>
      <c r="BK5" s="29">
        <v>0.42566847714014311</v>
      </c>
      <c r="BL5">
        <v>15</v>
      </c>
      <c r="BM5">
        <v>1975</v>
      </c>
      <c r="BN5">
        <v>0.22</v>
      </c>
      <c r="BO5" s="29">
        <v>0.38480068167425791</v>
      </c>
      <c r="BP5">
        <v>15</v>
      </c>
      <c r="BQ5">
        <v>1975</v>
      </c>
      <c r="BR5">
        <v>0.22</v>
      </c>
      <c r="BS5" s="29">
        <v>0.19654836482103144</v>
      </c>
      <c r="BT5">
        <v>15</v>
      </c>
      <c r="BU5">
        <v>1975</v>
      </c>
      <c r="BV5">
        <v>0.22</v>
      </c>
      <c r="BW5" s="29">
        <v>0.142696167837642</v>
      </c>
      <c r="BX5">
        <v>15</v>
      </c>
      <c r="BY5">
        <v>1975</v>
      </c>
      <c r="BZ5">
        <v>0.22</v>
      </c>
      <c r="CA5" s="29">
        <v>0.10874587328194842</v>
      </c>
      <c r="CB5">
        <v>15</v>
      </c>
    </row>
    <row r="6" spans="2:80" ht="15.75" thickTop="1">
      <c r="B6">
        <v>5.711819302672728E-3</v>
      </c>
      <c r="C6" s="32">
        <v>2.2999221532337921E-2</v>
      </c>
      <c r="D6">
        <v>0.35310956816856581</v>
      </c>
      <c r="E6">
        <v>1977</v>
      </c>
      <c r="F6">
        <v>0.21099999999999999</v>
      </c>
      <c r="G6">
        <v>4.403769104898525E-2</v>
      </c>
      <c r="H6">
        <v>1.2192660233695169</v>
      </c>
      <c r="I6">
        <v>1978</v>
      </c>
      <c r="J6">
        <v>0.23300000000000001</v>
      </c>
      <c r="K6">
        <v>0.21783175793511012</v>
      </c>
      <c r="L6">
        <v>0.72233301122080551</v>
      </c>
      <c r="M6">
        <v>1978</v>
      </c>
      <c r="N6">
        <v>0.23300000000000001</v>
      </c>
      <c r="O6">
        <v>9.6415237333304038E-2</v>
      </c>
      <c r="P6">
        <v>1.1145702386479464</v>
      </c>
      <c r="Q6">
        <v>1978</v>
      </c>
      <c r="R6">
        <v>0.23300000000000001</v>
      </c>
      <c r="S6">
        <v>7.5594219549013353E-2</v>
      </c>
      <c r="T6">
        <v>1.162142058958938</v>
      </c>
      <c r="U6">
        <v>1978</v>
      </c>
      <c r="V6">
        <v>0.23300000000000001</v>
      </c>
      <c r="W6">
        <v>2.575449975893207E-2</v>
      </c>
      <c r="X6">
        <v>1.1894975955791061</v>
      </c>
      <c r="Y6">
        <v>1978</v>
      </c>
      <c r="Z6">
        <v>0.23300000000000001</v>
      </c>
      <c r="AA6">
        <v>2.7473986967601505E-2</v>
      </c>
      <c r="AB6">
        <v>1.1670876171706892</v>
      </c>
      <c r="AC6">
        <v>1977</v>
      </c>
      <c r="AD6">
        <v>0.21099999999999999</v>
      </c>
      <c r="AE6">
        <v>3.565874362911492E-2</v>
      </c>
      <c r="AF6">
        <v>1.202002886599276</v>
      </c>
      <c r="AG6">
        <v>1977</v>
      </c>
      <c r="AH6">
        <v>0.21099999999999999</v>
      </c>
      <c r="AI6">
        <v>3.5791917591740274E-2</v>
      </c>
      <c r="AJ6">
        <v>1.1872449909791467</v>
      </c>
      <c r="AK6">
        <v>1977</v>
      </c>
      <c r="AL6">
        <v>0.21099999999999999</v>
      </c>
      <c r="AM6">
        <v>3.2485820415257827E-2</v>
      </c>
      <c r="AN6">
        <v>1.0637930540255218</v>
      </c>
      <c r="AO6">
        <v>1977</v>
      </c>
      <c r="AP6">
        <v>0.21099999999999999</v>
      </c>
      <c r="AQ6">
        <v>3.7864415682688835E-2</v>
      </c>
      <c r="AR6">
        <v>1.0674315179558902</v>
      </c>
      <c r="AS6">
        <v>1977</v>
      </c>
      <c r="AT6">
        <v>0.21099999999999999</v>
      </c>
      <c r="AU6">
        <v>4.3572832950021567E-2</v>
      </c>
      <c r="AV6">
        <v>1.1374396948525403</v>
      </c>
      <c r="AW6">
        <v>1977</v>
      </c>
      <c r="AX6">
        <v>0.21099999999999999</v>
      </c>
      <c r="AY6">
        <v>4.8533978617233631E-2</v>
      </c>
      <c r="AZ6">
        <v>1.191866967391406</v>
      </c>
      <c r="BA6">
        <v>1977</v>
      </c>
      <c r="BB6">
        <v>0.21099999999999999</v>
      </c>
      <c r="BC6">
        <v>4.7770183561761881E-2</v>
      </c>
      <c r="BD6">
        <v>1.2098494350028715</v>
      </c>
      <c r="BE6">
        <v>1977</v>
      </c>
      <c r="BF6">
        <v>0.21099999999999999</v>
      </c>
      <c r="BG6">
        <v>4.5135057919059252E-2</v>
      </c>
      <c r="BH6">
        <v>1.2181468378505094</v>
      </c>
      <c r="BI6">
        <v>1977</v>
      </c>
      <c r="BJ6">
        <v>0.21099999999999999</v>
      </c>
      <c r="BK6">
        <v>3.4126305908980026E-2</v>
      </c>
      <c r="BL6">
        <v>1.2025663541586826</v>
      </c>
      <c r="BM6">
        <v>1977</v>
      </c>
      <c r="BN6">
        <v>0.21099999999999999</v>
      </c>
      <c r="BO6">
        <v>3.1057883949031417E-2</v>
      </c>
      <c r="BP6">
        <v>1.2106742046518484</v>
      </c>
      <c r="BQ6">
        <v>1977</v>
      </c>
      <c r="BR6">
        <v>0.21099999999999999</v>
      </c>
      <c r="BS6">
        <v>1.5183602688543241E-2</v>
      </c>
      <c r="BT6">
        <v>1.1587684310451105</v>
      </c>
      <c r="BU6">
        <v>1977</v>
      </c>
      <c r="BV6">
        <v>0.21099999999999999</v>
      </c>
      <c r="BW6">
        <v>1.1078529365414536E-2</v>
      </c>
      <c r="BX6">
        <v>1.1645578364115099</v>
      </c>
      <c r="BY6">
        <v>1977</v>
      </c>
      <c r="BZ6">
        <v>0.21099999999999999</v>
      </c>
      <c r="CA6">
        <v>8.4250819912736752E-3</v>
      </c>
      <c r="CB6">
        <v>1.162124373597571</v>
      </c>
    </row>
    <row r="7" spans="2:80">
      <c r="B7">
        <v>6.4698350427919377E-3</v>
      </c>
      <c r="C7" s="32">
        <v>2.8811383303960599E-2</v>
      </c>
      <c r="D7">
        <v>0.44499157231645031</v>
      </c>
      <c r="E7">
        <v>1978</v>
      </c>
      <c r="F7">
        <v>0.23300000000000001</v>
      </c>
      <c r="G7" t="s">
        <v>29</v>
      </c>
      <c r="H7">
        <f>TINV(0.0455,H5)</f>
        <v>2.1689429859244536</v>
      </c>
      <c r="I7">
        <v>1979</v>
      </c>
      <c r="J7">
        <v>0.224</v>
      </c>
      <c r="K7" t="s">
        <v>29</v>
      </c>
      <c r="L7">
        <f>TINV(0.0455,L5)</f>
        <v>2.1811656751010338</v>
      </c>
      <c r="M7">
        <v>1979</v>
      </c>
      <c r="N7">
        <v>0.224</v>
      </c>
      <c r="O7" t="s">
        <v>29</v>
      </c>
      <c r="P7">
        <f>TINV(0.0455,P5)</f>
        <v>2.1811656751010338</v>
      </c>
      <c r="Q7">
        <v>1979</v>
      </c>
      <c r="R7">
        <v>0.224</v>
      </c>
      <c r="S7" t="s">
        <v>29</v>
      </c>
      <c r="T7">
        <f>TINV(0.0455,T5)</f>
        <v>2.1811656751010338</v>
      </c>
      <c r="U7">
        <v>1979</v>
      </c>
      <c r="V7">
        <v>0.224</v>
      </c>
      <c r="W7" t="s">
        <v>29</v>
      </c>
      <c r="X7">
        <f>TINV(0.0455,X5)</f>
        <v>2.1811656751010338</v>
      </c>
      <c r="Y7">
        <v>1979</v>
      </c>
      <c r="Z7">
        <v>0.224</v>
      </c>
      <c r="AA7" t="s">
        <v>29</v>
      </c>
      <c r="AB7">
        <f>TINV(0.0455,AB5)</f>
        <v>2.1811656751010338</v>
      </c>
      <c r="AC7">
        <v>1979</v>
      </c>
      <c r="AD7">
        <v>0.224</v>
      </c>
      <c r="AE7" t="s">
        <v>29</v>
      </c>
      <c r="AF7">
        <f>TINV(0.0455,AF5)</f>
        <v>2.1811656751010338</v>
      </c>
      <c r="AG7">
        <v>1978</v>
      </c>
      <c r="AH7">
        <v>0.23300000000000001</v>
      </c>
      <c r="AI7" t="s">
        <v>29</v>
      </c>
      <c r="AJ7">
        <f>TINV(0.0455,AJ5)</f>
        <v>2.1811656751010338</v>
      </c>
      <c r="AK7">
        <v>1978</v>
      </c>
      <c r="AL7">
        <v>0.23300000000000001</v>
      </c>
      <c r="AM7" t="s">
        <v>29</v>
      </c>
      <c r="AN7">
        <f>TINV(0.0455,AN5)</f>
        <v>2.1811656751010338</v>
      </c>
      <c r="AO7">
        <v>1978</v>
      </c>
      <c r="AP7">
        <v>0.23300000000000001</v>
      </c>
      <c r="AQ7" t="s">
        <v>29</v>
      </c>
      <c r="AR7">
        <f>TINV(0.0455,AR5)</f>
        <v>2.1811656751010338</v>
      </c>
      <c r="AS7">
        <v>1978</v>
      </c>
      <c r="AT7">
        <v>0.23300000000000001</v>
      </c>
      <c r="AU7" t="s">
        <v>29</v>
      </c>
      <c r="AV7">
        <f>TINV(0.0455,AV5)</f>
        <v>2.1811656751010338</v>
      </c>
      <c r="AW7">
        <v>1978</v>
      </c>
      <c r="AX7">
        <v>0.23300000000000001</v>
      </c>
      <c r="AY7" t="s">
        <v>29</v>
      </c>
      <c r="AZ7">
        <f>TINV(0.0455,AZ5)</f>
        <v>2.1811656751010338</v>
      </c>
      <c r="BA7">
        <v>1978</v>
      </c>
      <c r="BB7">
        <v>0.23300000000000001</v>
      </c>
      <c r="BC7" t="s">
        <v>29</v>
      </c>
      <c r="BD7">
        <f>TINV(0.0455,BD5)</f>
        <v>2.1811656751010338</v>
      </c>
      <c r="BE7">
        <v>1978</v>
      </c>
      <c r="BF7">
        <v>0.23300000000000001</v>
      </c>
      <c r="BG7" t="s">
        <v>29</v>
      </c>
      <c r="BH7">
        <f>TINV(0.0455,BH5)</f>
        <v>2.1811656751010338</v>
      </c>
      <c r="BI7">
        <v>1978</v>
      </c>
      <c r="BJ7">
        <v>0.23300000000000001</v>
      </c>
      <c r="BK7" t="s">
        <v>29</v>
      </c>
      <c r="BL7">
        <f>TINV(0.0455,BL5)</f>
        <v>2.1811656751010338</v>
      </c>
      <c r="BM7">
        <v>1978</v>
      </c>
      <c r="BN7">
        <v>0.23300000000000001</v>
      </c>
      <c r="BO7" t="s">
        <v>29</v>
      </c>
      <c r="BP7">
        <f>TINV(0.0455,BP5)</f>
        <v>2.1811656751010338</v>
      </c>
      <c r="BQ7">
        <v>1978</v>
      </c>
      <c r="BR7">
        <v>0.23300000000000001</v>
      </c>
      <c r="BS7" t="s">
        <v>29</v>
      </c>
      <c r="BT7">
        <f>TINV(0.0455,BT5)</f>
        <v>2.1811656751010338</v>
      </c>
      <c r="BU7">
        <v>1978</v>
      </c>
      <c r="BV7">
        <v>0.23300000000000001</v>
      </c>
      <c r="BW7" t="s">
        <v>29</v>
      </c>
      <c r="BX7">
        <f>TINV(0.0455,BX5)</f>
        <v>2.1811656751010338</v>
      </c>
      <c r="BY7">
        <v>1978</v>
      </c>
      <c r="BZ7">
        <v>0.23300000000000001</v>
      </c>
    </row>
    <row r="8" spans="2:80">
      <c r="B8">
        <v>6.453006645108208E-3</v>
      </c>
      <c r="C8" s="32">
        <v>2.9264789427788377E-2</v>
      </c>
      <c r="D8">
        <v>0.45220554136288971</v>
      </c>
      <c r="E8">
        <v>1979</v>
      </c>
      <c r="F8">
        <v>0.224</v>
      </c>
      <c r="G8" t="s">
        <v>30</v>
      </c>
      <c r="H8">
        <f>H7*G3</f>
        <v>2.030173837557039E-2</v>
      </c>
      <c r="I8">
        <v>1980</v>
      </c>
      <c r="J8">
        <v>0.183</v>
      </c>
      <c r="K8" t="s">
        <v>30</v>
      </c>
      <c r="L8">
        <f>L7*K3</f>
        <v>1.7606468472126824E-2</v>
      </c>
      <c r="M8">
        <v>1980</v>
      </c>
      <c r="N8">
        <v>0.183</v>
      </c>
      <c r="O8" t="s">
        <v>30</v>
      </c>
      <c r="P8">
        <f>P7*O3</f>
        <v>2.1545342660687489E-2</v>
      </c>
      <c r="Q8">
        <v>1980</v>
      </c>
      <c r="R8">
        <v>0.183</v>
      </c>
      <c r="S8" t="s">
        <v>30</v>
      </c>
      <c r="T8">
        <f>T7*S3</f>
        <v>2.1712104918468256E-2</v>
      </c>
      <c r="U8">
        <v>1980</v>
      </c>
      <c r="V8">
        <v>0.183</v>
      </c>
      <c r="W8" t="s">
        <v>30</v>
      </c>
      <c r="X8">
        <f>X7*W3</f>
        <v>2.1498943800097418E-2</v>
      </c>
      <c r="Y8">
        <v>1980</v>
      </c>
      <c r="Z8">
        <v>0.183</v>
      </c>
      <c r="AA8" t="s">
        <v>30</v>
      </c>
      <c r="AB8">
        <f>AB7*AA3</f>
        <v>2.0965651935025947E-2</v>
      </c>
      <c r="AC8">
        <v>1980</v>
      </c>
      <c r="AD8">
        <v>0.183</v>
      </c>
      <c r="AE8" t="s">
        <v>30</v>
      </c>
      <c r="AF8">
        <f>AF7*AE3</f>
        <v>2.115465609353594E-2</v>
      </c>
      <c r="AG8">
        <v>1980</v>
      </c>
      <c r="AH8">
        <v>0.183</v>
      </c>
      <c r="AI8" t="s">
        <v>30</v>
      </c>
      <c r="AJ8">
        <f>AJ7*AI3</f>
        <v>2.0930655370401119E-2</v>
      </c>
      <c r="AK8">
        <v>1979</v>
      </c>
      <c r="AL8">
        <v>0.224</v>
      </c>
      <c r="AM8" t="s">
        <v>30</v>
      </c>
      <c r="AN8">
        <f>AN7*AM3</f>
        <v>1.9749166901914153E-2</v>
      </c>
      <c r="AO8">
        <v>1979</v>
      </c>
      <c r="AP8">
        <v>0.224</v>
      </c>
      <c r="AQ8" t="s">
        <v>30</v>
      </c>
      <c r="AR8">
        <f>AR7*AQ3</f>
        <v>1.9744015282564913E-2</v>
      </c>
      <c r="AS8">
        <v>1979</v>
      </c>
      <c r="AT8">
        <v>0.224</v>
      </c>
      <c r="AU8" t="s">
        <v>30</v>
      </c>
      <c r="AV8">
        <f>AV7*AU3</f>
        <v>2.0366027460609733E-2</v>
      </c>
      <c r="AW8">
        <v>1979</v>
      </c>
      <c r="AX8">
        <v>0.224</v>
      </c>
      <c r="AY8" t="s">
        <v>30</v>
      </c>
      <c r="AZ8">
        <f>AZ7*AY3</f>
        <v>2.0892863688042173E-2</v>
      </c>
      <c r="BA8">
        <v>1979</v>
      </c>
      <c r="BB8">
        <v>0.224</v>
      </c>
      <c r="BC8" t="s">
        <v>30</v>
      </c>
      <c r="BD8">
        <f>BD7*BC3</f>
        <v>2.1111638870136829E-2</v>
      </c>
      <c r="BE8">
        <v>1979</v>
      </c>
      <c r="BF8">
        <v>0.224</v>
      </c>
      <c r="BG8" t="s">
        <v>30</v>
      </c>
      <c r="BH8">
        <f>BH7*BG3</f>
        <v>2.1272755448410518E-2</v>
      </c>
      <c r="BI8">
        <v>1979</v>
      </c>
      <c r="BJ8">
        <v>0.224</v>
      </c>
      <c r="BK8" t="s">
        <v>30</v>
      </c>
      <c r="BL8">
        <f>BL7*BK3</f>
        <v>2.1252268070232543E-2</v>
      </c>
      <c r="BM8">
        <v>1979</v>
      </c>
      <c r="BN8">
        <v>0.224</v>
      </c>
      <c r="BO8" t="s">
        <v>30</v>
      </c>
      <c r="BP8">
        <f>BP7*BO3</f>
        <v>2.1855483676079871E-2</v>
      </c>
      <c r="BQ8">
        <v>1979</v>
      </c>
      <c r="BR8">
        <v>0.224</v>
      </c>
      <c r="BS8" t="s">
        <v>30</v>
      </c>
      <c r="BT8">
        <f>BT7*BS3</f>
        <v>2.1622085471152845E-2</v>
      </c>
      <c r="BU8">
        <v>1979</v>
      </c>
      <c r="BV8">
        <v>0.224</v>
      </c>
      <c r="BW8" t="s">
        <v>30</v>
      </c>
      <c r="BX8">
        <f>BX7*BW3</f>
        <v>2.2277601200010034E-2</v>
      </c>
      <c r="BY8">
        <v>1979</v>
      </c>
      <c r="BZ8">
        <v>0.224</v>
      </c>
    </row>
    <row r="9" spans="2:80">
      <c r="B9">
        <v>6.1280753890250268E-3</v>
      </c>
      <c r="C9" s="32">
        <v>2.9632807101048167E-2</v>
      </c>
      <c r="D9">
        <v>0.45806588451100821</v>
      </c>
      <c r="E9">
        <v>1980</v>
      </c>
      <c r="F9">
        <v>0.183</v>
      </c>
      <c r="G9" t="s">
        <v>31</v>
      </c>
      <c r="H9">
        <f>G2+H8</f>
        <v>1.0274426581398366</v>
      </c>
      <c r="I9">
        <v>1981</v>
      </c>
      <c r="J9">
        <v>0.185</v>
      </c>
      <c r="K9" t="s">
        <v>31</v>
      </c>
      <c r="L9">
        <f>K2+L8</f>
        <v>1.0349227414801381</v>
      </c>
      <c r="M9">
        <v>1981</v>
      </c>
      <c r="N9">
        <v>0.185</v>
      </c>
      <c r="O9" t="s">
        <v>31</v>
      </c>
      <c r="P9">
        <f>O2+P8</f>
        <v>1.0328608785700948</v>
      </c>
      <c r="Q9">
        <v>1981</v>
      </c>
      <c r="R9">
        <v>0.185</v>
      </c>
      <c r="S9" t="s">
        <v>31</v>
      </c>
      <c r="T9">
        <f>S2+T8</f>
        <v>1.031593323021037</v>
      </c>
      <c r="U9">
        <v>1981</v>
      </c>
      <c r="V9">
        <v>0.185</v>
      </c>
      <c r="W9" t="s">
        <v>31</v>
      </c>
      <c r="X9">
        <f>W2+X8</f>
        <v>1.0271319366776996</v>
      </c>
      <c r="Y9">
        <v>1981</v>
      </c>
      <c r="Z9">
        <v>0.185</v>
      </c>
      <c r="AA9" t="s">
        <v>31</v>
      </c>
      <c r="AB9">
        <f>AA2+AB8</f>
        <v>1.0266938147798748</v>
      </c>
      <c r="AC9">
        <v>1981</v>
      </c>
      <c r="AD9">
        <v>0.185</v>
      </c>
      <c r="AE9" t="s">
        <v>31</v>
      </c>
      <c r="AF9">
        <f>AE2+AF8</f>
        <v>1.0276454657287206</v>
      </c>
      <c r="AG9">
        <v>1981</v>
      </c>
      <c r="AH9">
        <v>0.185</v>
      </c>
      <c r="AI9" t="s">
        <v>31</v>
      </c>
      <c r="AJ9">
        <f>AI2+AJ8</f>
        <v>1.0274045275204922</v>
      </c>
      <c r="AK9">
        <v>1981</v>
      </c>
      <c r="AL9">
        <v>0.185</v>
      </c>
      <c r="AM9" t="s">
        <v>31</v>
      </c>
      <c r="AN9">
        <f>AM2+AN8</f>
        <v>1.0258960573586755</v>
      </c>
      <c r="AO9">
        <v>1980</v>
      </c>
      <c r="AP9">
        <v>0.183</v>
      </c>
      <c r="AQ9" t="s">
        <v>31</v>
      </c>
      <c r="AR9">
        <f>AQ2+AR8</f>
        <v>1.0263688137869367</v>
      </c>
      <c r="AS9">
        <v>1980</v>
      </c>
      <c r="AT9">
        <v>0.183</v>
      </c>
      <c r="AU9" t="s">
        <v>31</v>
      </c>
      <c r="AV9">
        <f>AU2+AV8</f>
        <v>1.0274690774391861</v>
      </c>
      <c r="AW9">
        <v>1980</v>
      </c>
      <c r="AX9">
        <v>0.183</v>
      </c>
      <c r="AY9" t="s">
        <v>31</v>
      </c>
      <c r="AZ9">
        <f>AY2+AZ8</f>
        <v>1.0284072000730289</v>
      </c>
      <c r="BA9">
        <v>1980</v>
      </c>
      <c r="BB9">
        <v>0.183</v>
      </c>
      <c r="BC9" t="s">
        <v>31</v>
      </c>
      <c r="BD9">
        <f>BC2+BD8</f>
        <v>1.0285883435320518</v>
      </c>
      <c r="BE9">
        <v>1980</v>
      </c>
      <c r="BF9">
        <v>0.183</v>
      </c>
      <c r="BG9" t="s">
        <v>31</v>
      </c>
      <c r="BH9">
        <f>BG2+BH8</f>
        <v>1.0285701480982243</v>
      </c>
      <c r="BI9">
        <v>1980</v>
      </c>
      <c r="BJ9">
        <v>0.183</v>
      </c>
      <c r="BK9" t="s">
        <v>31</v>
      </c>
      <c r="BL9">
        <f>BK2+BL8</f>
        <v>1.027629519097162</v>
      </c>
      <c r="BM9">
        <v>1980</v>
      </c>
      <c r="BN9">
        <v>0.183</v>
      </c>
      <c r="BO9" t="s">
        <v>31</v>
      </c>
      <c r="BP9">
        <f>BO2+BP8</f>
        <v>1.0280905360234458</v>
      </c>
      <c r="BQ9">
        <v>1980</v>
      </c>
      <c r="BR9">
        <v>0.183</v>
      </c>
      <c r="BS9" t="s">
        <v>31</v>
      </c>
      <c r="BT9">
        <f>BS2+BT8</f>
        <v>1.0260266027783636</v>
      </c>
      <c r="BU9">
        <v>1980</v>
      </c>
      <c r="BV9">
        <v>0.183</v>
      </c>
      <c r="BW9" t="s">
        <v>31</v>
      </c>
      <c r="BX9">
        <f>BW2+BX8</f>
        <v>1.0261432642383668</v>
      </c>
      <c r="BY9">
        <v>1980</v>
      </c>
      <c r="BZ9">
        <v>0.183</v>
      </c>
    </row>
    <row r="10" spans="2:80">
      <c r="B10">
        <v>6.6029509640465551E-3</v>
      </c>
      <c r="C10" s="32">
        <v>3.4257264982456841E-2</v>
      </c>
      <c r="D10">
        <v>0.53208681370770872</v>
      </c>
      <c r="E10">
        <v>1981</v>
      </c>
      <c r="F10">
        <v>0.185</v>
      </c>
      <c r="G10" t="s">
        <v>32</v>
      </c>
      <c r="H10">
        <f>G2-H8</f>
        <v>0.98683918138869586</v>
      </c>
      <c r="I10">
        <v>1982</v>
      </c>
      <c r="J10">
        <v>0.20599999999999999</v>
      </c>
      <c r="K10" t="s">
        <v>32</v>
      </c>
      <c r="L10">
        <f>K2-L8</f>
        <v>0.99970980453588432</v>
      </c>
      <c r="M10">
        <v>1982</v>
      </c>
      <c r="N10">
        <v>0.20599999999999999</v>
      </c>
      <c r="O10" t="s">
        <v>32</v>
      </c>
      <c r="P10">
        <f>O2-P8</f>
        <v>0.98977019324871973</v>
      </c>
      <c r="Q10">
        <v>1982</v>
      </c>
      <c r="R10">
        <v>0.20599999999999999</v>
      </c>
      <c r="S10" t="s">
        <v>32</v>
      </c>
      <c r="T10">
        <f>S2-T8</f>
        <v>0.98816911318410039</v>
      </c>
      <c r="U10">
        <v>1982</v>
      </c>
      <c r="V10">
        <v>0.20599999999999999</v>
      </c>
      <c r="W10" t="s">
        <v>32</v>
      </c>
      <c r="X10">
        <f>W2-X8</f>
        <v>0.98413404907750479</v>
      </c>
      <c r="Y10">
        <v>1982</v>
      </c>
      <c r="Z10">
        <v>0.20599999999999999</v>
      </c>
      <c r="AA10" t="s">
        <v>32</v>
      </c>
      <c r="AB10">
        <f>AA2-AB8</f>
        <v>0.98476251090982292</v>
      </c>
      <c r="AC10">
        <v>1982</v>
      </c>
      <c r="AD10">
        <v>0.20599999999999999</v>
      </c>
      <c r="AE10" t="s">
        <v>32</v>
      </c>
      <c r="AF10">
        <f>AE2-AF8</f>
        <v>0.98533615354164883</v>
      </c>
      <c r="AG10">
        <v>1982</v>
      </c>
      <c r="AH10">
        <v>0.20599999999999999</v>
      </c>
      <c r="AI10" t="s">
        <v>32</v>
      </c>
      <c r="AJ10">
        <f>AI2-AJ8</f>
        <v>0.98554321677968981</v>
      </c>
      <c r="AK10">
        <v>1982</v>
      </c>
      <c r="AL10">
        <v>0.20599999999999999</v>
      </c>
      <c r="AM10" t="s">
        <v>32</v>
      </c>
      <c r="AN10">
        <f>AM2-AN8</f>
        <v>0.98639772355484723</v>
      </c>
      <c r="AO10">
        <v>1982</v>
      </c>
      <c r="AP10">
        <v>0.20599999999999999</v>
      </c>
      <c r="AQ10" t="s">
        <v>32</v>
      </c>
      <c r="AR10">
        <f>AQ2-AR8</f>
        <v>0.98688078322180683</v>
      </c>
      <c r="AS10">
        <v>1981</v>
      </c>
      <c r="AT10">
        <v>0.185</v>
      </c>
      <c r="AU10" t="s">
        <v>32</v>
      </c>
      <c r="AV10">
        <f>AU2-AV8</f>
        <v>0.98673702251796669</v>
      </c>
      <c r="AW10">
        <v>1981</v>
      </c>
      <c r="AX10">
        <v>0.185</v>
      </c>
      <c r="AY10" t="s">
        <v>32</v>
      </c>
      <c r="AZ10">
        <f>AY2-AZ8</f>
        <v>0.98662147269694456</v>
      </c>
      <c r="BA10">
        <v>1981</v>
      </c>
      <c r="BB10">
        <v>0.185</v>
      </c>
      <c r="BC10" t="s">
        <v>32</v>
      </c>
      <c r="BD10">
        <f>BC2-BD8</f>
        <v>0.98636506579177807</v>
      </c>
      <c r="BE10">
        <v>1981</v>
      </c>
      <c r="BF10">
        <v>0.185</v>
      </c>
      <c r="BG10" t="s">
        <v>32</v>
      </c>
      <c r="BH10">
        <f>BG2-BH8</f>
        <v>0.98602463720140332</v>
      </c>
      <c r="BI10">
        <v>1981</v>
      </c>
      <c r="BJ10">
        <v>0.185</v>
      </c>
      <c r="BK10" t="s">
        <v>32</v>
      </c>
      <c r="BL10">
        <f>BK2-BL8</f>
        <v>0.98512498295669704</v>
      </c>
      <c r="BM10">
        <v>1981</v>
      </c>
      <c r="BN10">
        <v>0.185</v>
      </c>
      <c r="BO10" t="s">
        <v>32</v>
      </c>
      <c r="BP10">
        <f>BO2-BP8</f>
        <v>0.98437956867128606</v>
      </c>
      <c r="BQ10">
        <v>1981</v>
      </c>
      <c r="BR10">
        <v>0.185</v>
      </c>
      <c r="BS10" t="s">
        <v>32</v>
      </c>
      <c r="BT10">
        <f>BS2-BT8</f>
        <v>0.98278243183605785</v>
      </c>
      <c r="BU10">
        <v>1981</v>
      </c>
      <c r="BV10">
        <v>0.185</v>
      </c>
      <c r="BW10" t="s">
        <v>32</v>
      </c>
      <c r="BX10">
        <f>BW2-BX8</f>
        <v>0.98158806183834668</v>
      </c>
      <c r="BY10">
        <v>1981</v>
      </c>
      <c r="BZ10">
        <v>0.185</v>
      </c>
    </row>
    <row r="11" spans="2:80">
      <c r="B11">
        <v>7.0779421437701263E-3</v>
      </c>
      <c r="C11" s="32">
        <v>3.6894471416907736E-2</v>
      </c>
      <c r="D11">
        <v>0.57461727176231214</v>
      </c>
      <c r="E11">
        <v>1982</v>
      </c>
      <c r="F11">
        <v>0.20599999999999999</v>
      </c>
      <c r="G11" t="s">
        <v>33</v>
      </c>
      <c r="H11" s="33">
        <f>LN(G2)</f>
        <v>7.1155441286965661E-3</v>
      </c>
      <c r="I11">
        <v>1984</v>
      </c>
      <c r="J11">
        <v>0.23499999999999999</v>
      </c>
      <c r="K11" t="s">
        <v>33</v>
      </c>
      <c r="L11" s="33">
        <f>LN(K2)</f>
        <v>1.7168054962123563E-2</v>
      </c>
      <c r="M11">
        <v>1984</v>
      </c>
      <c r="N11">
        <v>0.23499999999999999</v>
      </c>
      <c r="O11" t="s">
        <v>33</v>
      </c>
      <c r="P11" s="33">
        <f>LN(O2)</f>
        <v>1.1251994123233517E-2</v>
      </c>
      <c r="Q11">
        <v>1984</v>
      </c>
      <c r="R11">
        <v>0.23499999999999999</v>
      </c>
      <c r="S11" t="s">
        <v>33</v>
      </c>
      <c r="T11" s="33">
        <f>LN(S2)</f>
        <v>9.8327180980182487E-3</v>
      </c>
      <c r="U11">
        <v>1984</v>
      </c>
      <c r="V11">
        <v>0.23499999999999999</v>
      </c>
      <c r="W11" t="s">
        <v>33</v>
      </c>
      <c r="X11" s="33">
        <f>LN(W2)</f>
        <v>5.6171869020748182E-3</v>
      </c>
      <c r="Y11">
        <v>1984</v>
      </c>
      <c r="Z11">
        <v>0.23499999999999999</v>
      </c>
      <c r="AA11" t="s">
        <v>33</v>
      </c>
      <c r="AB11" s="33">
        <f>LN(AA2)</f>
        <v>5.711819302672728E-3</v>
      </c>
      <c r="AC11">
        <v>1984</v>
      </c>
      <c r="AD11">
        <v>0.23499999999999999</v>
      </c>
      <c r="AE11" t="s">
        <v>33</v>
      </c>
      <c r="AF11" s="33">
        <f>LN(AE2)</f>
        <v>6.4698350427919377E-3</v>
      </c>
      <c r="AG11">
        <v>1984</v>
      </c>
      <c r="AH11">
        <v>0.23499999999999999</v>
      </c>
      <c r="AI11" t="s">
        <v>33</v>
      </c>
      <c r="AJ11" s="33">
        <f>LN(AI2)</f>
        <v>6.453006645108208E-3</v>
      </c>
      <c r="AK11">
        <v>1984</v>
      </c>
      <c r="AL11">
        <v>0.23499999999999999</v>
      </c>
      <c r="AM11" t="s">
        <v>33</v>
      </c>
      <c r="AN11" s="33">
        <f>LN(AM2)</f>
        <v>6.1280753890250268E-3</v>
      </c>
      <c r="AO11">
        <v>1984</v>
      </c>
      <c r="AP11">
        <v>0.23499999999999999</v>
      </c>
      <c r="AQ11" t="s">
        <v>33</v>
      </c>
      <c r="AR11" s="33">
        <f>LN(AQ2)</f>
        <v>6.6029509640465551E-3</v>
      </c>
      <c r="AS11">
        <v>1984</v>
      </c>
      <c r="AT11">
        <v>0.23499999999999999</v>
      </c>
      <c r="AU11" t="s">
        <v>33</v>
      </c>
      <c r="AV11" s="33">
        <f>LN(AU2)</f>
        <v>7.0779421437701263E-3</v>
      </c>
      <c r="AW11">
        <v>1982</v>
      </c>
      <c r="AX11">
        <v>0.20599999999999999</v>
      </c>
      <c r="AY11" t="s">
        <v>33</v>
      </c>
      <c r="AZ11" s="33">
        <f>LN(AY2)</f>
        <v>7.4862443999781985E-3</v>
      </c>
      <c r="BA11">
        <v>1982</v>
      </c>
      <c r="BB11">
        <v>0.20599999999999999</v>
      </c>
      <c r="BC11" t="s">
        <v>33</v>
      </c>
      <c r="BD11" s="33">
        <f>LN(BC2)</f>
        <v>7.4488926477274875E-3</v>
      </c>
      <c r="BE11">
        <v>1982</v>
      </c>
      <c r="BF11">
        <v>0.20599999999999999</v>
      </c>
      <c r="BG11" t="s">
        <v>33</v>
      </c>
      <c r="BH11" s="33">
        <f>LN(BG2)</f>
        <v>7.2708955086798347E-3</v>
      </c>
      <c r="BI11">
        <v>1982</v>
      </c>
      <c r="BJ11">
        <v>0.20599999999999999</v>
      </c>
      <c r="BK11" t="s">
        <v>33</v>
      </c>
      <c r="BL11" s="33">
        <f>LN(BK2)</f>
        <v>6.3570024030427021E-3</v>
      </c>
      <c r="BM11">
        <v>1982</v>
      </c>
      <c r="BN11">
        <v>0.20599999999999999</v>
      </c>
      <c r="BO11" t="s">
        <v>33</v>
      </c>
      <c r="BP11" s="33">
        <f>LN(BO2)</f>
        <v>6.2156948302312222E-3</v>
      </c>
      <c r="BQ11">
        <v>1982</v>
      </c>
      <c r="BR11">
        <v>0.20599999999999999</v>
      </c>
      <c r="BS11" t="s">
        <v>33</v>
      </c>
      <c r="BT11" s="33">
        <f>LN(BS2)</f>
        <v>4.3948458093100119E-3</v>
      </c>
      <c r="BU11">
        <v>1982</v>
      </c>
      <c r="BV11">
        <v>0.20599999999999999</v>
      </c>
      <c r="BW11" t="s">
        <v>33</v>
      </c>
      <c r="BX11" s="33">
        <f>LN(BW2)</f>
        <v>3.8582105626592919E-3</v>
      </c>
      <c r="BY11">
        <v>1982</v>
      </c>
      <c r="BZ11">
        <v>0.20599999999999999</v>
      </c>
    </row>
    <row r="12" spans="2:80">
      <c r="B12">
        <v>7.4862443999781985E-3</v>
      </c>
      <c r="C12" s="32">
        <v>3.912765366183104E-2</v>
      </c>
      <c r="D12">
        <v>0.6108145448915927</v>
      </c>
      <c r="E12">
        <v>1984</v>
      </c>
      <c r="F12">
        <v>0.23499999999999999</v>
      </c>
      <c r="G12" t="s">
        <v>34</v>
      </c>
      <c r="H12" s="33">
        <f>LN(H9)</f>
        <v>2.7072858667798887E-2</v>
      </c>
      <c r="I12">
        <v>1985</v>
      </c>
      <c r="J12">
        <v>0.253</v>
      </c>
      <c r="K12" t="s">
        <v>34</v>
      </c>
      <c r="L12" s="33">
        <f>LN(L9)</f>
        <v>3.4326778018277514E-2</v>
      </c>
      <c r="M12">
        <v>1985</v>
      </c>
      <c r="N12">
        <v>0.253</v>
      </c>
      <c r="O12" t="s">
        <v>34</v>
      </c>
      <c r="P12" s="33">
        <f>LN(P9)</f>
        <v>3.2332503981663339E-2</v>
      </c>
      <c r="Q12">
        <v>1985</v>
      </c>
      <c r="R12">
        <v>0.253</v>
      </c>
      <c r="S12" t="s">
        <v>34</v>
      </c>
      <c r="T12" s="33">
        <f>LN(T9)</f>
        <v>3.1104522554549281E-2</v>
      </c>
      <c r="U12">
        <v>1985</v>
      </c>
      <c r="V12">
        <v>0.253</v>
      </c>
      <c r="W12" t="s">
        <v>34</v>
      </c>
      <c r="X12" s="33">
        <f>LN(X9)</f>
        <v>2.6770390735712479E-2</v>
      </c>
      <c r="Y12">
        <v>1985</v>
      </c>
      <c r="Z12">
        <v>0.253</v>
      </c>
      <c r="AA12" t="s">
        <v>34</v>
      </c>
      <c r="AB12" s="33">
        <f>LN(AB9)</f>
        <v>2.6343750935174787E-2</v>
      </c>
      <c r="AC12">
        <v>1985</v>
      </c>
      <c r="AD12">
        <v>0.253</v>
      </c>
      <c r="AE12" t="s">
        <v>34</v>
      </c>
      <c r="AF12" s="33">
        <f>LN(AF9)</f>
        <v>2.7270229853186913E-2</v>
      </c>
      <c r="AG12">
        <v>1985</v>
      </c>
      <c r="AH12">
        <v>0.253</v>
      </c>
      <c r="AI12" t="s">
        <v>34</v>
      </c>
      <c r="AJ12" s="33">
        <f>LN(AJ9)</f>
        <v>2.7035745816181594E-2</v>
      </c>
      <c r="AK12">
        <v>1985</v>
      </c>
      <c r="AL12">
        <v>0.253</v>
      </c>
      <c r="AM12" t="s">
        <v>34</v>
      </c>
      <c r="AN12" s="33">
        <f>LN(AN9)</f>
        <v>2.5566432999237873E-2</v>
      </c>
      <c r="AO12">
        <v>1985</v>
      </c>
      <c r="AP12">
        <v>0.253</v>
      </c>
      <c r="AQ12" t="s">
        <v>34</v>
      </c>
      <c r="AR12" s="33">
        <f>LN(AR9)</f>
        <v>2.6027149784161971E-2</v>
      </c>
      <c r="AS12">
        <v>1985</v>
      </c>
      <c r="AT12">
        <v>0.253</v>
      </c>
      <c r="AU12" t="s">
        <v>34</v>
      </c>
      <c r="AV12" s="33">
        <f>LN(AV9)</f>
        <v>2.7098571985693348E-2</v>
      </c>
      <c r="AW12">
        <v>1985</v>
      </c>
      <c r="AX12">
        <v>0.253</v>
      </c>
      <c r="AY12" t="s">
        <v>34</v>
      </c>
      <c r="AZ12" s="33">
        <f>LN(AZ9)</f>
        <v>2.8011197622962093E-2</v>
      </c>
      <c r="BA12">
        <v>1984</v>
      </c>
      <c r="BB12">
        <v>0.23499999999999999</v>
      </c>
      <c r="BC12" t="s">
        <v>34</v>
      </c>
      <c r="BD12" s="33">
        <f>LN(BD9)</f>
        <v>2.8187321932083006E-2</v>
      </c>
      <c r="BE12">
        <v>1984</v>
      </c>
      <c r="BF12">
        <v>0.23499999999999999</v>
      </c>
      <c r="BG12" t="s">
        <v>34</v>
      </c>
      <c r="BH12" s="33">
        <f>LN(BH9)</f>
        <v>2.8169632061417309E-2</v>
      </c>
      <c r="BI12">
        <v>1984</v>
      </c>
      <c r="BJ12">
        <v>0.23499999999999999</v>
      </c>
      <c r="BK12" t="s">
        <v>34</v>
      </c>
      <c r="BL12" s="33">
        <f>LN(BL9)</f>
        <v>2.7254712093591114E-2</v>
      </c>
      <c r="BM12">
        <v>1984</v>
      </c>
      <c r="BN12">
        <v>0.23499999999999999</v>
      </c>
      <c r="BO12" t="s">
        <v>34</v>
      </c>
      <c r="BP12" s="33">
        <f>LN(BP9)</f>
        <v>2.7703233216750868E-2</v>
      </c>
      <c r="BQ12">
        <v>1984</v>
      </c>
      <c r="BR12">
        <v>0.23499999999999999</v>
      </c>
      <c r="BS12" t="s">
        <v>34</v>
      </c>
      <c r="BT12" s="33">
        <f>LN(BT9)</f>
        <v>2.5693675046319177E-2</v>
      </c>
      <c r="BU12">
        <v>1984</v>
      </c>
      <c r="BV12">
        <v>0.23499999999999999</v>
      </c>
      <c r="BW12" t="s">
        <v>34</v>
      </c>
      <c r="BX12" s="33">
        <f>LN(BX9)</f>
        <v>2.580737076128305E-2</v>
      </c>
      <c r="BY12">
        <v>1984</v>
      </c>
      <c r="BZ12">
        <v>0.23499999999999999</v>
      </c>
    </row>
    <row r="13" spans="2:80">
      <c r="B13">
        <v>7.4488926477274875E-3</v>
      </c>
      <c r="C13" s="32">
        <v>3.7984604292579112E-2</v>
      </c>
      <c r="D13">
        <v>0.59226605616816075</v>
      </c>
      <c r="E13">
        <v>1985</v>
      </c>
      <c r="F13">
        <v>0.253</v>
      </c>
      <c r="G13" t="s">
        <v>35</v>
      </c>
      <c r="H13" s="33">
        <f>LN(H10)</f>
        <v>-1.3248189613864774E-2</v>
      </c>
      <c r="I13">
        <v>1986</v>
      </c>
      <c r="J13">
        <v>0.27100000000000002</v>
      </c>
      <c r="K13" t="s">
        <v>35</v>
      </c>
      <c r="L13" s="33">
        <f>LN(L10)</f>
        <v>-2.9023757896726974E-4</v>
      </c>
      <c r="M13">
        <v>1986</v>
      </c>
      <c r="N13">
        <v>0.27100000000000002</v>
      </c>
      <c r="O13" t="s">
        <v>35</v>
      </c>
      <c r="P13" s="33">
        <f>LN(P10)</f>
        <v>-1.0282490830979209E-2</v>
      </c>
      <c r="Q13">
        <v>1986</v>
      </c>
      <c r="R13">
        <v>0.27100000000000002</v>
      </c>
      <c r="S13" t="s">
        <v>35</v>
      </c>
      <c r="T13" s="33">
        <f>LN(T10)</f>
        <v>-1.1901428691316343E-2</v>
      </c>
      <c r="U13">
        <v>1986</v>
      </c>
      <c r="V13">
        <v>0.27100000000000002</v>
      </c>
      <c r="W13" t="s">
        <v>35</v>
      </c>
      <c r="X13" s="33">
        <f>LN(X10)</f>
        <v>-1.5993162470873807E-2</v>
      </c>
      <c r="Y13">
        <v>1986</v>
      </c>
      <c r="Z13">
        <v>0.27100000000000002</v>
      </c>
      <c r="AA13" t="s">
        <v>35</v>
      </c>
      <c r="AB13" s="33">
        <f>LN(AB10)</f>
        <v>-1.535477255600101E-2</v>
      </c>
      <c r="AC13">
        <v>1986</v>
      </c>
      <c r="AD13">
        <v>0.27100000000000002</v>
      </c>
      <c r="AE13" t="s">
        <v>35</v>
      </c>
      <c r="AF13" s="33">
        <f>LN(AF10)</f>
        <v>-1.4772423399191372E-2</v>
      </c>
      <c r="AG13">
        <v>1986</v>
      </c>
      <c r="AH13">
        <v>0.27100000000000002</v>
      </c>
      <c r="AI13" t="s">
        <v>35</v>
      </c>
      <c r="AJ13" s="33">
        <f>LN(AJ10)</f>
        <v>-1.456230070784769E-2</v>
      </c>
      <c r="AK13">
        <v>1986</v>
      </c>
      <c r="AL13">
        <v>0.27100000000000002</v>
      </c>
      <c r="AM13" t="s">
        <v>35</v>
      </c>
      <c r="AN13" s="33">
        <f>LN(AN10)</f>
        <v>-1.3695634966328953E-2</v>
      </c>
      <c r="AO13">
        <v>1986</v>
      </c>
      <c r="AP13">
        <v>0.27100000000000002</v>
      </c>
      <c r="AQ13" t="s">
        <v>35</v>
      </c>
      <c r="AR13" s="33">
        <f>LN(AR10)</f>
        <v>-1.3206033853307989E-2</v>
      </c>
      <c r="AS13">
        <v>1986</v>
      </c>
      <c r="AT13">
        <v>0.27100000000000002</v>
      </c>
      <c r="AU13" t="s">
        <v>35</v>
      </c>
      <c r="AV13" s="33">
        <f>LN(AV10)</f>
        <v>-1.3351716268288551E-2</v>
      </c>
      <c r="AW13">
        <v>1986</v>
      </c>
      <c r="AX13">
        <v>0.27100000000000002</v>
      </c>
      <c r="AY13" t="s">
        <v>35</v>
      </c>
      <c r="AZ13" s="33">
        <f>LN(AZ10)</f>
        <v>-1.3468826080250627E-2</v>
      </c>
      <c r="BA13">
        <v>1986</v>
      </c>
      <c r="BB13">
        <v>0.27100000000000002</v>
      </c>
      <c r="BC13" t="s">
        <v>35</v>
      </c>
      <c r="BD13" s="33">
        <f>LN(BD10)</f>
        <v>-1.3728743623130974E-2</v>
      </c>
      <c r="BE13">
        <v>1985</v>
      </c>
      <c r="BF13">
        <v>0.253</v>
      </c>
      <c r="BG13" t="s">
        <v>35</v>
      </c>
      <c r="BH13" s="33">
        <f>LN(BH10)</f>
        <v>-1.4073937671993188E-2</v>
      </c>
      <c r="BI13">
        <v>1985</v>
      </c>
      <c r="BJ13">
        <v>0.253</v>
      </c>
      <c r="BK13" t="s">
        <v>35</v>
      </c>
      <c r="BL13" s="33">
        <f>LN(BL10)</f>
        <v>-1.4986759608973707E-2</v>
      </c>
      <c r="BM13">
        <v>1985</v>
      </c>
      <c r="BN13">
        <v>0.253</v>
      </c>
      <c r="BO13" t="s">
        <v>35</v>
      </c>
      <c r="BP13" s="33">
        <f>LN(BP10)</f>
        <v>-1.574371578903155E-2</v>
      </c>
      <c r="BQ13">
        <v>1985</v>
      </c>
      <c r="BR13">
        <v>0.253</v>
      </c>
      <c r="BS13" t="s">
        <v>35</v>
      </c>
      <c r="BT13" s="33">
        <f>LN(BT10)</f>
        <v>-1.7367514119570653E-2</v>
      </c>
      <c r="BU13">
        <v>1985</v>
      </c>
      <c r="BV13">
        <v>0.253</v>
      </c>
      <c r="BW13" t="s">
        <v>35</v>
      </c>
      <c r="BX13" s="33">
        <f>LN(BX10)</f>
        <v>-1.8583547600766991E-2</v>
      </c>
      <c r="BY13">
        <v>1985</v>
      </c>
      <c r="BZ13">
        <v>0.253</v>
      </c>
    </row>
    <row r="14" spans="2:80">
      <c r="B14">
        <v>7.2708955086798347E-3</v>
      </c>
      <c r="C14" s="32">
        <v>3.572841348412089E-2</v>
      </c>
      <c r="D14">
        <v>0.55578346365906117</v>
      </c>
      <c r="E14">
        <v>1986</v>
      </c>
      <c r="F14">
        <v>0.27100000000000002</v>
      </c>
      <c r="G14" t="s">
        <v>36</v>
      </c>
      <c r="H14" s="33">
        <f>H12-H11</f>
        <v>1.9957314539102322E-2</v>
      </c>
      <c r="I14">
        <v>1987</v>
      </c>
      <c r="J14">
        <v>0.31900000000000001</v>
      </c>
      <c r="K14" t="s">
        <v>36</v>
      </c>
      <c r="L14" s="33">
        <f>L12-L11</f>
        <v>1.715872305615395E-2</v>
      </c>
      <c r="M14">
        <v>1987</v>
      </c>
      <c r="N14">
        <v>0.31900000000000001</v>
      </c>
      <c r="O14" t="s">
        <v>36</v>
      </c>
      <c r="P14" s="33">
        <f>P12-P11</f>
        <v>2.1080509858429824E-2</v>
      </c>
      <c r="Q14">
        <v>1987</v>
      </c>
      <c r="R14">
        <v>0.31900000000000001</v>
      </c>
      <c r="S14" t="s">
        <v>36</v>
      </c>
      <c r="T14" s="33">
        <f>T12-T11</f>
        <v>2.1271804456531034E-2</v>
      </c>
      <c r="U14">
        <v>1987</v>
      </c>
      <c r="V14">
        <v>0.31900000000000001</v>
      </c>
      <c r="W14" t="s">
        <v>36</v>
      </c>
      <c r="X14" s="33">
        <f>X12-X11</f>
        <v>2.1153203833637661E-2</v>
      </c>
      <c r="Y14">
        <v>1987</v>
      </c>
      <c r="Z14">
        <v>0.31900000000000001</v>
      </c>
      <c r="AA14" t="s">
        <v>36</v>
      </c>
      <c r="AB14" s="33">
        <f>AB12-AB11</f>
        <v>2.063193163250206E-2</v>
      </c>
      <c r="AC14">
        <v>1987</v>
      </c>
      <c r="AD14">
        <v>0.31900000000000001</v>
      </c>
      <c r="AE14" t="s">
        <v>36</v>
      </c>
      <c r="AF14" s="33">
        <f>AF12-AF11</f>
        <v>2.0800394810394977E-2</v>
      </c>
      <c r="AG14">
        <v>1987</v>
      </c>
      <c r="AH14">
        <v>0.31900000000000001</v>
      </c>
      <c r="AI14" t="s">
        <v>36</v>
      </c>
      <c r="AJ14" s="33">
        <f>AJ12-AJ11</f>
        <v>2.0582739171073387E-2</v>
      </c>
      <c r="AK14">
        <v>1987</v>
      </c>
      <c r="AL14">
        <v>0.31900000000000001</v>
      </c>
      <c r="AM14" t="s">
        <v>36</v>
      </c>
      <c r="AN14" s="33">
        <f>AN12-AN11</f>
        <v>1.9438357610212845E-2</v>
      </c>
      <c r="AO14">
        <v>1987</v>
      </c>
      <c r="AP14">
        <v>0.31900000000000001</v>
      </c>
      <c r="AQ14" t="s">
        <v>36</v>
      </c>
      <c r="AR14" s="33">
        <f>AR12-AR11</f>
        <v>1.9424198820115417E-2</v>
      </c>
      <c r="AS14">
        <v>1987</v>
      </c>
      <c r="AT14">
        <v>0.31900000000000001</v>
      </c>
      <c r="AU14" t="s">
        <v>36</v>
      </c>
      <c r="AV14" s="33">
        <f>AV12-AV11</f>
        <v>2.0020629841923224E-2</v>
      </c>
      <c r="AW14">
        <v>1987</v>
      </c>
      <c r="AX14">
        <v>0.31900000000000001</v>
      </c>
      <c r="AY14" t="s">
        <v>36</v>
      </c>
      <c r="AZ14" s="33">
        <f>AZ12-AZ11</f>
        <v>2.0524953222983894E-2</v>
      </c>
      <c r="BA14">
        <v>1987</v>
      </c>
      <c r="BB14">
        <v>0.31900000000000001</v>
      </c>
      <c r="BC14" t="s">
        <v>36</v>
      </c>
      <c r="BD14" s="33">
        <f>BD12-BD11</f>
        <v>2.0738429284355517E-2</v>
      </c>
      <c r="BE14">
        <v>1987</v>
      </c>
      <c r="BF14">
        <v>0.31900000000000001</v>
      </c>
      <c r="BG14" t="s">
        <v>36</v>
      </c>
      <c r="BH14" s="33">
        <f>BH12-BH11</f>
        <v>2.0898736552737475E-2</v>
      </c>
      <c r="BI14">
        <v>1986</v>
      </c>
      <c r="BJ14">
        <v>0.27100000000000002</v>
      </c>
      <c r="BK14" t="s">
        <v>36</v>
      </c>
      <c r="BL14" s="33">
        <f>BL12-BL11</f>
        <v>2.0897709690548411E-2</v>
      </c>
      <c r="BM14">
        <v>1986</v>
      </c>
      <c r="BN14">
        <v>0.27100000000000002</v>
      </c>
      <c r="BO14" t="s">
        <v>36</v>
      </c>
      <c r="BP14" s="33">
        <f>BP12-BP11</f>
        <v>2.1487538386519647E-2</v>
      </c>
      <c r="BQ14">
        <v>1986</v>
      </c>
      <c r="BR14">
        <v>0.27100000000000002</v>
      </c>
      <c r="BS14" t="s">
        <v>36</v>
      </c>
      <c r="BT14" s="33">
        <f>BT12-BT11</f>
        <v>2.1298829237009164E-2</v>
      </c>
      <c r="BU14">
        <v>1986</v>
      </c>
      <c r="BV14">
        <v>0.27100000000000002</v>
      </c>
      <c r="BW14" t="s">
        <v>36</v>
      </c>
      <c r="BX14" s="33">
        <f>BX12-BX11</f>
        <v>2.1949160198623759E-2</v>
      </c>
      <c r="BY14">
        <v>1986</v>
      </c>
      <c r="BZ14">
        <v>0.27100000000000002</v>
      </c>
    </row>
    <row r="15" spans="2:80">
      <c r="B15">
        <v>6.3570024030427021E-3</v>
      </c>
      <c r="C15" s="32">
        <v>2.7594815600436157E-2</v>
      </c>
      <c r="D15">
        <v>0.42566847714014311</v>
      </c>
      <c r="E15">
        <v>1987</v>
      </c>
      <c r="F15">
        <v>0.31900000000000001</v>
      </c>
      <c r="G15" t="s">
        <v>37</v>
      </c>
      <c r="H15" s="33">
        <f>H11-H13</f>
        <v>2.0363733742561341E-2</v>
      </c>
      <c r="I15">
        <v>1990</v>
      </c>
      <c r="J15">
        <v>0.314</v>
      </c>
      <c r="K15" t="s">
        <v>37</v>
      </c>
      <c r="L15" s="33">
        <f>L11-L13</f>
        <v>1.7458292541090832E-2</v>
      </c>
      <c r="M15">
        <v>1990</v>
      </c>
      <c r="N15">
        <v>0.314</v>
      </c>
      <c r="O15" t="s">
        <v>37</v>
      </c>
      <c r="P15" s="33">
        <f>P11-P13</f>
        <v>2.1534484954212726E-2</v>
      </c>
      <c r="Q15">
        <v>1990</v>
      </c>
      <c r="R15">
        <v>0.314</v>
      </c>
      <c r="S15" t="s">
        <v>37</v>
      </c>
      <c r="T15" s="33">
        <f>T11-T13</f>
        <v>2.1734146789334594E-2</v>
      </c>
      <c r="U15">
        <v>1990</v>
      </c>
      <c r="V15">
        <v>0.314</v>
      </c>
      <c r="W15" t="s">
        <v>37</v>
      </c>
      <c r="X15" s="33">
        <f>X11-X13</f>
        <v>2.1610349372948624E-2</v>
      </c>
      <c r="Y15">
        <v>1990</v>
      </c>
      <c r="Z15">
        <v>0.314</v>
      </c>
      <c r="AA15" t="s">
        <v>37</v>
      </c>
      <c r="AB15" s="33">
        <f>AB11-AB13</f>
        <v>2.1066591858673739E-2</v>
      </c>
      <c r="AC15">
        <v>1990</v>
      </c>
      <c r="AD15">
        <v>0.314</v>
      </c>
      <c r="AE15" t="s">
        <v>37</v>
      </c>
      <c r="AF15" s="33">
        <f>AF11-AF13</f>
        <v>2.1242258441983311E-2</v>
      </c>
      <c r="AG15">
        <v>1990</v>
      </c>
      <c r="AH15">
        <v>0.314</v>
      </c>
      <c r="AI15" t="s">
        <v>37</v>
      </c>
      <c r="AJ15" s="33">
        <f>AJ11-AJ13</f>
        <v>2.1015307352955898E-2</v>
      </c>
      <c r="AK15">
        <v>1990</v>
      </c>
      <c r="AL15">
        <v>0.314</v>
      </c>
      <c r="AM15" t="s">
        <v>37</v>
      </c>
      <c r="AN15" s="33">
        <f>AN11-AN13</f>
        <v>1.982371035535398E-2</v>
      </c>
      <c r="AO15">
        <v>1990</v>
      </c>
      <c r="AP15">
        <v>0.314</v>
      </c>
      <c r="AQ15" t="s">
        <v>37</v>
      </c>
      <c r="AR15" s="33">
        <f>AR11-AR13</f>
        <v>1.9808984817354543E-2</v>
      </c>
      <c r="AS15">
        <v>1990</v>
      </c>
      <c r="AT15">
        <v>0.314</v>
      </c>
      <c r="AU15" t="s">
        <v>37</v>
      </c>
      <c r="AV15" s="33">
        <f>AV11-AV13</f>
        <v>2.0429658412058675E-2</v>
      </c>
      <c r="AW15">
        <v>1990</v>
      </c>
      <c r="AX15">
        <v>0.314</v>
      </c>
      <c r="AY15" t="s">
        <v>37</v>
      </c>
      <c r="AZ15" s="33">
        <f>AZ11-AZ13</f>
        <v>2.0955070480228825E-2</v>
      </c>
      <c r="BA15">
        <v>1990</v>
      </c>
      <c r="BB15">
        <v>0.314</v>
      </c>
      <c r="BC15" t="s">
        <v>37</v>
      </c>
      <c r="BD15" s="33">
        <f>BD11-BD13</f>
        <v>2.117763627085846E-2</v>
      </c>
      <c r="BE15">
        <v>1990</v>
      </c>
      <c r="BF15">
        <v>0.314</v>
      </c>
      <c r="BG15" t="s">
        <v>37</v>
      </c>
      <c r="BH15" s="33">
        <f>BH11-BH13</f>
        <v>2.1344833180673022E-2</v>
      </c>
      <c r="BI15">
        <v>1990</v>
      </c>
      <c r="BJ15">
        <v>0.314</v>
      </c>
      <c r="BK15" t="s">
        <v>37</v>
      </c>
      <c r="BL15" s="33">
        <f>BL11-BL13</f>
        <v>2.1343762012016411E-2</v>
      </c>
      <c r="BM15">
        <v>1987</v>
      </c>
      <c r="BN15">
        <v>0.31900000000000001</v>
      </c>
      <c r="BO15" t="s">
        <v>37</v>
      </c>
      <c r="BP15" s="33">
        <f>BP11-BP13</f>
        <v>2.1959410619262772E-2</v>
      </c>
      <c r="BQ15">
        <v>1987</v>
      </c>
      <c r="BR15">
        <v>0.31900000000000001</v>
      </c>
      <c r="BS15" t="s">
        <v>37</v>
      </c>
      <c r="BT15" s="33">
        <f>BT11-BT13</f>
        <v>2.1762359928880665E-2</v>
      </c>
      <c r="BU15">
        <v>1987</v>
      </c>
      <c r="BV15">
        <v>0.31900000000000001</v>
      </c>
      <c r="BW15" t="s">
        <v>37</v>
      </c>
      <c r="BX15" s="33">
        <f>BX11-BX13</f>
        <v>2.2441758163426282E-2</v>
      </c>
      <c r="BY15">
        <v>1987</v>
      </c>
      <c r="BZ15">
        <v>0.31900000000000001</v>
      </c>
    </row>
    <row r="16" spans="2:80">
      <c r="B16">
        <v>6.2156948302312222E-3</v>
      </c>
      <c r="C16" s="32">
        <v>2.5011743059669057E-2</v>
      </c>
      <c r="D16">
        <v>0.38480068167425791</v>
      </c>
      <c r="E16">
        <v>1990</v>
      </c>
      <c r="F16">
        <v>0.314</v>
      </c>
      <c r="G16" t="s">
        <v>38</v>
      </c>
      <c r="H16" s="34">
        <f>AVERAGE(H14:H15)</f>
        <v>2.0160524140831831E-2</v>
      </c>
      <c r="I16">
        <v>1991</v>
      </c>
      <c r="J16">
        <v>0.36399999999999999</v>
      </c>
      <c r="K16" t="s">
        <v>38</v>
      </c>
      <c r="L16" s="34">
        <f>AVERAGE(L14:L15)</f>
        <v>1.7308507798622391E-2</v>
      </c>
      <c r="M16">
        <v>1991</v>
      </c>
      <c r="N16">
        <v>0.36399999999999999</v>
      </c>
      <c r="O16" t="s">
        <v>38</v>
      </c>
      <c r="P16" s="34">
        <f>AVERAGE(P14:P15)</f>
        <v>2.1307497406321277E-2</v>
      </c>
      <c r="Q16">
        <v>1991</v>
      </c>
      <c r="R16">
        <v>0.36399999999999999</v>
      </c>
      <c r="S16" t="s">
        <v>38</v>
      </c>
      <c r="T16" s="34">
        <f>AVERAGE(T14:T15)</f>
        <v>2.1502975622932814E-2</v>
      </c>
      <c r="U16">
        <v>1991</v>
      </c>
      <c r="V16">
        <v>0.36399999999999999</v>
      </c>
      <c r="W16" t="s">
        <v>38</v>
      </c>
      <c r="X16" s="34">
        <f>AVERAGE(X14:X15)</f>
        <v>2.1381776603293143E-2</v>
      </c>
      <c r="Y16">
        <v>1991</v>
      </c>
      <c r="Z16">
        <v>0.36399999999999999</v>
      </c>
      <c r="AA16" t="s">
        <v>38</v>
      </c>
      <c r="AB16" s="34">
        <f>AVERAGE(AB14:AB15)</f>
        <v>2.0849261745587898E-2</v>
      </c>
      <c r="AC16">
        <v>1991</v>
      </c>
      <c r="AD16">
        <v>0.36399999999999999</v>
      </c>
      <c r="AE16" t="s">
        <v>38</v>
      </c>
      <c r="AF16" s="34">
        <f>AVERAGE(AF14:AF15)</f>
        <v>2.1021326626189142E-2</v>
      </c>
      <c r="AG16">
        <v>1991</v>
      </c>
      <c r="AH16">
        <v>0.36399999999999999</v>
      </c>
      <c r="AI16" t="s">
        <v>38</v>
      </c>
      <c r="AJ16" s="34">
        <f>AVERAGE(AJ14:AJ15)</f>
        <v>2.0799023262014642E-2</v>
      </c>
      <c r="AK16">
        <v>1991</v>
      </c>
      <c r="AL16">
        <v>0.36399999999999999</v>
      </c>
      <c r="AM16" t="s">
        <v>38</v>
      </c>
      <c r="AN16" s="34">
        <f>AVERAGE(AN14:AN15)</f>
        <v>1.9631033982783413E-2</v>
      </c>
      <c r="AO16">
        <v>1991</v>
      </c>
      <c r="AP16">
        <v>0.36399999999999999</v>
      </c>
      <c r="AQ16" t="s">
        <v>38</v>
      </c>
      <c r="AR16" s="34">
        <f>AVERAGE(AR14:AR15)</f>
        <v>1.9616591818734978E-2</v>
      </c>
      <c r="AS16">
        <v>1991</v>
      </c>
      <c r="AT16">
        <v>0.36399999999999999</v>
      </c>
      <c r="AU16" t="s">
        <v>38</v>
      </c>
      <c r="AV16" s="34">
        <f>AVERAGE(AV14:AV15)</f>
        <v>2.0225144126990949E-2</v>
      </c>
      <c r="AW16">
        <v>1991</v>
      </c>
      <c r="AX16">
        <v>0.36399999999999999</v>
      </c>
      <c r="AY16" t="s">
        <v>38</v>
      </c>
      <c r="AZ16" s="34">
        <f>AVERAGE(AZ14:AZ15)</f>
        <v>2.0740011851606358E-2</v>
      </c>
      <c r="BA16">
        <v>1991</v>
      </c>
      <c r="BB16">
        <v>0.36399999999999999</v>
      </c>
      <c r="BC16" t="s">
        <v>38</v>
      </c>
      <c r="BD16" s="34">
        <f>AVERAGE(BD14:BD15)</f>
        <v>2.0958032777606987E-2</v>
      </c>
      <c r="BE16">
        <v>1991</v>
      </c>
      <c r="BF16">
        <v>0.36399999999999999</v>
      </c>
      <c r="BG16" t="s">
        <v>38</v>
      </c>
      <c r="BH16" s="34">
        <f>AVERAGE(BH14:BH15)</f>
        <v>2.1121784866705247E-2</v>
      </c>
      <c r="BI16">
        <v>1991</v>
      </c>
      <c r="BJ16">
        <v>0.36399999999999999</v>
      </c>
      <c r="BK16" t="s">
        <v>38</v>
      </c>
      <c r="BL16" s="34">
        <f>AVERAGE(BL14:BL15)</f>
        <v>2.1120735851282411E-2</v>
      </c>
      <c r="BM16">
        <v>1991</v>
      </c>
      <c r="BN16">
        <v>0.36399999999999999</v>
      </c>
      <c r="BO16" t="s">
        <v>38</v>
      </c>
      <c r="BP16" s="34">
        <f>AVERAGE(BP14:BP15)</f>
        <v>2.1723474502891207E-2</v>
      </c>
      <c r="BQ16">
        <v>1990</v>
      </c>
      <c r="BR16">
        <v>0.314</v>
      </c>
      <c r="BS16" t="s">
        <v>38</v>
      </c>
      <c r="BT16" s="34">
        <f>AVERAGE(BT14:BT15)</f>
        <v>2.1530594582944915E-2</v>
      </c>
      <c r="BU16">
        <v>1990</v>
      </c>
      <c r="BV16">
        <v>0.314</v>
      </c>
      <c r="BW16" t="s">
        <v>38</v>
      </c>
      <c r="BX16" s="34">
        <f>AVERAGE(BX14:BX15)</f>
        <v>2.2195459181025022E-2</v>
      </c>
      <c r="BY16">
        <v>1990</v>
      </c>
      <c r="BZ16">
        <v>0.314</v>
      </c>
    </row>
    <row r="17" spans="1:78">
      <c r="B17">
        <v>4.3948458093100119E-3</v>
      </c>
      <c r="C17" s="32">
        <v>1.2933750487448022E-2</v>
      </c>
      <c r="D17">
        <v>0.19654836482103144</v>
      </c>
      <c r="E17">
        <v>1991</v>
      </c>
      <c r="F17">
        <v>0.36399999999999999</v>
      </c>
      <c r="G17" t="s">
        <v>39</v>
      </c>
      <c r="H17">
        <f>TINV(0.3173,H5)</f>
        <v>1.0322649193640379</v>
      </c>
      <c r="I17">
        <v>1993</v>
      </c>
      <c r="J17">
        <v>0.36299999999999999</v>
      </c>
      <c r="K17" t="s">
        <v>39</v>
      </c>
      <c r="L17">
        <f>TINV(0.3173,L5)</f>
        <v>1.0344861530370415</v>
      </c>
      <c r="M17">
        <v>1993</v>
      </c>
      <c r="N17">
        <v>0.36299999999999999</v>
      </c>
      <c r="O17" t="s">
        <v>39</v>
      </c>
      <c r="P17">
        <f>TINV(0.3173,P5)</f>
        <v>1.0344861530370415</v>
      </c>
      <c r="Q17">
        <v>1993</v>
      </c>
      <c r="R17">
        <v>0.36299999999999999</v>
      </c>
      <c r="S17" t="s">
        <v>39</v>
      </c>
      <c r="T17">
        <f>TINV(0.3173,T5)</f>
        <v>1.0344861530370415</v>
      </c>
      <c r="U17">
        <v>1993</v>
      </c>
      <c r="V17">
        <v>0.36299999999999999</v>
      </c>
      <c r="W17" t="s">
        <v>39</v>
      </c>
      <c r="X17">
        <f>TINV(0.3173,X5)</f>
        <v>1.0344861530370415</v>
      </c>
      <c r="Y17">
        <v>1993</v>
      </c>
      <c r="Z17">
        <v>0.36299999999999999</v>
      </c>
      <c r="AA17" t="s">
        <v>39</v>
      </c>
      <c r="AB17">
        <f>TINV(0.3173,AB5)</f>
        <v>1.0344861530370415</v>
      </c>
      <c r="AC17">
        <v>1993</v>
      </c>
      <c r="AD17">
        <v>0.36299999999999999</v>
      </c>
      <c r="AE17" t="s">
        <v>39</v>
      </c>
      <c r="AF17">
        <f>TINV(0.3173,AF5)</f>
        <v>1.0344861530370415</v>
      </c>
      <c r="AG17">
        <v>1993</v>
      </c>
      <c r="AH17">
        <v>0.36299999999999999</v>
      </c>
      <c r="AI17" t="s">
        <v>39</v>
      </c>
      <c r="AJ17">
        <f>TINV(0.3173,AJ5)</f>
        <v>1.0344861530370415</v>
      </c>
      <c r="AK17">
        <v>1993</v>
      </c>
      <c r="AL17">
        <v>0.36299999999999999</v>
      </c>
      <c r="AM17" t="s">
        <v>39</v>
      </c>
      <c r="AN17">
        <f>TINV(0.3173,AN5)</f>
        <v>1.0344861530370415</v>
      </c>
      <c r="AO17">
        <v>1993</v>
      </c>
      <c r="AP17">
        <v>0.36299999999999999</v>
      </c>
      <c r="AQ17" t="s">
        <v>39</v>
      </c>
      <c r="AR17">
        <f>TINV(0.3173,AR5)</f>
        <v>1.0344861530370415</v>
      </c>
      <c r="AS17">
        <v>1993</v>
      </c>
      <c r="AT17">
        <v>0.36299999999999999</v>
      </c>
      <c r="AU17" t="s">
        <v>39</v>
      </c>
      <c r="AV17">
        <f>TINV(0.3173,AV5)</f>
        <v>1.0344861530370415</v>
      </c>
      <c r="AW17">
        <v>1993</v>
      </c>
      <c r="AX17">
        <v>0.36299999999999999</v>
      </c>
      <c r="AY17" t="s">
        <v>39</v>
      </c>
      <c r="AZ17">
        <f>TINV(0.3173,AZ5)</f>
        <v>1.0344861530370415</v>
      </c>
      <c r="BA17">
        <v>1993</v>
      </c>
      <c r="BB17">
        <v>0.36299999999999999</v>
      </c>
      <c r="BC17" t="s">
        <v>39</v>
      </c>
      <c r="BD17">
        <f>TINV(0.3173,BD5)</f>
        <v>1.0344861530370415</v>
      </c>
      <c r="BE17">
        <v>1993</v>
      </c>
      <c r="BF17">
        <v>0.36299999999999999</v>
      </c>
      <c r="BG17" t="s">
        <v>39</v>
      </c>
      <c r="BH17">
        <f>TINV(0.3173,BH5)</f>
        <v>1.0344861530370415</v>
      </c>
      <c r="BI17">
        <v>1993</v>
      </c>
      <c r="BJ17">
        <v>0.36299999999999999</v>
      </c>
      <c r="BK17" t="s">
        <v>39</v>
      </c>
      <c r="BL17">
        <f>TINV(0.3173,BL5)</f>
        <v>1.0344861530370415</v>
      </c>
      <c r="BM17">
        <v>1993</v>
      </c>
      <c r="BN17">
        <v>0.36299999999999999</v>
      </c>
      <c r="BO17" t="s">
        <v>39</v>
      </c>
      <c r="BP17">
        <f>TINV(0.3173,BP5)</f>
        <v>1.0344861530370415</v>
      </c>
      <c r="BQ17">
        <v>1993</v>
      </c>
      <c r="BR17">
        <v>0.36299999999999999</v>
      </c>
      <c r="BS17" t="s">
        <v>39</v>
      </c>
      <c r="BT17">
        <f>TINV(0.3173,BT5)</f>
        <v>1.0344861530370415</v>
      </c>
      <c r="BU17">
        <v>1991</v>
      </c>
      <c r="BV17">
        <v>0.36399999999999999</v>
      </c>
      <c r="BW17" t="s">
        <v>39</v>
      </c>
      <c r="BX17">
        <f>TINV(0.3173,BX5)</f>
        <v>1.0344861530370415</v>
      </c>
      <c r="BY17">
        <v>1991</v>
      </c>
      <c r="BZ17">
        <v>0.36399999999999999</v>
      </c>
    </row>
    <row r="18" spans="1:78">
      <c r="B18">
        <v>3.8582105626592919E-3</v>
      </c>
      <c r="C18" s="32">
        <v>9.4234320134297996E-3</v>
      </c>
      <c r="D18">
        <v>0.142696167837642</v>
      </c>
      <c r="E18">
        <v>1993</v>
      </c>
      <c r="F18">
        <v>0.36299999999999999</v>
      </c>
      <c r="G18" t="s">
        <v>40</v>
      </c>
      <c r="H18">
        <f>H17*G3</f>
        <v>9.6622052599855228E-3</v>
      </c>
      <c r="I18">
        <v>1994</v>
      </c>
      <c r="J18">
        <v>0.36599999999999999</v>
      </c>
      <c r="K18" t="s">
        <v>40</v>
      </c>
      <c r="L18">
        <f>L17*K3</f>
        <v>8.3504192488517686E-3</v>
      </c>
      <c r="M18">
        <v>1994</v>
      </c>
      <c r="N18">
        <v>0.36599999999999999</v>
      </c>
      <c r="O18" t="s">
        <v>40</v>
      </c>
      <c r="P18">
        <f>P17*O3</f>
        <v>1.0218553729939399E-2</v>
      </c>
      <c r="Q18">
        <v>1994</v>
      </c>
      <c r="R18">
        <v>0.36599999999999999</v>
      </c>
      <c r="S18" t="s">
        <v>40</v>
      </c>
      <c r="T18">
        <f>T17*S3</f>
        <v>1.0297645955024689E-2</v>
      </c>
      <c r="U18">
        <v>1994</v>
      </c>
      <c r="V18">
        <v>0.36599999999999999</v>
      </c>
      <c r="W18" t="s">
        <v>40</v>
      </c>
      <c r="X18">
        <f>X17*W3</f>
        <v>1.0196547616719733E-2</v>
      </c>
      <c r="Y18">
        <v>1994</v>
      </c>
      <c r="Z18">
        <v>0.36599999999999999</v>
      </c>
      <c r="AA18" t="s">
        <v>40</v>
      </c>
      <c r="AB18">
        <f>AB17*AA3</f>
        <v>9.9436172427268543E-3</v>
      </c>
      <c r="AC18">
        <v>1994</v>
      </c>
      <c r="AD18">
        <v>0.36599999999999999</v>
      </c>
      <c r="AE18" t="s">
        <v>40</v>
      </c>
      <c r="AF18">
        <f>AF17*AE3</f>
        <v>1.0033258386027876E-2</v>
      </c>
      <c r="AG18">
        <v>1994</v>
      </c>
      <c r="AH18">
        <v>0.36599999999999999</v>
      </c>
      <c r="AI18" t="s">
        <v>40</v>
      </c>
      <c r="AJ18">
        <f>AJ17*AI3</f>
        <v>9.9270190255801548E-3</v>
      </c>
      <c r="AK18">
        <v>1994</v>
      </c>
      <c r="AL18">
        <v>0.36599999999999999</v>
      </c>
      <c r="AM18" t="s">
        <v>40</v>
      </c>
      <c r="AN18">
        <f>AN17*AM3</f>
        <v>9.3666611056958289E-3</v>
      </c>
      <c r="AO18">
        <v>1994</v>
      </c>
      <c r="AP18">
        <v>0.36599999999999999</v>
      </c>
      <c r="AQ18" t="s">
        <v>40</v>
      </c>
      <c r="AR18">
        <f>AR17*AQ3</f>
        <v>9.3642177888293744E-3</v>
      </c>
      <c r="AS18">
        <v>1994</v>
      </c>
      <c r="AT18">
        <v>0.36599999999999999</v>
      </c>
      <c r="AU18" t="s">
        <v>40</v>
      </c>
      <c r="AV18">
        <f>AV17*AU3</f>
        <v>9.6592265506823555E-3</v>
      </c>
      <c r="AW18">
        <v>1994</v>
      </c>
      <c r="AX18">
        <v>0.36599999999999999</v>
      </c>
      <c r="AY18" t="s">
        <v>40</v>
      </c>
      <c r="AZ18">
        <f>AZ17*AY3</f>
        <v>9.9090951362825249E-3</v>
      </c>
      <c r="BA18">
        <v>1994</v>
      </c>
      <c r="BB18">
        <v>0.36599999999999999</v>
      </c>
      <c r="BC18" t="s">
        <v>40</v>
      </c>
      <c r="BD18">
        <f>BD17*BC3</f>
        <v>1.0012856120186049E-2</v>
      </c>
      <c r="BE18">
        <v>1994</v>
      </c>
      <c r="BF18">
        <v>0.36599999999999999</v>
      </c>
      <c r="BG18" t="s">
        <v>40</v>
      </c>
      <c r="BH18">
        <f>BH17*BG3</f>
        <v>1.0089270704897098E-2</v>
      </c>
      <c r="BI18">
        <v>1994</v>
      </c>
      <c r="BJ18">
        <v>0.36599999999999999</v>
      </c>
      <c r="BK18" t="s">
        <v>40</v>
      </c>
      <c r="BL18">
        <f>BL17*BK3</f>
        <v>1.0079553923967026E-2</v>
      </c>
      <c r="BM18">
        <v>1994</v>
      </c>
      <c r="BN18">
        <v>0.36599999999999999</v>
      </c>
      <c r="BO18" t="s">
        <v>40</v>
      </c>
      <c r="BP18">
        <f>BP17*BO3</f>
        <v>1.0365647822595797E-2</v>
      </c>
      <c r="BQ18">
        <v>1994</v>
      </c>
      <c r="BR18">
        <v>0.36599999999999999</v>
      </c>
      <c r="BS18" t="s">
        <v>40</v>
      </c>
      <c r="BT18">
        <f>BT17*BS3</f>
        <v>1.0254951412003546E-2</v>
      </c>
      <c r="BU18">
        <v>1994</v>
      </c>
      <c r="BV18">
        <v>0.36599999999999999</v>
      </c>
      <c r="BW18" t="s">
        <v>40</v>
      </c>
      <c r="BX18">
        <f>BX17*BW3</f>
        <v>1.0565850282429486E-2</v>
      </c>
      <c r="BY18">
        <v>1993</v>
      </c>
      <c r="BZ18">
        <v>0.36299999999999999</v>
      </c>
    </row>
    <row r="19" spans="1:78">
      <c r="B19">
        <v>3.4204664985598462E-3</v>
      </c>
      <c r="C19" s="32">
        <v>7.1975446667782517E-3</v>
      </c>
      <c r="D19">
        <v>0.10874587328194842</v>
      </c>
      <c r="E19">
        <v>1994</v>
      </c>
      <c r="F19">
        <v>0.36599999999999999</v>
      </c>
      <c r="G19" t="s">
        <v>41</v>
      </c>
      <c r="H19">
        <f>G2+H18</f>
        <v>1.0168031250242517</v>
      </c>
      <c r="K19" t="s">
        <v>41</v>
      </c>
      <c r="L19">
        <f>K2+L18</f>
        <v>1.0256666922568629</v>
      </c>
      <c r="O19" t="s">
        <v>41</v>
      </c>
      <c r="P19">
        <f>O2+P18</f>
        <v>1.0215340896393466</v>
      </c>
      <c r="S19" t="s">
        <v>41</v>
      </c>
      <c r="T19">
        <f>S2+T18</f>
        <v>1.0201788640575933</v>
      </c>
      <c r="W19" t="s">
        <v>41</v>
      </c>
      <c r="X19">
        <f>W2+X18</f>
        <v>1.0158295404943221</v>
      </c>
      <c r="AA19" t="s">
        <v>41</v>
      </c>
      <c r="AB19">
        <f>AA2+AB18</f>
        <v>1.0156717800875756</v>
      </c>
      <c r="AE19" t="s">
        <v>41</v>
      </c>
      <c r="AF19">
        <f>AE2+AF18</f>
        <v>1.0165240680212126</v>
      </c>
      <c r="AI19" t="s">
        <v>41</v>
      </c>
      <c r="AJ19">
        <f>AI2+AJ18</f>
        <v>1.0164008911756712</v>
      </c>
      <c r="AM19" t="s">
        <v>41</v>
      </c>
      <c r="AN19">
        <f>AM2+AN18</f>
        <v>1.0155135515624572</v>
      </c>
      <c r="AQ19" t="s">
        <v>41</v>
      </c>
      <c r="AR19">
        <f>AQ2+AR18</f>
        <v>1.015989016293201</v>
      </c>
      <c r="AU19" t="s">
        <v>41</v>
      </c>
      <c r="AV19">
        <f>AU2+AV18</f>
        <v>1.0167622765292588</v>
      </c>
      <c r="AY19" t="s">
        <v>41</v>
      </c>
      <c r="AZ19">
        <f>AY2+AZ18</f>
        <v>1.0174234315212694</v>
      </c>
      <c r="BC19" t="s">
        <v>41</v>
      </c>
      <c r="BD19">
        <f>BC2+BD18</f>
        <v>1.0174895607821008</v>
      </c>
      <c r="BG19" t="s">
        <v>41</v>
      </c>
      <c r="BH19">
        <f>BG2+BH18</f>
        <v>1.0173866633547111</v>
      </c>
      <c r="BK19" t="s">
        <v>41</v>
      </c>
      <c r="BL19">
        <f>BK2+BL18</f>
        <v>1.0164568049508966</v>
      </c>
      <c r="BO19" t="s">
        <v>41</v>
      </c>
      <c r="BP19">
        <f>BO2+BP18</f>
        <v>1.0166007001699617</v>
      </c>
      <c r="BS19" t="s">
        <v>41</v>
      </c>
      <c r="BT19">
        <f>BS2+BT18</f>
        <v>1.0146594687192143</v>
      </c>
      <c r="BW19" t="s">
        <v>41</v>
      </c>
      <c r="BX19">
        <f>BW2+BX18</f>
        <v>1.0144315133207862</v>
      </c>
    </row>
    <row r="20" spans="1:78">
      <c r="A20" t="s">
        <v>48</v>
      </c>
      <c r="B20" s="20">
        <f>AVERAGE(B2:B19)</f>
        <v>7.1536575685029625E-3</v>
      </c>
      <c r="C20" s="20">
        <f>AVERAGE(C2:C19)</f>
        <v>4.2802314681202665E-2</v>
      </c>
      <c r="D20" s="20">
        <f>AVERAGE(D2:D19)</f>
        <v>0.71966410586072194</v>
      </c>
      <c r="E20" s="20">
        <f>AVERAGE(E2:E19)</f>
        <v>1982.1111111111111</v>
      </c>
      <c r="F20" s="20">
        <f>AVERAGE(F2:F19)</f>
        <v>0.28211111111111109</v>
      </c>
      <c r="G20" t="s">
        <v>42</v>
      </c>
      <c r="H20">
        <f>G2-H18</f>
        <v>0.99747871450428072</v>
      </c>
      <c r="K20" t="s">
        <v>42</v>
      </c>
      <c r="L20">
        <f>K2-L18</f>
        <v>1.0089658537591595</v>
      </c>
      <c r="O20" t="s">
        <v>42</v>
      </c>
      <c r="P20">
        <f>O2-P18</f>
        <v>1.001096982179468</v>
      </c>
      <c r="S20" t="s">
        <v>42</v>
      </c>
      <c r="T20">
        <f>S2-T18</f>
        <v>0.99958357214754401</v>
      </c>
      <c r="W20" t="s">
        <v>42</v>
      </c>
      <c r="X20">
        <f>W2-X18</f>
        <v>0.99543644526088249</v>
      </c>
      <c r="AA20" t="s">
        <v>42</v>
      </c>
      <c r="AB20">
        <f>AA2-AB18</f>
        <v>0.99578454560212204</v>
      </c>
      <c r="AE20" t="s">
        <v>42</v>
      </c>
      <c r="AF20">
        <f>AE2-AF18</f>
        <v>0.99645755124915691</v>
      </c>
      <c r="AI20" t="s">
        <v>42</v>
      </c>
      <c r="AJ20">
        <f>AI2-AJ18</f>
        <v>0.99654685312451086</v>
      </c>
      <c r="AM20" t="s">
        <v>42</v>
      </c>
      <c r="AN20">
        <f>AM2-AN18</f>
        <v>0.99678022935106558</v>
      </c>
      <c r="AQ20" t="s">
        <v>42</v>
      </c>
      <c r="AR20">
        <f>AQ2-AR18</f>
        <v>0.99726058071554236</v>
      </c>
      <c r="AU20" t="s">
        <v>42</v>
      </c>
      <c r="AV20">
        <f>AU2-AV18</f>
        <v>0.99744382342789406</v>
      </c>
      <c r="AY20" t="s">
        <v>42</v>
      </c>
      <c r="AZ20">
        <f>AY2-AZ18</f>
        <v>0.9976052412487042</v>
      </c>
      <c r="BC20" t="s">
        <v>42</v>
      </c>
      <c r="BD20">
        <f>BC2-BD18</f>
        <v>0.99746384854172876</v>
      </c>
      <c r="BG20" t="s">
        <v>42</v>
      </c>
      <c r="BH20">
        <f>BG2-BH18</f>
        <v>0.99720812194491681</v>
      </c>
      <c r="BK20" t="s">
        <v>42</v>
      </c>
      <c r="BL20">
        <f>BK2-BL18</f>
        <v>0.99629769710296257</v>
      </c>
      <c r="BO20" t="s">
        <v>42</v>
      </c>
      <c r="BP20">
        <f>BO2-BP18</f>
        <v>0.99586940452477024</v>
      </c>
      <c r="BS20" t="s">
        <v>42</v>
      </c>
      <c r="BT20">
        <f>BS2-BT18</f>
        <v>0.9941495658952072</v>
      </c>
      <c r="BW20" t="s">
        <v>42</v>
      </c>
      <c r="BX20">
        <f>BW2-BX18</f>
        <v>0.99329981275592716</v>
      </c>
    </row>
    <row r="21" spans="1:78">
      <c r="A21" t="s">
        <v>49</v>
      </c>
      <c r="B21" s="20">
        <f>STDEV(B2:B19)</f>
        <v>3.1168853414638834E-3</v>
      </c>
      <c r="C21" s="20">
        <f>STDEV(C2:C19)</f>
        <v>5.0174858790134461E-2</v>
      </c>
      <c r="D21" s="20">
        <f>STDEV(D2:D19)</f>
        <v>0.99006630168444487</v>
      </c>
      <c r="E21" s="20">
        <f>STDEV(E2:E19)</f>
        <v>7.1528594766507938</v>
      </c>
      <c r="F21" s="20">
        <f>STDEV(F2:F19)</f>
        <v>7.9217414075507767E-2</v>
      </c>
      <c r="G21" t="s">
        <v>33</v>
      </c>
      <c r="H21" s="33">
        <f>LN(G2)</f>
        <v>7.1155441286965661E-3</v>
      </c>
      <c r="K21" t="s">
        <v>33</v>
      </c>
      <c r="L21" s="33">
        <f>LN(K2)</f>
        <v>1.7168054962123563E-2</v>
      </c>
      <c r="O21" t="s">
        <v>33</v>
      </c>
      <c r="P21" s="33">
        <f>LN(O2)</f>
        <v>1.1251994123233517E-2</v>
      </c>
      <c r="S21" t="s">
        <v>33</v>
      </c>
      <c r="T21" s="33">
        <f>LN(S2)</f>
        <v>9.8327180980182487E-3</v>
      </c>
      <c r="W21" t="s">
        <v>33</v>
      </c>
      <c r="X21" s="33">
        <f>LN(W2)</f>
        <v>5.6171869020748182E-3</v>
      </c>
      <c r="AA21" t="s">
        <v>33</v>
      </c>
      <c r="AB21" s="33">
        <f>LN(AA2)</f>
        <v>5.711819302672728E-3</v>
      </c>
      <c r="AE21" t="s">
        <v>33</v>
      </c>
      <c r="AF21" s="33">
        <f>LN(AE2)</f>
        <v>6.4698350427919377E-3</v>
      </c>
      <c r="AI21" t="s">
        <v>33</v>
      </c>
      <c r="AJ21" s="33">
        <f>LN(AI2)</f>
        <v>6.453006645108208E-3</v>
      </c>
      <c r="AM21" t="s">
        <v>33</v>
      </c>
      <c r="AN21" s="33">
        <f>LN(AM2)</f>
        <v>6.1280753890250268E-3</v>
      </c>
      <c r="AQ21" t="s">
        <v>33</v>
      </c>
      <c r="AR21" s="33">
        <f>LN(AQ2)</f>
        <v>6.6029509640465551E-3</v>
      </c>
      <c r="AU21" t="s">
        <v>33</v>
      </c>
      <c r="AV21" s="33">
        <f>LN(AU2)</f>
        <v>7.0779421437701263E-3</v>
      </c>
      <c r="AY21" t="s">
        <v>33</v>
      </c>
      <c r="AZ21" s="33">
        <f>LN(AY2)</f>
        <v>7.4862443999781985E-3</v>
      </c>
      <c r="BC21" t="s">
        <v>33</v>
      </c>
      <c r="BD21" s="33">
        <f>LN(BC2)</f>
        <v>7.4488926477274875E-3</v>
      </c>
      <c r="BG21" t="s">
        <v>33</v>
      </c>
      <c r="BH21" s="33">
        <f>LN(BG2)</f>
        <v>7.2708955086798347E-3</v>
      </c>
      <c r="BK21" t="s">
        <v>33</v>
      </c>
      <c r="BL21" s="33">
        <f>LN(BK2)</f>
        <v>6.3570024030427021E-3</v>
      </c>
      <c r="BO21" t="s">
        <v>33</v>
      </c>
      <c r="BP21" s="33">
        <f>LN(BO2)</f>
        <v>6.2156948302312222E-3</v>
      </c>
      <c r="BS21" t="s">
        <v>33</v>
      </c>
      <c r="BT21" s="33">
        <f>LN(BS2)</f>
        <v>4.3948458093100119E-3</v>
      </c>
      <c r="BW21" t="s">
        <v>33</v>
      </c>
      <c r="BX21" s="33">
        <f>LN(BW2)</f>
        <v>3.8582105626592919E-3</v>
      </c>
    </row>
    <row r="22" spans="1:78">
      <c r="A22" t="s">
        <v>50</v>
      </c>
      <c r="B22" s="20">
        <f>MIN(B2:B19)</f>
        <v>3.4204664985598462E-3</v>
      </c>
      <c r="C22" s="20">
        <f>MIN(C2:C19)</f>
        <v>7.1975446667782517E-3</v>
      </c>
      <c r="D22" s="20">
        <f>MIN(D2:D19)</f>
        <v>0.10874587328194842</v>
      </c>
      <c r="E22" s="20">
        <f>MIN(E2:E19)</f>
        <v>1971</v>
      </c>
      <c r="F22" s="20">
        <f>MIN(F2:F19)</f>
        <v>0.183</v>
      </c>
      <c r="G22" t="s">
        <v>43</v>
      </c>
      <c r="H22" s="33">
        <f>LN(H19)</f>
        <v>1.6663514279662651E-2</v>
      </c>
      <c r="K22" t="s">
        <v>43</v>
      </c>
      <c r="L22" s="33">
        <f>LN(L19)</f>
        <v>2.5342832621612365E-2</v>
      </c>
      <c r="O22" t="s">
        <v>43</v>
      </c>
      <c r="P22" s="33">
        <f>LN(P19)</f>
        <v>2.1305506857073841E-2</v>
      </c>
      <c r="S22" t="s">
        <v>43</v>
      </c>
      <c r="T22" s="33">
        <f>LN(T19)</f>
        <v>1.997796884216143E-2</v>
      </c>
      <c r="W22" t="s">
        <v>43</v>
      </c>
      <c r="X22" s="33">
        <f>LN(X19)</f>
        <v>1.5705559976459262E-2</v>
      </c>
      <c r="AA22" t="s">
        <v>43</v>
      </c>
      <c r="AB22" s="33">
        <f>LN(AB19)</f>
        <v>1.555024586913851E-2</v>
      </c>
      <c r="AE22" t="s">
        <v>43</v>
      </c>
      <c r="AF22" s="33">
        <f>LN(AF19)</f>
        <v>1.6389031150980182E-2</v>
      </c>
      <c r="AI22" t="s">
        <v>43</v>
      </c>
      <c r="AJ22" s="33">
        <f>LN(AJ19)</f>
        <v>1.6267849259700911E-2</v>
      </c>
      <c r="AM22" t="s">
        <v>43</v>
      </c>
      <c r="AN22" s="33">
        <f>LN(AN19)</f>
        <v>1.5394446668570228E-2</v>
      </c>
      <c r="AQ22" t="s">
        <v>43</v>
      </c>
      <c r="AR22" s="33">
        <f>LN(AR19)</f>
        <v>1.5862538362815388E-2</v>
      </c>
      <c r="AU22" t="s">
        <v>43</v>
      </c>
      <c r="AV22" s="33">
        <f>LN(AV19)</f>
        <v>1.6623340017288536E-2</v>
      </c>
      <c r="AY22" t="s">
        <v>43</v>
      </c>
      <c r="AZ22" s="33">
        <f>LN(AZ19)</f>
        <v>1.7273383926923035E-2</v>
      </c>
      <c r="BC22" t="s">
        <v>43</v>
      </c>
      <c r="BD22" s="33">
        <f>LN(BD19)</f>
        <v>1.7338378608371226E-2</v>
      </c>
      <c r="BG22" t="s">
        <v>43</v>
      </c>
      <c r="BH22" s="33">
        <f>LN(BH19)</f>
        <v>1.723724476420227E-2</v>
      </c>
      <c r="BK22" t="s">
        <v>43</v>
      </c>
      <c r="BL22" s="33">
        <f>LN(BL19)</f>
        <v>1.6322859283615564E-2</v>
      </c>
      <c r="BO22" t="s">
        <v>43</v>
      </c>
      <c r="BP22" s="33">
        <f>LN(BP19)</f>
        <v>1.6464414767356619E-2</v>
      </c>
      <c r="BS22" t="s">
        <v>43</v>
      </c>
      <c r="BT22" s="33">
        <f>LN(BT19)</f>
        <v>1.4553057402633997E-2</v>
      </c>
      <c r="BW22" t="s">
        <v>43</v>
      </c>
      <c r="BX22" s="33">
        <f>LN(BX19)</f>
        <v>1.4328370189093716E-2</v>
      </c>
    </row>
    <row r="23" spans="1:78">
      <c r="A23" t="s">
        <v>51</v>
      </c>
      <c r="B23" s="20">
        <f>MAX(B2:B19)</f>
        <v>1.7168054962123563E-2</v>
      </c>
      <c r="C23" s="20">
        <f>MAX(C2:C19)</f>
        <v>0.23169529967675825</v>
      </c>
      <c r="D23" s="20">
        <f>MAX(D2:D19)</f>
        <v>4.5235041431989007</v>
      </c>
      <c r="E23" s="20">
        <f>MAX(E2:E19)</f>
        <v>1994</v>
      </c>
      <c r="F23" s="20">
        <f>MAX(F2:F19)</f>
        <v>0.47299999999999998</v>
      </c>
      <c r="G23" t="s">
        <v>44</v>
      </c>
      <c r="H23" s="33">
        <f>LN(H20)</f>
        <v>-2.5244692886212251E-3</v>
      </c>
      <c r="K23" t="s">
        <v>44</v>
      </c>
      <c r="L23" s="33">
        <f>LN(L20)</f>
        <v>8.9258991329819234E-3</v>
      </c>
      <c r="O23" t="s">
        <v>44</v>
      </c>
      <c r="P23" s="33">
        <f>LN(P20)</f>
        <v>1.0963809341803347E-3</v>
      </c>
      <c r="S23" t="s">
        <v>44</v>
      </c>
      <c r="T23" s="33">
        <f>LN(T20)</f>
        <v>-4.1651458261287997E-4</v>
      </c>
      <c r="W23" t="s">
        <v>44</v>
      </c>
      <c r="X23" s="33">
        <f>LN(X20)</f>
        <v>-4.5739995441197116E-3</v>
      </c>
      <c r="AA23" t="s">
        <v>44</v>
      </c>
      <c r="AB23" s="33">
        <f>LN(AB20)</f>
        <v>-4.2243644745990705E-3</v>
      </c>
      <c r="AE23" t="s">
        <v>44</v>
      </c>
      <c r="AF23" s="33">
        <f>LN(AF20)</f>
        <v>-3.5487380798961527E-3</v>
      </c>
      <c r="AI23" t="s">
        <v>44</v>
      </c>
      <c r="AJ23" s="33">
        <f>LN(AJ20)</f>
        <v>-3.4591227481711121E-3</v>
      </c>
      <c r="AM23" t="s">
        <v>44</v>
      </c>
      <c r="AN23" s="33">
        <f>LN(AN20)</f>
        <v>-3.2249652637594529E-3</v>
      </c>
      <c r="AQ23" t="s">
        <v>44</v>
      </c>
      <c r="AR23" s="33">
        <f>LN(AR20)</f>
        <v>-2.7431783601581492E-3</v>
      </c>
      <c r="AU23" t="s">
        <v>44</v>
      </c>
      <c r="AV23" s="33">
        <f>LN(AV20)</f>
        <v>-2.5594491695206407E-3</v>
      </c>
      <c r="AY23" t="s">
        <v>44</v>
      </c>
      <c r="AZ23" s="33">
        <f>LN(AZ20)</f>
        <v>-2.3976307721485087E-3</v>
      </c>
      <c r="BC23" t="s">
        <v>44</v>
      </c>
      <c r="BD23" s="33">
        <f>LN(BD20)</f>
        <v>-2.5393729383077946E-3</v>
      </c>
      <c r="BG23" t="s">
        <v>44</v>
      </c>
      <c r="BH23" s="33">
        <f>LN(BH20)</f>
        <v>-2.7957826156851094E-3</v>
      </c>
      <c r="BK23" t="s">
        <v>44</v>
      </c>
      <c r="BL23" s="33">
        <f>LN(BL20)</f>
        <v>-3.7091733833980942E-3</v>
      </c>
      <c r="BO23" t="s">
        <v>44</v>
      </c>
      <c r="BP23" s="33">
        <f>LN(BP20)</f>
        <v>-4.1391499495615812E-3</v>
      </c>
      <c r="BS23" t="s">
        <v>44</v>
      </c>
      <c r="BT23" s="33">
        <f>LN(BT20)</f>
        <v>-5.8676149373916159E-3</v>
      </c>
      <c r="BW23" t="s">
        <v>44</v>
      </c>
      <c r="BX23" s="33">
        <f>LN(BX20)</f>
        <v>-6.7227342679147513E-3</v>
      </c>
    </row>
    <row r="24" spans="1:78">
      <c r="A24" t="s">
        <v>52</v>
      </c>
      <c r="B24" s="20">
        <f>ABS(B23-B22)</f>
        <v>1.3747588463563717E-2</v>
      </c>
      <c r="C24" s="20">
        <f>ABS(C23-C22)</f>
        <v>0.22449775500998001</v>
      </c>
      <c r="D24" s="20">
        <f>ABS(D23-D22)</f>
        <v>4.4147582699169519</v>
      </c>
      <c r="E24" s="20">
        <f>ABS(E23-E22)</f>
        <v>23</v>
      </c>
      <c r="F24" s="20">
        <f>ABS(F23-F22)</f>
        <v>0.28999999999999998</v>
      </c>
      <c r="G24" t="s">
        <v>45</v>
      </c>
      <c r="H24" s="33">
        <f>H22-H21</f>
        <v>9.5479701509660862E-3</v>
      </c>
      <c r="K24" t="s">
        <v>45</v>
      </c>
      <c r="L24" s="33">
        <f>L22-L21</f>
        <v>8.1747776594888015E-3</v>
      </c>
      <c r="O24" t="s">
        <v>45</v>
      </c>
      <c r="P24" s="33">
        <f>P22-P21</f>
        <v>1.0053512733840324E-2</v>
      </c>
      <c r="S24" t="s">
        <v>45</v>
      </c>
      <c r="T24" s="33">
        <f>T22-T21</f>
        <v>1.0145250744143181E-2</v>
      </c>
      <c r="W24" t="s">
        <v>45</v>
      </c>
      <c r="X24" s="33">
        <f>X22-X21</f>
        <v>1.0088373074384444E-2</v>
      </c>
      <c r="AA24" t="s">
        <v>45</v>
      </c>
      <c r="AB24" s="33">
        <f>AB22-AB21</f>
        <v>9.8384265664657813E-3</v>
      </c>
      <c r="AE24" t="s">
        <v>45</v>
      </c>
      <c r="AF24" s="33">
        <f>AF22-AF21</f>
        <v>9.9191961081882447E-3</v>
      </c>
      <c r="AI24" t="s">
        <v>45</v>
      </c>
      <c r="AJ24" s="33">
        <f>AJ22-AJ21</f>
        <v>9.8148426145927038E-3</v>
      </c>
      <c r="AM24" t="s">
        <v>45</v>
      </c>
      <c r="AN24" s="33">
        <f>AN22-AN21</f>
        <v>9.2663712795452019E-3</v>
      </c>
      <c r="AQ24" t="s">
        <v>45</v>
      </c>
      <c r="AR24" s="33">
        <f>AR22-AR21</f>
        <v>9.2595873987688336E-3</v>
      </c>
      <c r="AU24" t="s">
        <v>45</v>
      </c>
      <c r="AV24" s="33">
        <f>AV22-AV21</f>
        <v>9.5453978735184093E-3</v>
      </c>
      <c r="AY24" t="s">
        <v>45</v>
      </c>
      <c r="AZ24" s="33">
        <f>AZ22-AZ21</f>
        <v>9.7871395269448352E-3</v>
      </c>
      <c r="BC24" t="s">
        <v>45</v>
      </c>
      <c r="BD24" s="33">
        <f>BD22-BD21</f>
        <v>9.8894859606437381E-3</v>
      </c>
      <c r="BG24" t="s">
        <v>45</v>
      </c>
      <c r="BH24" s="33">
        <f>BH22-BH21</f>
        <v>9.9663492555224359E-3</v>
      </c>
      <c r="BK24" t="s">
        <v>45</v>
      </c>
      <c r="BL24" s="33">
        <f>BL22-BL21</f>
        <v>9.9658568805728615E-3</v>
      </c>
      <c r="BO24" t="s">
        <v>45</v>
      </c>
      <c r="BP24" s="33">
        <f>BP22-BP21</f>
        <v>1.0248719937125398E-2</v>
      </c>
      <c r="BS24" t="s">
        <v>45</v>
      </c>
      <c r="BT24" s="33">
        <f>BT22-BT21</f>
        <v>1.0158211593323984E-2</v>
      </c>
      <c r="BW24" t="s">
        <v>45</v>
      </c>
      <c r="BX24" s="33">
        <f>BX22-BX21</f>
        <v>1.0470159626434425E-2</v>
      </c>
    </row>
    <row r="25" spans="1:78">
      <c r="A25" t="s">
        <v>53</v>
      </c>
      <c r="B25" s="20">
        <f>COUNT(B2:B19)</f>
        <v>18</v>
      </c>
      <c r="G25" t="s">
        <v>46</v>
      </c>
      <c r="H25" s="33">
        <f>H21-H23</f>
        <v>9.6400134173177908E-3</v>
      </c>
      <c r="K25" t="s">
        <v>46</v>
      </c>
      <c r="L25" s="33">
        <f>L21-L23</f>
        <v>8.24215582914164E-3</v>
      </c>
      <c r="O25" t="s">
        <v>46</v>
      </c>
      <c r="P25" s="33">
        <f>P21-P23</f>
        <v>1.0155613189053182E-2</v>
      </c>
      <c r="S25" t="s">
        <v>46</v>
      </c>
      <c r="T25" s="33">
        <f>T21-T23</f>
        <v>1.0249232680631128E-2</v>
      </c>
      <c r="W25" t="s">
        <v>46</v>
      </c>
      <c r="X25" s="33">
        <f>X21-X23</f>
        <v>1.0191186446194531E-2</v>
      </c>
      <c r="AA25" t="s">
        <v>46</v>
      </c>
      <c r="AB25" s="33">
        <f>AB21-AB23</f>
        <v>9.9361837772717985E-3</v>
      </c>
      <c r="AE25" t="s">
        <v>46</v>
      </c>
      <c r="AF25" s="33">
        <f>AF21-AF23</f>
        <v>1.001857312268809E-2</v>
      </c>
      <c r="AI25" t="s">
        <v>46</v>
      </c>
      <c r="AJ25" s="33">
        <f>AJ21-AJ23</f>
        <v>9.912129393279321E-3</v>
      </c>
      <c r="AM25" t="s">
        <v>46</v>
      </c>
      <c r="AN25" s="33">
        <f>AN21-AN23</f>
        <v>9.3530406527844792E-3</v>
      </c>
      <c r="AQ25" t="s">
        <v>46</v>
      </c>
      <c r="AR25" s="33">
        <f>AR21-AR23</f>
        <v>9.3461293242047046E-3</v>
      </c>
      <c r="AU25" t="s">
        <v>46</v>
      </c>
      <c r="AV25" s="33">
        <f>AV21-AV23</f>
        <v>9.637391313290767E-3</v>
      </c>
      <c r="AY25" t="s">
        <v>46</v>
      </c>
      <c r="AZ25" s="33">
        <f>AZ21-AZ23</f>
        <v>9.8838751721267073E-3</v>
      </c>
      <c r="BC25" t="s">
        <v>46</v>
      </c>
      <c r="BD25" s="33">
        <f>BD21-BD23</f>
        <v>9.9882655860352824E-3</v>
      </c>
      <c r="BG25" t="s">
        <v>46</v>
      </c>
      <c r="BH25" s="33">
        <f>BH21-BH23</f>
        <v>1.0066678124364944E-2</v>
      </c>
      <c r="BK25" t="s">
        <v>46</v>
      </c>
      <c r="BL25" s="33">
        <f>BL21-BL23</f>
        <v>1.0066175786440796E-2</v>
      </c>
      <c r="BO25" t="s">
        <v>46</v>
      </c>
      <c r="BP25" s="33">
        <f>BP21-BP23</f>
        <v>1.0354844779792803E-2</v>
      </c>
      <c r="BS25" t="s">
        <v>46</v>
      </c>
      <c r="BT25" s="33">
        <f>BT21-BT23</f>
        <v>1.0262460746701629E-2</v>
      </c>
      <c r="BW25" t="s">
        <v>46</v>
      </c>
      <c r="BX25" s="33">
        <f>BX21-BX23</f>
        <v>1.0580944830574044E-2</v>
      </c>
    </row>
    <row r="26" spans="1:78">
      <c r="G26" t="s">
        <v>47</v>
      </c>
      <c r="H26" s="34">
        <f>AVERAGE(H24:H25)</f>
        <v>9.5939917841419385E-3</v>
      </c>
      <c r="K26" t="s">
        <v>47</v>
      </c>
      <c r="L26" s="34">
        <f>AVERAGE(L24:L25)</f>
        <v>8.2084667443152216E-3</v>
      </c>
      <c r="O26" t="s">
        <v>47</v>
      </c>
      <c r="P26" s="34">
        <f>AVERAGE(P24:P25)</f>
        <v>1.0104562961446753E-2</v>
      </c>
      <c r="S26" t="s">
        <v>47</v>
      </c>
      <c r="T26" s="34">
        <f>AVERAGE(T24:T25)</f>
        <v>1.0197241712387155E-2</v>
      </c>
      <c r="W26" t="s">
        <v>47</v>
      </c>
      <c r="X26" s="34">
        <f>AVERAGE(X24:X25)</f>
        <v>1.0139779760289487E-2</v>
      </c>
      <c r="AA26" t="s">
        <v>47</v>
      </c>
      <c r="AB26" s="34">
        <f>AVERAGE(AB24:AB25)</f>
        <v>9.887305171868789E-3</v>
      </c>
      <c r="AE26" t="s">
        <v>47</v>
      </c>
      <c r="AF26" s="34">
        <f>AVERAGE(AF24:AF25)</f>
        <v>9.9688846154381665E-3</v>
      </c>
      <c r="AI26" t="s">
        <v>47</v>
      </c>
      <c r="AJ26" s="34">
        <f>AVERAGE(AJ24:AJ25)</f>
        <v>9.8634860039360124E-3</v>
      </c>
      <c r="AM26" t="s">
        <v>47</v>
      </c>
      <c r="AN26" s="34">
        <f>AVERAGE(AN24:AN25)</f>
        <v>9.3097059661648406E-3</v>
      </c>
      <c r="AQ26" t="s">
        <v>47</v>
      </c>
      <c r="AR26" s="34">
        <f>AVERAGE(AR24:AR25)</f>
        <v>9.3028583614867683E-3</v>
      </c>
      <c r="AU26" t="s">
        <v>47</v>
      </c>
      <c r="AV26" s="34">
        <f>AVERAGE(AV24:AV25)</f>
        <v>9.591394593404589E-3</v>
      </c>
      <c r="AY26" t="s">
        <v>47</v>
      </c>
      <c r="AZ26" s="34">
        <f>AVERAGE(AZ24:AZ25)</f>
        <v>9.8355073495357721E-3</v>
      </c>
      <c r="BC26" t="s">
        <v>47</v>
      </c>
      <c r="BD26" s="34">
        <f>AVERAGE(BD24:BD25)</f>
        <v>9.9388757733395103E-3</v>
      </c>
      <c r="BG26" t="s">
        <v>47</v>
      </c>
      <c r="BH26" s="34">
        <f>AVERAGE(BH24:BH25)</f>
        <v>1.001651368994369E-2</v>
      </c>
      <c r="BK26" t="s">
        <v>47</v>
      </c>
      <c r="BL26" s="34">
        <f>AVERAGE(BL24:BL25)</f>
        <v>1.0016016333506829E-2</v>
      </c>
      <c r="BO26" t="s">
        <v>47</v>
      </c>
      <c r="BP26" s="34">
        <f>AVERAGE(BP24:BP25)</f>
        <v>1.0301782358459102E-2</v>
      </c>
      <c r="BS26" t="s">
        <v>47</v>
      </c>
      <c r="BT26" s="34">
        <f>AVERAGE(BT24:BT25)</f>
        <v>1.0210336170012806E-2</v>
      </c>
      <c r="BW26" t="s">
        <v>47</v>
      </c>
      <c r="BX26" s="34">
        <f>AVERAGE(BX24:BX25)</f>
        <v>1.0525552228504233E-2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HX63"/>
  <sheetViews>
    <sheetView workbookViewId="0">
      <selection activeCell="F1" sqref="F1"/>
    </sheetView>
  </sheetViews>
  <sheetFormatPr defaultRowHeight="15"/>
  <sheetData>
    <row r="1" spans="2:232" ht="16.5" thickTop="1" thickBot="1">
      <c r="B1" s="20" t="s">
        <v>26</v>
      </c>
      <c r="C1" s="20" t="s">
        <v>27</v>
      </c>
      <c r="D1" s="20" t="s">
        <v>28</v>
      </c>
      <c r="E1" s="20" t="s">
        <v>10</v>
      </c>
      <c r="F1" s="20" t="s">
        <v>13</v>
      </c>
      <c r="G1" s="30">
        <f>LN(G2)</f>
        <v>3.5701009854777588E-2</v>
      </c>
      <c r="H1" s="31">
        <f>G4</f>
        <v>0.56836923025676289</v>
      </c>
      <c r="I1" t="s">
        <v>10</v>
      </c>
      <c r="J1" t="s">
        <v>13</v>
      </c>
      <c r="K1" s="30">
        <f>LN(K2)</f>
        <v>3.0656921677020135E-2</v>
      </c>
      <c r="L1" s="31">
        <f>K4</f>
        <v>0.5500284729668018</v>
      </c>
      <c r="M1" t="s">
        <v>10</v>
      </c>
      <c r="N1" t="s">
        <v>13</v>
      </c>
      <c r="O1" s="30">
        <f>LN(O2)</f>
        <v>3.3356981120013125E-2</v>
      </c>
      <c r="P1" s="31">
        <f>O4</f>
        <v>0.53644655424702603</v>
      </c>
      <c r="Q1" t="s">
        <v>10</v>
      </c>
      <c r="R1" t="s">
        <v>13</v>
      </c>
      <c r="S1" s="30">
        <f>LN(S2)</f>
        <v>3.4042167109567832E-2</v>
      </c>
      <c r="T1" s="31">
        <f>S4</f>
        <v>0.53774155196273732</v>
      </c>
      <c r="U1" t="s">
        <v>10</v>
      </c>
      <c r="V1" t="s">
        <v>13</v>
      </c>
      <c r="W1" s="30">
        <f>LN(W2)</f>
        <v>3.4707245490029785E-2</v>
      </c>
      <c r="X1" s="31">
        <f>W4</f>
        <v>0.55034905748817819</v>
      </c>
      <c r="Y1" t="s">
        <v>10</v>
      </c>
      <c r="Z1" t="s">
        <v>13</v>
      </c>
      <c r="AA1" s="30">
        <f>LN(AA2)</f>
        <v>3.489186339345865E-2</v>
      </c>
      <c r="AB1" s="31">
        <f>AA4</f>
        <v>0.55167534661166662</v>
      </c>
      <c r="AC1" t="s">
        <v>10</v>
      </c>
      <c r="AD1" t="s">
        <v>13</v>
      </c>
      <c r="AE1" s="30">
        <f>LN(AE2)</f>
        <v>3.4878197950831746E-2</v>
      </c>
      <c r="AF1" s="31">
        <f>AE4</f>
        <v>0.55240479046972468</v>
      </c>
      <c r="AG1" t="s">
        <v>10</v>
      </c>
      <c r="AH1" t="s">
        <v>13</v>
      </c>
      <c r="AI1" s="30">
        <f>LN(AI2)</f>
        <v>3.4972610704833117E-2</v>
      </c>
      <c r="AJ1" s="31">
        <f>AI4</f>
        <v>0.55345369615813989</v>
      </c>
      <c r="AK1" t="s">
        <v>10</v>
      </c>
      <c r="AL1" t="s">
        <v>13</v>
      </c>
      <c r="AM1" s="30">
        <f>LN(AM2)</f>
        <v>3.5007429095457412E-2</v>
      </c>
      <c r="AN1" s="31">
        <f>AM4</f>
        <v>0.55428907573291664</v>
      </c>
      <c r="AO1" t="s">
        <v>10</v>
      </c>
      <c r="AP1" t="s">
        <v>13</v>
      </c>
      <c r="AQ1" s="30">
        <f>LN(AQ2)</f>
        <v>3.5854632873890548E-2</v>
      </c>
      <c r="AR1" s="31">
        <f>AQ4</f>
        <v>0.56442540414159459</v>
      </c>
      <c r="AS1" t="s">
        <v>10</v>
      </c>
      <c r="AT1" t="s">
        <v>13</v>
      </c>
      <c r="AU1" s="30">
        <f>LN(AU2)</f>
        <v>3.5950833756151629E-2</v>
      </c>
      <c r="AV1" s="31">
        <f>AU4</f>
        <v>0.56746433680229114</v>
      </c>
      <c r="AW1" t="s">
        <v>10</v>
      </c>
      <c r="AX1" t="s">
        <v>13</v>
      </c>
      <c r="AY1" s="30">
        <f>LN(AY2)</f>
        <v>3.6398158645731038E-2</v>
      </c>
      <c r="AZ1" s="31">
        <f>AY4</f>
        <v>0.58464407142120234</v>
      </c>
      <c r="BA1" t="s">
        <v>10</v>
      </c>
      <c r="BB1" t="s">
        <v>13</v>
      </c>
      <c r="BC1" s="30">
        <f>LN(BC2)</f>
        <v>3.6296222358161941E-2</v>
      </c>
      <c r="BD1" s="31">
        <f>BC4</f>
        <v>0.58159380332559385</v>
      </c>
      <c r="BE1" t="s">
        <v>10</v>
      </c>
      <c r="BF1" t="s">
        <v>13</v>
      </c>
      <c r="BG1" s="30">
        <f>LN(BG2)</f>
        <v>3.634405944659564E-2</v>
      </c>
      <c r="BH1" s="31">
        <f>BG4</f>
        <v>0.5848606191258533</v>
      </c>
      <c r="BI1" t="s">
        <v>10</v>
      </c>
      <c r="BJ1" t="s">
        <v>13</v>
      </c>
      <c r="BK1" s="30">
        <f>LN(BK2)</f>
        <v>3.6300265123203924E-2</v>
      </c>
      <c r="BL1" s="31">
        <f>BK4</f>
        <v>0.58418420149810879</v>
      </c>
      <c r="BM1" t="s">
        <v>10</v>
      </c>
      <c r="BN1" t="s">
        <v>13</v>
      </c>
      <c r="BO1" s="30">
        <f>LN(BO2)</f>
        <v>3.624979563813642E-2</v>
      </c>
      <c r="BP1" s="31">
        <f>BO4</f>
        <v>0.5831369675234056</v>
      </c>
      <c r="BQ1" t="s">
        <v>10</v>
      </c>
      <c r="BR1" t="s">
        <v>13</v>
      </c>
      <c r="BS1" s="30">
        <f>LN(BS2)</f>
        <v>3.6182682726622201E-2</v>
      </c>
      <c r="BT1" s="31">
        <f>BS4</f>
        <v>0.58122095335935031</v>
      </c>
      <c r="BU1" t="s">
        <v>10</v>
      </c>
      <c r="BV1" t="s">
        <v>13</v>
      </c>
      <c r="BW1" s="30">
        <f>LN(BW2)</f>
        <v>3.6162002384827648E-2</v>
      </c>
      <c r="BX1" s="31">
        <f>BW4</f>
        <v>0.581489121850566</v>
      </c>
      <c r="BY1" t="s">
        <v>10</v>
      </c>
      <c r="BZ1" t="s">
        <v>13</v>
      </c>
      <c r="CA1" s="30">
        <f>LN(CA2)</f>
        <v>3.6216279440506954E-2</v>
      </c>
      <c r="CB1" s="31">
        <f>CA4</f>
        <v>0.58612415491006475</v>
      </c>
      <c r="CC1" t="s">
        <v>10</v>
      </c>
      <c r="CD1" t="s">
        <v>13</v>
      </c>
      <c r="CE1" s="30">
        <f>LN(CE2)</f>
        <v>3.6003613166783917E-2</v>
      </c>
      <c r="CF1" s="31">
        <f>CE4</f>
        <v>0.57609487163207329</v>
      </c>
      <c r="CG1" t="s">
        <v>10</v>
      </c>
      <c r="CH1" t="s">
        <v>13</v>
      </c>
      <c r="CI1" s="30">
        <f>LN(CI2)</f>
        <v>3.595676054085898E-2</v>
      </c>
      <c r="CJ1" s="31">
        <f>CI4</f>
        <v>0.57484114508209727</v>
      </c>
      <c r="CK1" t="s">
        <v>10</v>
      </c>
      <c r="CL1" t="s">
        <v>13</v>
      </c>
      <c r="CM1" s="30">
        <f>LN(CM2)</f>
        <v>3.5936948758273371E-2</v>
      </c>
      <c r="CN1" s="31">
        <f>CM4</f>
        <v>0.57476815547303373</v>
      </c>
      <c r="CO1" t="s">
        <v>10</v>
      </c>
      <c r="CP1" t="s">
        <v>13</v>
      </c>
      <c r="CQ1" s="30">
        <f>LN(CQ2)</f>
        <v>3.5758679962372225E-2</v>
      </c>
      <c r="CR1" s="31">
        <f>CQ4</f>
        <v>0.5696685799794009</v>
      </c>
      <c r="CS1" t="s">
        <v>10</v>
      </c>
      <c r="CT1" t="s">
        <v>13</v>
      </c>
      <c r="CU1" s="30">
        <f>LN(CU2)</f>
        <v>3.5746961627085024E-2</v>
      </c>
      <c r="CV1" s="31">
        <f>CU4</f>
        <v>0.56950708088013002</v>
      </c>
      <c r="CW1" t="s">
        <v>10</v>
      </c>
      <c r="CX1" t="s">
        <v>13</v>
      </c>
      <c r="CY1" s="30">
        <f>LN(CY2)</f>
        <v>3.5724350087784046E-2</v>
      </c>
      <c r="CZ1" s="31">
        <f>CY4</f>
        <v>0.56883864650178551</v>
      </c>
      <c r="DA1" t="s">
        <v>10</v>
      </c>
      <c r="DB1" t="s">
        <v>13</v>
      </c>
      <c r="DC1" s="30">
        <f>LN(DC2)</f>
        <v>3.5716851833411882E-2</v>
      </c>
      <c r="DD1" s="31">
        <f>DC4</f>
        <v>0.56872786036857359</v>
      </c>
      <c r="DE1" t="s">
        <v>10</v>
      </c>
      <c r="DF1" t="s">
        <v>13</v>
      </c>
      <c r="DG1" s="30">
        <f>LN(DG2)</f>
        <v>3.5712579650433722E-2</v>
      </c>
      <c r="DH1" s="31">
        <f>DG4</f>
        <v>0.56872872853669654</v>
      </c>
      <c r="DI1" t="s">
        <v>10</v>
      </c>
      <c r="DJ1" t="s">
        <v>13</v>
      </c>
      <c r="DK1" s="30">
        <f>LN(DK2)</f>
        <v>3.5705810246562178E-2</v>
      </c>
      <c r="DL1" s="31">
        <f>DK4</f>
        <v>0.56855232760495167</v>
      </c>
      <c r="DM1" t="s">
        <v>10</v>
      </c>
      <c r="DN1" t="s">
        <v>13</v>
      </c>
      <c r="DO1" s="30">
        <f>LN(DO2)</f>
        <v>3.5701844956285693E-2</v>
      </c>
      <c r="DP1" s="31">
        <f>DO4</f>
        <v>0.56845878139466999</v>
      </c>
      <c r="DQ1" t="s">
        <v>10</v>
      </c>
      <c r="DR1" t="s">
        <v>13</v>
      </c>
      <c r="DS1" s="30">
        <f>LN(DS2)</f>
        <v>3.5699501866840809E-2</v>
      </c>
      <c r="DT1" s="31">
        <f>DS4</f>
        <v>0.56838607565315069</v>
      </c>
      <c r="DU1" t="s">
        <v>10</v>
      </c>
      <c r="DV1" t="s">
        <v>13</v>
      </c>
      <c r="DW1" s="30">
        <f>LN(DW2)</f>
        <v>3.569380874752532E-2</v>
      </c>
      <c r="DX1" s="31">
        <f>DW4</f>
        <v>0.56841281278373867</v>
      </c>
      <c r="DY1" t="s">
        <v>10</v>
      </c>
      <c r="DZ1" t="s">
        <v>13</v>
      </c>
      <c r="EA1" s="30">
        <f>LN(EA2)</f>
        <v>3.5674600511883592E-2</v>
      </c>
      <c r="EB1" s="31">
        <f>EA4</f>
        <v>0.56882883192387579</v>
      </c>
      <c r="EC1" t="s">
        <v>10</v>
      </c>
      <c r="ED1" t="s">
        <v>13</v>
      </c>
      <c r="EE1" s="30">
        <f>LN(EE2)</f>
        <v>3.5651975587214634E-2</v>
      </c>
      <c r="EF1" s="31">
        <f>EE4</f>
        <v>0.56920986303143528</v>
      </c>
      <c r="EG1" t="s">
        <v>10</v>
      </c>
      <c r="EH1" t="s">
        <v>13</v>
      </c>
      <c r="EI1" s="30">
        <f>LN(EI2)</f>
        <v>3.5633596603890226E-2</v>
      </c>
      <c r="EJ1" s="31">
        <f>EI4</f>
        <v>0.56917927531808243</v>
      </c>
      <c r="EK1" t="s">
        <v>10</v>
      </c>
      <c r="EL1" t="s">
        <v>13</v>
      </c>
      <c r="EM1" s="30">
        <f>LN(EM2)</f>
        <v>3.5608846008822491E-2</v>
      </c>
      <c r="EN1" s="31">
        <f>EM4</f>
        <v>0.56928338588625782</v>
      </c>
      <c r="EO1" t="s">
        <v>10</v>
      </c>
      <c r="EP1" t="s">
        <v>13</v>
      </c>
      <c r="EQ1" s="30">
        <f>LN(EQ2)</f>
        <v>3.5606969749960797E-2</v>
      </c>
      <c r="ER1" s="31">
        <f>EQ4</f>
        <v>0.56857988121938419</v>
      </c>
      <c r="ES1" t="s">
        <v>10</v>
      </c>
      <c r="ET1" t="s">
        <v>13</v>
      </c>
      <c r="EU1" s="30">
        <f>LN(EU2)</f>
        <v>3.5609727018841804E-2</v>
      </c>
      <c r="EV1" s="31">
        <f>EU4</f>
        <v>0.56800038032696221</v>
      </c>
      <c r="EW1" t="s">
        <v>10</v>
      </c>
      <c r="EX1" t="s">
        <v>13</v>
      </c>
      <c r="EY1" s="30">
        <f>LN(EY2)</f>
        <v>3.5621629679443649E-2</v>
      </c>
      <c r="EZ1" s="31">
        <f>EY4</f>
        <v>0.56752638819919066</v>
      </c>
      <c r="FA1" t="s">
        <v>10</v>
      </c>
      <c r="FB1" t="s">
        <v>13</v>
      </c>
      <c r="FC1" s="30">
        <f>LN(FC2)</f>
        <v>3.5441048440019066E-2</v>
      </c>
      <c r="FD1" s="31">
        <f>FC4</f>
        <v>0.56462267582606718</v>
      </c>
      <c r="FE1" t="s">
        <v>10</v>
      </c>
      <c r="FF1" t="s">
        <v>13</v>
      </c>
      <c r="FG1" s="30">
        <f>LN(FG2)</f>
        <v>3.5434677468013299E-2</v>
      </c>
      <c r="FH1" s="31">
        <f>FG4</f>
        <v>0.56416525028836262</v>
      </c>
      <c r="FI1" t="s">
        <v>10</v>
      </c>
      <c r="FJ1" t="s">
        <v>13</v>
      </c>
      <c r="FK1" s="30">
        <f>LN(FK2)</f>
        <v>3.5620946446903889E-2</v>
      </c>
      <c r="FL1" s="31">
        <f>FK4</f>
        <v>0.56477406142082265</v>
      </c>
      <c r="FM1" t="s">
        <v>10</v>
      </c>
      <c r="FN1" t="s">
        <v>13</v>
      </c>
      <c r="FO1" s="30">
        <f>LN(FO2)</f>
        <v>3.5676023826401608E-2</v>
      </c>
      <c r="FP1" s="31">
        <f>FO4</f>
        <v>0.56511951634467128</v>
      </c>
      <c r="FQ1" t="s">
        <v>10</v>
      </c>
      <c r="FR1" t="s">
        <v>13</v>
      </c>
      <c r="FS1" s="30">
        <f>LN(FS2)</f>
        <v>3.5952671781359455E-2</v>
      </c>
      <c r="FT1" s="31">
        <f>FS4</f>
        <v>0.56942039665661737</v>
      </c>
      <c r="FU1" t="s">
        <v>10</v>
      </c>
      <c r="FV1" t="s">
        <v>13</v>
      </c>
      <c r="FW1" s="30">
        <f>LN(FW2)</f>
        <v>3.6053911975108509E-2</v>
      </c>
      <c r="FX1" s="31">
        <f>FW4</f>
        <v>0.57088319934097165</v>
      </c>
      <c r="FY1" t="s">
        <v>10</v>
      </c>
      <c r="FZ1" t="s">
        <v>13</v>
      </c>
      <c r="GA1" s="30">
        <f>LN(GA2)</f>
        <v>3.6022918136767661E-2</v>
      </c>
      <c r="GB1" s="31">
        <f>GA4</f>
        <v>0.56968397074304966</v>
      </c>
      <c r="GC1" t="s">
        <v>10</v>
      </c>
      <c r="GD1" t="s">
        <v>13</v>
      </c>
      <c r="GE1" s="30">
        <f>LN(GE2)</f>
        <v>3.6092289651733049E-2</v>
      </c>
      <c r="GF1" s="31">
        <f>GE4</f>
        <v>0.57078872276479009</v>
      </c>
      <c r="GG1" t="s">
        <v>10</v>
      </c>
      <c r="GH1" t="s">
        <v>13</v>
      </c>
      <c r="GI1" s="30">
        <f>LN(GI2)</f>
        <v>3.6293047502713595E-2</v>
      </c>
      <c r="GJ1" s="31">
        <f>GI4</f>
        <v>0.57532491869069835</v>
      </c>
      <c r="GK1" t="s">
        <v>10</v>
      </c>
      <c r="GL1" t="s">
        <v>13</v>
      </c>
      <c r="GM1" s="30">
        <f>LN(GM2)</f>
        <v>3.6335479829736929E-2</v>
      </c>
      <c r="GN1" s="31">
        <f>GM4</f>
        <v>0.57579162382657079</v>
      </c>
      <c r="GO1" t="s">
        <v>10</v>
      </c>
      <c r="GP1" t="s">
        <v>13</v>
      </c>
      <c r="GQ1" s="30">
        <f>LN(GQ2)</f>
        <v>3.6298415995848328E-2</v>
      </c>
      <c r="GR1" s="31">
        <f>GQ4</f>
        <v>0.57411878120776738</v>
      </c>
      <c r="GS1" t="s">
        <v>10</v>
      </c>
      <c r="GT1" t="s">
        <v>13</v>
      </c>
      <c r="GU1" s="30">
        <f>LN(GU2)</f>
        <v>3.6286665964652944E-2</v>
      </c>
      <c r="GV1" s="31">
        <f>GU4</f>
        <v>0.5725262012094452</v>
      </c>
      <c r="GW1" t="s">
        <v>10</v>
      </c>
      <c r="GX1" t="s">
        <v>13</v>
      </c>
      <c r="GY1" s="30">
        <f>LN(GY2)</f>
        <v>3.6270862199410746E-2</v>
      </c>
      <c r="GZ1" s="31">
        <f>GY4</f>
        <v>0.57152105493583627</v>
      </c>
      <c r="HA1" t="s">
        <v>10</v>
      </c>
      <c r="HB1" t="s">
        <v>13</v>
      </c>
      <c r="HC1" s="30">
        <f>LN(HC2)</f>
        <v>3.6257729800878526E-2</v>
      </c>
      <c r="HD1" s="31">
        <f>HC4</f>
        <v>0.57059970120292347</v>
      </c>
      <c r="HE1" t="s">
        <v>10</v>
      </c>
      <c r="HF1" t="s">
        <v>13</v>
      </c>
      <c r="HG1" s="30">
        <f>LN(HG2)</f>
        <v>3.614939650453107E-2</v>
      </c>
      <c r="HH1" s="31">
        <f>HG4</f>
        <v>0.56770103264307237</v>
      </c>
      <c r="HI1" t="s">
        <v>10</v>
      </c>
      <c r="HJ1" t="s">
        <v>13</v>
      </c>
      <c r="HK1" s="30">
        <f>LN(HK2)</f>
        <v>3.6324049261115703E-2</v>
      </c>
      <c r="HL1" s="31">
        <f>HK4</f>
        <v>0.5694784676231216</v>
      </c>
      <c r="HM1" t="s">
        <v>10</v>
      </c>
      <c r="HN1" t="s">
        <v>13</v>
      </c>
      <c r="HO1" s="30">
        <f>LN(HO2)</f>
        <v>3.6217339652423089E-2</v>
      </c>
      <c r="HP1" s="31">
        <f>HO4</f>
        <v>0.56664577505141955</v>
      </c>
      <c r="HQ1" t="s">
        <v>10</v>
      </c>
      <c r="HR1" t="s">
        <v>13</v>
      </c>
      <c r="HS1" s="30">
        <f>LN(HS2)</f>
        <v>3.6333634890465955E-2</v>
      </c>
      <c r="HT1" s="31">
        <f>HS4</f>
        <v>0.56765247181269662</v>
      </c>
      <c r="HU1" t="s">
        <v>10</v>
      </c>
      <c r="HV1" t="s">
        <v>13</v>
      </c>
      <c r="HW1" s="30">
        <f>LN(HW2)</f>
        <v>3.6383868928664485E-2</v>
      </c>
      <c r="HX1" s="31">
        <f>HW4</f>
        <v>0.56797572700341104</v>
      </c>
    </row>
    <row r="2" spans="2:232" ht="15.75" thickTop="1">
      <c r="B2">
        <v>3.0656921677020135E-2</v>
      </c>
      <c r="C2" s="32">
        <v>0.5500284729668018</v>
      </c>
      <c r="D2">
        <v>64.785230433235256</v>
      </c>
      <c r="E2">
        <v>1896</v>
      </c>
      <c r="F2">
        <v>1E-3</v>
      </c>
      <c r="G2">
        <f t="array" ref="G2:H6">LOGEST(F2:F57,E2:E57,TRUE, TRUE)</f>
        <v>1.0363459429401982</v>
      </c>
      <c r="H2">
        <v>7.8119103936645731E-32</v>
      </c>
      <c r="I2">
        <v>1902</v>
      </c>
      <c r="J2">
        <v>5.0000000000000001E-3</v>
      </c>
      <c r="K2">
        <f t="array" ref="K2:L6">LOGEST(J2:J56,I2:I56,TRUE, TRUE)</f>
        <v>1.0311316842670626</v>
      </c>
      <c r="L2">
        <v>1.5673458872493035E-27</v>
      </c>
      <c r="M2">
        <v>1896</v>
      </c>
      <c r="N2">
        <v>1E-3</v>
      </c>
      <c r="O2">
        <f t="array" ref="O2:P6">LOGEST(N2:N56,M2:M56,TRUE, TRUE)</f>
        <v>1.0339195631337563</v>
      </c>
      <c r="P2">
        <v>7.8261033527490273E-30</v>
      </c>
      <c r="Q2">
        <v>1896</v>
      </c>
      <c r="R2">
        <v>1E-3</v>
      </c>
      <c r="S2">
        <f t="array" ref="S2:T6">LOGEST(R2:R56,Q2:Q56,TRUE, TRUE)</f>
        <v>1.0346282330903793</v>
      </c>
      <c r="T2">
        <v>2.0365004787589377E-30</v>
      </c>
      <c r="U2">
        <v>1896</v>
      </c>
      <c r="V2">
        <v>1E-3</v>
      </c>
      <c r="W2">
        <f t="array" ref="W2:X6">LOGEST(V2:V56,U2:U56,TRUE, TRUE)</f>
        <v>1.0353165708339265</v>
      </c>
      <c r="X2">
        <v>5.5306822284961043E-31</v>
      </c>
      <c r="Y2">
        <v>1896</v>
      </c>
      <c r="Z2">
        <v>1E-3</v>
      </c>
      <c r="AA2">
        <f t="array" ref="AA2:AB6">LOGEST(Z2:Z56,Y2:Y56,TRUE, TRUE)</f>
        <v>1.0355077264534509</v>
      </c>
      <c r="AB2">
        <v>3.8461599230665342E-31</v>
      </c>
      <c r="AC2">
        <v>1896</v>
      </c>
      <c r="AD2">
        <v>1E-3</v>
      </c>
      <c r="AE2">
        <f t="array" ref="AE2:AF6">LOGEST(AD2:AD56,AC2:AC56,TRUE, TRUE)</f>
        <v>1.0354935758787125</v>
      </c>
      <c r="AF2">
        <v>3.9526944655700834E-31</v>
      </c>
      <c r="AG2">
        <v>1896</v>
      </c>
      <c r="AH2">
        <v>1E-3</v>
      </c>
      <c r="AI2">
        <f t="array" ref="AI2:AJ6">LOGEST(AH2:AH56,AG2:AG56,TRUE, TRUE)</f>
        <v>1.035591344294182</v>
      </c>
      <c r="AJ2">
        <v>3.2829248600615388E-31</v>
      </c>
      <c r="AK2">
        <v>1896</v>
      </c>
      <c r="AL2">
        <v>1E-3</v>
      </c>
      <c r="AM2">
        <f t="array" ref="AM2:AN6">LOGEST(AL2:AL56,AK2:AK56,TRUE, TRUE)</f>
        <v>1.0356274025458763</v>
      </c>
      <c r="AN2">
        <v>3.0663452215932346E-31</v>
      </c>
      <c r="AO2">
        <v>1896</v>
      </c>
      <c r="AP2">
        <v>1E-3</v>
      </c>
      <c r="AQ2">
        <f t="array" ref="AQ2:AR6">LOGEST(AP2:AP56,AO2:AO56,TRUE, TRUE)</f>
        <v>1.0365051617623231</v>
      </c>
      <c r="AR2">
        <v>5.7683439084851788E-32</v>
      </c>
      <c r="AS2">
        <v>1896</v>
      </c>
      <c r="AT2">
        <v>1E-3</v>
      </c>
      <c r="AU2">
        <f t="array" ref="AU2:AV6">LOGEST(AT2:AT56,AS2:AS56,TRUE, TRUE)</f>
        <v>1.036604879269732</v>
      </c>
      <c r="AV2">
        <v>4.7677659145352401E-32</v>
      </c>
      <c r="AW2">
        <v>1896</v>
      </c>
      <c r="AX2">
        <v>1E-3</v>
      </c>
      <c r="AY2">
        <f t="array" ref="AY2:AZ6">LOGEST(AX2:AX56,AW2:AW56,TRUE, TRUE)</f>
        <v>1.0370686821604433</v>
      </c>
      <c r="AZ2">
        <v>1.9600995862752196E-32</v>
      </c>
      <c r="BA2">
        <v>1896</v>
      </c>
      <c r="BB2">
        <v>1E-3</v>
      </c>
      <c r="BC2">
        <f t="array" ref="BC2:BD6">LOGEST(BB2:BB56,BA2:BA56,TRUE, TRUE)</f>
        <v>1.0369629726169405</v>
      </c>
      <c r="BD2">
        <v>2.3970898006089664E-32</v>
      </c>
      <c r="BE2">
        <v>1896</v>
      </c>
      <c r="BF2">
        <v>1E-3</v>
      </c>
      <c r="BG2">
        <f t="array" ref="BG2:BH6">LOGEST(BF2:BF56,BE2:BE56,TRUE, TRUE)</f>
        <v>1.0370125790928693</v>
      </c>
      <c r="BH2">
        <v>2.1775970578054596E-32</v>
      </c>
      <c r="BI2">
        <v>1896</v>
      </c>
      <c r="BJ2">
        <v>1E-3</v>
      </c>
      <c r="BK2">
        <f t="array" ref="BK2:BL6">LOGEST(BJ2:BJ56,BI2:BI56,TRUE, TRUE)</f>
        <v>1.0369671648230701</v>
      </c>
      <c r="BL2">
        <v>2.372865569252406E-32</v>
      </c>
      <c r="BM2">
        <v>1896</v>
      </c>
      <c r="BN2">
        <v>1E-3</v>
      </c>
      <c r="BO2">
        <f t="array" ref="BO2:BP6">LOGEST(BN2:BN56,BM2:BM56,TRUE, TRUE)</f>
        <v>1.0369148309448726</v>
      </c>
      <c r="BP2">
        <v>2.6203425331913638E-32</v>
      </c>
      <c r="BQ2">
        <v>1896</v>
      </c>
      <c r="BR2">
        <v>1E-3</v>
      </c>
      <c r="BS2">
        <f t="array" ref="BS2:BT6">LOGEST(BR2:BR56,BQ2:BQ56,TRUE, TRUE)</f>
        <v>1.0368452429067296</v>
      </c>
      <c r="BT2">
        <v>2.9914616844620075E-32</v>
      </c>
      <c r="BU2">
        <v>1896</v>
      </c>
      <c r="BV2">
        <v>1E-3</v>
      </c>
      <c r="BW2">
        <f t="array" ref="BW2:BX6">LOGEST(BV2:BV56,BU2:BU56,TRUE, TRUE)</f>
        <v>1.0368238008144339</v>
      </c>
      <c r="BX2">
        <v>3.1135136327463398E-32</v>
      </c>
      <c r="BY2">
        <v>1896</v>
      </c>
      <c r="BZ2">
        <v>1E-3</v>
      </c>
      <c r="CA2">
        <f t="array" ref="CA2:CB6">LOGEST(BZ2:BZ56,BY2:BY56,TRUE, TRUE)</f>
        <v>1.0368800780848688</v>
      </c>
      <c r="CB2">
        <v>2.7895655081817523E-32</v>
      </c>
      <c r="CC2">
        <v>1896</v>
      </c>
      <c r="CD2">
        <v>1E-3</v>
      </c>
      <c r="CE2">
        <f t="array" ref="CE2:CF6">LOGEST(CD2:CD56,CC2:CC56,TRUE, TRUE)</f>
        <v>1.0366595921081614</v>
      </c>
      <c r="CF2">
        <v>4.2624573916435579E-32</v>
      </c>
      <c r="CG2">
        <v>1896</v>
      </c>
      <c r="CH2">
        <v>1E-3</v>
      </c>
      <c r="CI2">
        <f t="array" ref="CI2:CJ6">LOGEST(CH2:CH56,CG2:CG56,TRUE, TRUE)</f>
        <v>1.0366110230218843</v>
      </c>
      <c r="CJ2">
        <v>4.6767770378169839E-32</v>
      </c>
      <c r="CK2">
        <v>1896</v>
      </c>
      <c r="CL2">
        <v>1E-3</v>
      </c>
      <c r="CM2">
        <f t="array" ref="CM2:CN6">LOGEST(CL2:CL56,CK2:CK56,TRUE, TRUE)</f>
        <v>1.0365904861131074</v>
      </c>
      <c r="CN2">
        <v>4.8609246286265404E-32</v>
      </c>
      <c r="CO2">
        <v>1896</v>
      </c>
      <c r="CP2">
        <v>1E-3</v>
      </c>
      <c r="CQ2">
        <f t="array" ref="CQ2:CR6">LOGEST(CP2:CP56,CO2:CO56,TRUE, TRUE)</f>
        <v>1.036405710845627</v>
      </c>
      <c r="CR2">
        <v>6.9379367846725818E-32</v>
      </c>
      <c r="CS2">
        <v>1896</v>
      </c>
      <c r="CT2">
        <v>1E-3</v>
      </c>
      <c r="CU2">
        <f t="array" ref="CU2:CV6">LOGEST(CT2:CT56,CS2:CS56,TRUE, TRUE)</f>
        <v>1.0363935659671728</v>
      </c>
      <c r="CV2">
        <v>7.1007445085714381E-32</v>
      </c>
      <c r="CW2">
        <v>1896</v>
      </c>
      <c r="CX2">
        <v>1E-3</v>
      </c>
      <c r="CY2">
        <f t="array" ref="CY2:CZ6">LOGEST(CX2:CX56,CW2:CW56,TRUE, TRUE)</f>
        <v>1.0363701317782672</v>
      </c>
      <c r="CZ2">
        <v>7.4371493297432172E-32</v>
      </c>
      <c r="DA2">
        <v>1896</v>
      </c>
      <c r="DB2">
        <v>1E-3</v>
      </c>
      <c r="DC2">
        <f t="array" ref="DC2:DD6">LOGEST(DB2:DB56,DA2:DA56,TRUE, TRUE)</f>
        <v>1.0363623608405297</v>
      </c>
      <c r="DD2">
        <v>7.5499328039784842E-32</v>
      </c>
      <c r="DE2">
        <v>1896</v>
      </c>
      <c r="DF2">
        <v>1E-3</v>
      </c>
      <c r="DG2">
        <f t="array" ref="DG2:DH6">LOGEST(DF2:DF56,DE2:DE56,TRUE, TRUE)</f>
        <v>1.0363579333203501</v>
      </c>
      <c r="DH2">
        <v>7.6119588681810719E-32</v>
      </c>
      <c r="DI2">
        <v>1896</v>
      </c>
      <c r="DJ2">
        <v>1E-3</v>
      </c>
      <c r="DK2">
        <f t="array" ref="DK2:DL6">LOGEST(DJ2:DJ56,DI2:DI56,TRUE, TRUE)</f>
        <v>1.0363509178186894</v>
      </c>
      <c r="DL2">
        <v>7.7199903181082233E-32</v>
      </c>
      <c r="DM2">
        <v>1896</v>
      </c>
      <c r="DN2">
        <v>1E-3</v>
      </c>
      <c r="DO2">
        <f t="array" ref="DO2:DP6">LOGEST(DN2:DN56,DM2:DM56,TRUE, TRUE)</f>
        <v>1.0363468083946195</v>
      </c>
      <c r="DP2">
        <v>7.7841507679331653E-32</v>
      </c>
      <c r="DQ2">
        <v>1896</v>
      </c>
      <c r="DR2">
        <v>1E-3</v>
      </c>
      <c r="DS2">
        <f t="array" ref="DS2:DT6">LOGEST(DR2:DR56,DQ2:DQ56,TRUE, TRUE)</f>
        <v>1.0363443801441963</v>
      </c>
      <c r="DT2">
        <v>7.8240310790928416E-32</v>
      </c>
      <c r="DU2">
        <v>1896</v>
      </c>
      <c r="DV2">
        <v>1E-3</v>
      </c>
      <c r="DW2">
        <f t="array" ref="DW2:DX6">LOGEST(DV2:DV56,DU2:DU56,TRUE, TRUE)</f>
        <v>1.0363384801287829</v>
      </c>
      <c r="DX2">
        <v>7.9005721262774693E-32</v>
      </c>
      <c r="DY2">
        <v>1896</v>
      </c>
      <c r="DZ2">
        <v>1E-3</v>
      </c>
      <c r="EA2">
        <f t="array" ref="EA2:EB6">LOGEST(DZ2:DZ56,DY2:DY56,TRUE, TRUE)</f>
        <v>1.0363185740862326</v>
      </c>
      <c r="EB2">
        <v>8.1725844627441954E-32</v>
      </c>
      <c r="EC2">
        <v>1896</v>
      </c>
      <c r="ED2">
        <v>1E-3</v>
      </c>
      <c r="EE2">
        <f t="array" ref="EE2:EF6">LOGEST(ED2:ED56,EC2:EC56,TRUE, TRUE)</f>
        <v>1.036295127721798</v>
      </c>
      <c r="EF2">
        <v>8.5221075842498211E-32</v>
      </c>
      <c r="EG2">
        <v>1896</v>
      </c>
      <c r="EH2">
        <v>1E-3</v>
      </c>
      <c r="EI2">
        <f t="array" ref="EI2:EJ6">LOGEST(EH2:EH56,EG2:EG56,TRUE, TRUE)</f>
        <v>1.0362760818459489</v>
      </c>
      <c r="EJ2">
        <v>8.8270398203844056E-32</v>
      </c>
      <c r="EK2">
        <v>1896</v>
      </c>
      <c r="EL2">
        <v>1E-3</v>
      </c>
      <c r="EM2">
        <f t="array" ref="EM2:EN6">LOGEST(EL2:EL56,EK2:EK56,TRUE, TRUE)</f>
        <v>1.0362504337136733</v>
      </c>
      <c r="EN2">
        <v>9.2528594983589834E-32</v>
      </c>
      <c r="EO2">
        <v>1896</v>
      </c>
      <c r="EP2">
        <v>1E-3</v>
      </c>
      <c r="EQ2">
        <f t="array" ref="EQ2:ER6">LOGEST(EP2:EP56,EO2:EO56,TRUE, TRUE)</f>
        <v>1.0362484894414381</v>
      </c>
      <c r="ER2">
        <v>9.2998372095239931E-32</v>
      </c>
      <c r="ES2">
        <v>1896</v>
      </c>
      <c r="ET2">
        <v>1E-3</v>
      </c>
      <c r="EU2">
        <f t="array" ref="EU2:EV6">LOGEST(ET2:ET56,ES2:ES56,TRUE, TRUE)</f>
        <v>1.0362513466610901</v>
      </c>
      <c r="EV2">
        <v>9.2631892030507576E-32</v>
      </c>
      <c r="EW2">
        <v>1896</v>
      </c>
      <c r="EX2">
        <v>1E-3</v>
      </c>
      <c r="EY2">
        <f t="array" ref="EY2:EZ6">LOGEST(EX2:EX56,EW2:EW56,TRUE, TRUE)</f>
        <v>1.0362636808825725</v>
      </c>
      <c r="EZ2">
        <v>9.0667061939041441E-32</v>
      </c>
      <c r="FA2">
        <v>1896</v>
      </c>
      <c r="FB2">
        <v>1E-3</v>
      </c>
      <c r="FC2">
        <f t="array" ref="FC2:FD6">LOGEST(FB2:FB56,FA2:FA56,TRUE, TRUE)</f>
        <v>1.0360765679977548</v>
      </c>
      <c r="FD2">
        <v>1.2851761620357701E-31</v>
      </c>
      <c r="FE2">
        <v>1896</v>
      </c>
      <c r="FF2">
        <v>1E-3</v>
      </c>
      <c r="FG2">
        <f t="array" ref="FG2:FH6">LOGEST(FF2:FF56,FE2:FE56,TRUE, TRUE)</f>
        <v>1.036069967203971</v>
      </c>
      <c r="FH2">
        <v>1.301642182573619E-31</v>
      </c>
      <c r="FI2">
        <v>1896</v>
      </c>
      <c r="FJ2">
        <v>1E-3</v>
      </c>
      <c r="FK2">
        <f t="array" ref="FK2:FL6">LOGEST(FJ2:FJ56,FI2:FI56,TRUE, TRUE)</f>
        <v>1.0362629728737478</v>
      </c>
      <c r="FL2">
        <v>9.1091123318394719E-32</v>
      </c>
      <c r="FM2">
        <v>1896</v>
      </c>
      <c r="FN2">
        <v>1E-3</v>
      </c>
      <c r="FO2">
        <f t="array" ref="FO2:FP6">LOGEST(FN2:FN56,FM2:FM56,TRUE, TRUE)</f>
        <v>1.0363200490945541</v>
      </c>
      <c r="FP2">
        <v>8.1958927307471489E-32</v>
      </c>
      <c r="FQ2">
        <v>1896</v>
      </c>
      <c r="FR2">
        <v>1E-3</v>
      </c>
      <c r="FS2">
        <f t="array" ref="FS2:FT6">LOGEST(FR2:FR56,FQ2:FQ56,TRUE, TRUE)</f>
        <v>1.0366067845773816</v>
      </c>
      <c r="FT2">
        <v>4.8145735248086034E-32</v>
      </c>
      <c r="FU2">
        <v>1896</v>
      </c>
      <c r="FV2">
        <v>1E-3</v>
      </c>
      <c r="FW2">
        <f t="array" ref="FW2:FX6">LOGEST(FV2:FV56,FU2:FU56,TRUE, TRUE)</f>
        <v>1.0367117361616636</v>
      </c>
      <c r="FX2">
        <v>3.9594692608632507E-32</v>
      </c>
      <c r="FY2">
        <v>1896</v>
      </c>
      <c r="FZ2">
        <v>1E-3</v>
      </c>
      <c r="GA2">
        <f t="array" ref="GA2:GB6">LOGEST(FZ2:FZ56,FY2:FY56,TRUE, TRUE)</f>
        <v>1.0366796049836438</v>
      </c>
      <c r="GB2">
        <v>4.2015629019129126E-32</v>
      </c>
      <c r="GC2">
        <v>1896</v>
      </c>
      <c r="GD2">
        <v>1E-3</v>
      </c>
      <c r="GE2">
        <f t="array" ref="GE2:GF6">LOGEST(GD2:GD56,GC2:GC56,TRUE, TRUE)</f>
        <v>1.036751523512895</v>
      </c>
      <c r="GF2">
        <v>3.6745417841181233E-32</v>
      </c>
      <c r="GG2">
        <v>1896</v>
      </c>
      <c r="GH2">
        <v>1E-3</v>
      </c>
      <c r="GI2">
        <f t="array" ref="GI2:GJ6">LOGEST(GH2:GH56,GG2:GG56,TRUE, TRUE)</f>
        <v>1.0369596804146233</v>
      </c>
      <c r="GJ2">
        <v>2.4940920991695415E-32</v>
      </c>
      <c r="GK2">
        <v>1896</v>
      </c>
      <c r="GL2">
        <v>1E-3</v>
      </c>
      <c r="GM2">
        <f t="array" ref="GM2:GN6">LOGEST(GL2:GL56,GK2:GK56,TRUE, TRUE)</f>
        <v>1.03700368196043</v>
      </c>
      <c r="GN2">
        <v>2.2969201150850822E-32</v>
      </c>
      <c r="GO2">
        <v>1896</v>
      </c>
      <c r="GP2">
        <v>1E-3</v>
      </c>
      <c r="GQ2">
        <f t="array" ref="GQ2:GR6">LOGEST(GP2:GP56,GO2:GO56,TRUE, TRUE)</f>
        <v>1.0369652473404916</v>
      </c>
      <c r="GR2">
        <v>2.466041033333029E-32</v>
      </c>
      <c r="GS2">
        <v>1896</v>
      </c>
      <c r="GT2">
        <v>1E-3</v>
      </c>
      <c r="GU2">
        <f t="array" ref="GU2:GV6">LOGEST(GT2:GT56,GS2:GS56,TRUE, TRUE)</f>
        <v>1.0369530630380699</v>
      </c>
      <c r="GV2">
        <v>2.5205368485365268E-32</v>
      </c>
      <c r="GW2">
        <v>1896</v>
      </c>
      <c r="GX2">
        <v>1E-3</v>
      </c>
      <c r="GY2">
        <f t="array" ref="GY2:GZ6">LOGEST(GX2:GX56,GW2:GW56,TRUE, TRUE)</f>
        <v>1.036936675404788</v>
      </c>
      <c r="GZ2">
        <v>2.5977192435644835E-32</v>
      </c>
      <c r="HA2">
        <v>1896</v>
      </c>
      <c r="HB2">
        <v>1E-3</v>
      </c>
      <c r="HC2">
        <f t="array" ref="HC2:HD6">LOGEST(HB2:HB56,HA2:HA56,TRUE, TRUE)</f>
        <v>1.0369230580285285</v>
      </c>
      <c r="HD2">
        <v>2.6635873341915722E-32</v>
      </c>
      <c r="HE2">
        <v>1896</v>
      </c>
      <c r="HF2">
        <v>1E-3</v>
      </c>
      <c r="HG2">
        <f t="array" ref="HG2:HH6">LOGEST(HF2:HF56,HE2:HE56,TRUE, TRUE)</f>
        <v>1.0368107308200918</v>
      </c>
      <c r="HH2">
        <v>3.2831301692245646E-32</v>
      </c>
      <c r="HI2">
        <v>1896</v>
      </c>
      <c r="HJ2">
        <v>1E-3</v>
      </c>
      <c r="HK2">
        <f t="array" ref="HK2:HL6">LOGEST(HJ2:HJ56,HI2:HI56,TRUE, TRUE)</f>
        <v>1.036991828486429</v>
      </c>
      <c r="HL2">
        <v>2.3401241680004797E-32</v>
      </c>
      <c r="HM2">
        <v>1896</v>
      </c>
      <c r="HN2">
        <v>1E-3</v>
      </c>
      <c r="HO2">
        <f t="array" ref="HO2:HP6">LOGEST(HN2:HN56,HM2:HM56,TRUE, TRUE)</f>
        <v>1.036881177398066</v>
      </c>
      <c r="HP2">
        <v>2.876086164163789E-32</v>
      </c>
      <c r="HQ2">
        <v>1896</v>
      </c>
      <c r="HR2">
        <v>1E-3</v>
      </c>
      <c r="HS2">
        <f t="array" ref="HS2:HT6">LOGEST(HR2:HR56,HQ2:HQ56,TRUE, TRUE)</f>
        <v>1.0370017687533779</v>
      </c>
      <c r="HT2">
        <v>2.2952504564364632E-32</v>
      </c>
      <c r="HU2">
        <v>1896</v>
      </c>
      <c r="HV2">
        <v>1E-3</v>
      </c>
      <c r="HW2">
        <f t="array" ref="HW2:HX6">LOGEST(HV2:HV56,HU2:HU56,TRUE, TRUE)</f>
        <v>1.0370538628482788</v>
      </c>
      <c r="HX2">
        <v>2.0819809898679245E-32</v>
      </c>
    </row>
    <row r="3" spans="2:232">
      <c r="B3">
        <v>3.3356981120013125E-2</v>
      </c>
      <c r="C3" s="32">
        <v>0.53644655424702603</v>
      </c>
      <c r="D3">
        <v>61.334173298850885</v>
      </c>
      <c r="E3">
        <v>1902</v>
      </c>
      <c r="F3">
        <v>5.0000000000000001E-3</v>
      </c>
      <c r="G3">
        <v>4.2337434730847215E-3</v>
      </c>
      <c r="H3">
        <v>8.2661926541177149</v>
      </c>
      <c r="I3">
        <v>1903</v>
      </c>
      <c r="J3">
        <v>8.0000000000000002E-3</v>
      </c>
      <c r="K3">
        <v>3.8088208021916062E-3</v>
      </c>
      <c r="L3">
        <v>7.4404024029297293</v>
      </c>
      <c r="M3">
        <v>1903</v>
      </c>
      <c r="N3">
        <v>8.0000000000000002E-3</v>
      </c>
      <c r="O3">
        <v>4.2592730382572603E-3</v>
      </c>
      <c r="P3">
        <v>8.3198938807763465</v>
      </c>
      <c r="Q3">
        <v>1902</v>
      </c>
      <c r="R3">
        <v>5.0000000000000001E-3</v>
      </c>
      <c r="S3">
        <v>4.3354571163176552E-3</v>
      </c>
      <c r="T3">
        <v>8.4686320424222057</v>
      </c>
      <c r="U3">
        <v>1902</v>
      </c>
      <c r="V3">
        <v>5.0000000000000001E-3</v>
      </c>
      <c r="W3">
        <v>4.3092416954579969E-3</v>
      </c>
      <c r="X3">
        <v>8.4165822450893906</v>
      </c>
      <c r="Y3">
        <v>1902</v>
      </c>
      <c r="Z3">
        <v>5.0000000000000001E-3</v>
      </c>
      <c r="AA3">
        <v>4.320567068453472E-3</v>
      </c>
      <c r="AB3">
        <v>8.4386253610040711</v>
      </c>
      <c r="AC3">
        <v>1902</v>
      </c>
      <c r="AD3">
        <v>5.0000000000000001E-3</v>
      </c>
      <c r="AE3">
        <v>4.3125098515921457E-3</v>
      </c>
      <c r="AF3">
        <v>8.422811677134673</v>
      </c>
      <c r="AG3">
        <v>1902</v>
      </c>
      <c r="AH3">
        <v>5.0000000000000001E-3</v>
      </c>
      <c r="AI3">
        <v>4.3150190978362398E-3</v>
      </c>
      <c r="AJ3">
        <v>8.4276355297035295</v>
      </c>
      <c r="AK3">
        <v>1902</v>
      </c>
      <c r="AL3">
        <v>5.0000000000000001E-3</v>
      </c>
      <c r="AM3">
        <v>4.3120199622496032E-3</v>
      </c>
      <c r="AN3">
        <v>8.4217009657028985</v>
      </c>
      <c r="AO3">
        <v>1902</v>
      </c>
      <c r="AP3">
        <v>5.0000000000000001E-3</v>
      </c>
      <c r="AQ3">
        <v>4.3264863718319906E-3</v>
      </c>
      <c r="AR3">
        <v>8.4496456267307796</v>
      </c>
      <c r="AS3">
        <v>1902</v>
      </c>
      <c r="AT3">
        <v>5.0000000000000001E-3</v>
      </c>
      <c r="AU3">
        <v>4.3113442975670708E-3</v>
      </c>
      <c r="AV3">
        <v>8.4198414788093601</v>
      </c>
      <c r="AW3">
        <v>1902</v>
      </c>
      <c r="AX3">
        <v>5.0000000000000001E-3</v>
      </c>
      <c r="AY3">
        <v>4.2141104163176462E-3</v>
      </c>
      <c r="AZ3">
        <v>8.229494673221998</v>
      </c>
      <c r="BA3">
        <v>1902</v>
      </c>
      <c r="BB3">
        <v>5.0000000000000001E-3</v>
      </c>
      <c r="BC3">
        <v>4.2287563279316083E-3</v>
      </c>
      <c r="BD3">
        <v>8.2580197879543018</v>
      </c>
      <c r="BE3">
        <v>1902</v>
      </c>
      <c r="BF3">
        <v>5.0000000000000001E-3</v>
      </c>
      <c r="BG3">
        <v>4.2059710219364806E-3</v>
      </c>
      <c r="BH3">
        <v>8.2134484030768178</v>
      </c>
      <c r="BI3">
        <v>1902</v>
      </c>
      <c r="BJ3">
        <v>5.0000000000000001E-3</v>
      </c>
      <c r="BK3">
        <v>4.2067572432799172E-3</v>
      </c>
      <c r="BL3">
        <v>8.2149080107363801</v>
      </c>
      <c r="BM3">
        <v>1902</v>
      </c>
      <c r="BN3">
        <v>5.0000000000000001E-3</v>
      </c>
      <c r="BO3">
        <v>4.2099703039687429E-3</v>
      </c>
      <c r="BP3">
        <v>8.2211066109552888</v>
      </c>
      <c r="BQ3">
        <v>1902</v>
      </c>
      <c r="BR3">
        <v>5.0000000000000001E-3</v>
      </c>
      <c r="BS3">
        <v>4.2187585459057819E-3</v>
      </c>
      <c r="BT3">
        <v>8.2381920055572255</v>
      </c>
      <c r="BU3">
        <v>1902</v>
      </c>
      <c r="BV3">
        <v>5.0000000000000001E-3</v>
      </c>
      <c r="BW3">
        <v>4.214025058804664E-3</v>
      </c>
      <c r="BX3">
        <v>8.2288726946973263</v>
      </c>
      <c r="BY3">
        <v>1902</v>
      </c>
      <c r="BZ3">
        <v>5.0000000000000001E-3</v>
      </c>
      <c r="CA3">
        <v>4.1802872754435174E-3</v>
      </c>
      <c r="CB3">
        <v>8.1629163439408661</v>
      </c>
      <c r="CC3">
        <v>1902</v>
      </c>
      <c r="CD3">
        <v>5.0000000000000001E-3</v>
      </c>
      <c r="CE3">
        <v>4.24224242451987E-3</v>
      </c>
      <c r="CF3">
        <v>8.2838206213427252</v>
      </c>
      <c r="CG3">
        <v>1902</v>
      </c>
      <c r="CH3">
        <v>5.0000000000000001E-3</v>
      </c>
      <c r="CI3">
        <v>4.2476068693556952E-3</v>
      </c>
      <c r="CJ3">
        <v>8.2942190574148196</v>
      </c>
      <c r="CK3">
        <v>1902</v>
      </c>
      <c r="CL3">
        <v>5.0000000000000001E-3</v>
      </c>
      <c r="CM3">
        <v>4.2459004411064634E-3</v>
      </c>
      <c r="CN3">
        <v>8.2908102312715943</v>
      </c>
      <c r="CO3">
        <v>1902</v>
      </c>
      <c r="CP3">
        <v>5.0000000000000001E-3</v>
      </c>
      <c r="CQ3">
        <v>4.2690765128886822E-3</v>
      </c>
      <c r="CR3">
        <v>8.3356789899339336</v>
      </c>
      <c r="CS3">
        <v>1902</v>
      </c>
      <c r="CT3">
        <v>5.0000000000000001E-3</v>
      </c>
      <c r="CU3">
        <v>4.26908342226218E-3</v>
      </c>
      <c r="CV3">
        <v>8.3356151022998617</v>
      </c>
      <c r="CW3">
        <v>1902</v>
      </c>
      <c r="CX3">
        <v>5.0000000000000001E-3</v>
      </c>
      <c r="CY3">
        <v>4.2722018915301732E-3</v>
      </c>
      <c r="CZ3">
        <v>8.3416266056437554</v>
      </c>
      <c r="DA3">
        <v>1902</v>
      </c>
      <c r="DB3">
        <v>5.0000000000000001E-3</v>
      </c>
      <c r="DC3">
        <v>4.2722699580787843E-3</v>
      </c>
      <c r="DD3">
        <v>8.3416819905635293</v>
      </c>
      <c r="DE3">
        <v>1902</v>
      </c>
      <c r="DF3">
        <v>5.0000000000000001E-3</v>
      </c>
      <c r="DG3">
        <v>4.2717513810190339E-3</v>
      </c>
      <c r="DH3">
        <v>8.3405919112285662</v>
      </c>
      <c r="DI3">
        <v>1902</v>
      </c>
      <c r="DJ3">
        <v>5.0000000000000001E-3</v>
      </c>
      <c r="DK3">
        <v>4.2724776754560429E-3</v>
      </c>
      <c r="DL3">
        <v>8.3419323984377787</v>
      </c>
      <c r="DM3">
        <v>1902</v>
      </c>
      <c r="DN3">
        <v>5.0000000000000001E-3</v>
      </c>
      <c r="DO3">
        <v>4.2728178255134336E-3</v>
      </c>
      <c r="DP3">
        <v>8.3425188861182615</v>
      </c>
      <c r="DQ3">
        <v>1902</v>
      </c>
      <c r="DR3">
        <v>5.0000000000000001E-3</v>
      </c>
      <c r="DS3">
        <v>4.2731705824661983E-3</v>
      </c>
      <c r="DT3">
        <v>8.3431299351880064</v>
      </c>
      <c r="DU3">
        <v>1902</v>
      </c>
      <c r="DV3">
        <v>5.0000000000000001E-3</v>
      </c>
      <c r="DW3">
        <v>4.2722563066861542E-3</v>
      </c>
      <c r="DX3">
        <v>8.3412671424136775</v>
      </c>
      <c r="DY3">
        <v>1902</v>
      </c>
      <c r="DZ3">
        <v>5.0000000000000001E-3</v>
      </c>
      <c r="EA3">
        <v>4.2663378031691963E-3</v>
      </c>
      <c r="EB3">
        <v>8.3296340458035143</v>
      </c>
      <c r="EC3">
        <v>1902</v>
      </c>
      <c r="ED3">
        <v>5.0000000000000001E-3</v>
      </c>
      <c r="EE3">
        <v>4.2603210995911366E-3</v>
      </c>
      <c r="EF3">
        <v>8.3178093994003781</v>
      </c>
      <c r="EG3">
        <v>1902</v>
      </c>
      <c r="EH3">
        <v>5.0000000000000001E-3</v>
      </c>
      <c r="EI3">
        <v>4.2583904446062268E-3</v>
      </c>
      <c r="EJ3">
        <v>8.3139624187998393</v>
      </c>
      <c r="EK3">
        <v>1902</v>
      </c>
      <c r="EL3">
        <v>5.0000000000000001E-3</v>
      </c>
      <c r="EM3">
        <v>4.2545293316300099E-3</v>
      </c>
      <c r="EN3">
        <v>8.3063465311841913</v>
      </c>
      <c r="EO3">
        <v>1902</v>
      </c>
      <c r="EP3">
        <v>5.0000000000000001E-3</v>
      </c>
      <c r="EQ3">
        <v>4.2604113560356016E-3</v>
      </c>
      <c r="ER3">
        <v>8.3177526176710348</v>
      </c>
      <c r="ES3">
        <v>1902</v>
      </c>
      <c r="ET3">
        <v>5.0000000000000001E-3</v>
      </c>
      <c r="EU3">
        <v>4.2657763153886941E-3</v>
      </c>
      <c r="EV3">
        <v>8.3281489740766421</v>
      </c>
      <c r="EW3">
        <v>1902</v>
      </c>
      <c r="EX3">
        <v>5.0000000000000001E-3</v>
      </c>
      <c r="EY3">
        <v>4.2713250867378663E-3</v>
      </c>
      <c r="EZ3">
        <v>8.3389039501572704</v>
      </c>
      <c r="FA3">
        <v>1902</v>
      </c>
      <c r="FB3">
        <v>5.0000000000000001E-3</v>
      </c>
      <c r="FC3">
        <v>4.2748646741514653E-3</v>
      </c>
      <c r="FD3">
        <v>8.3451100003142162</v>
      </c>
      <c r="FE3">
        <v>1902</v>
      </c>
      <c r="FF3">
        <v>5.0000000000000001E-3</v>
      </c>
      <c r="FG3">
        <v>4.2780741746506409E-3</v>
      </c>
      <c r="FH3">
        <v>8.3512968610357454</v>
      </c>
      <c r="FI3">
        <v>1902</v>
      </c>
      <c r="FJ3">
        <v>5.0000000000000001E-3</v>
      </c>
      <c r="FK3">
        <v>4.2952409719674376E-3</v>
      </c>
      <c r="FL3">
        <v>8.3847295688774786</v>
      </c>
      <c r="FM3">
        <v>1902</v>
      </c>
      <c r="FN3">
        <v>5.0000000000000001E-3</v>
      </c>
      <c r="FO3">
        <v>4.2988601466220138E-3</v>
      </c>
      <c r="FP3">
        <v>8.3917155726463051</v>
      </c>
      <c r="FQ3">
        <v>1902</v>
      </c>
      <c r="FR3">
        <v>5.0000000000000001E-3</v>
      </c>
      <c r="FS3">
        <v>4.2944094725764093E-3</v>
      </c>
      <c r="FT3">
        <v>8.3828695888890454</v>
      </c>
      <c r="FU3">
        <v>1902</v>
      </c>
      <c r="FV3">
        <v>5.0000000000000001E-3</v>
      </c>
      <c r="FW3">
        <v>4.293669254631434E-3</v>
      </c>
      <c r="FX3">
        <v>8.3812666008842438</v>
      </c>
      <c r="FY3">
        <v>1902</v>
      </c>
      <c r="FZ3">
        <v>5.0000000000000001E-3</v>
      </c>
      <c r="GA3">
        <v>4.3004877839735367E-3</v>
      </c>
      <c r="GB3">
        <v>8.3944971963380102</v>
      </c>
      <c r="GC3">
        <v>1902</v>
      </c>
      <c r="GD3">
        <v>5.0000000000000001E-3</v>
      </c>
      <c r="GE3">
        <v>4.2990685422424147E-3</v>
      </c>
      <c r="GF3">
        <v>8.3916476276884104</v>
      </c>
      <c r="GG3">
        <v>1902</v>
      </c>
      <c r="GH3">
        <v>5.0000000000000001E-3</v>
      </c>
      <c r="GI3">
        <v>4.2830909764159575E-3</v>
      </c>
      <c r="GJ3">
        <v>8.3603809447081741</v>
      </c>
      <c r="GK3">
        <v>1902</v>
      </c>
      <c r="GL3">
        <v>5.0000000000000001E-3</v>
      </c>
      <c r="GM3">
        <v>4.2840044497253048E-3</v>
      </c>
      <c r="GN3">
        <v>8.3620849686432361</v>
      </c>
      <c r="GO3">
        <v>1902</v>
      </c>
      <c r="GP3">
        <v>5.0000000000000001E-3</v>
      </c>
      <c r="GQ3">
        <v>4.294307166529481E-3</v>
      </c>
      <c r="GR3">
        <v>8.3821159088601114</v>
      </c>
      <c r="GS3">
        <v>1902</v>
      </c>
      <c r="GT3">
        <v>5.0000000000000001E-3</v>
      </c>
      <c r="GU3">
        <v>4.3069139916215157E-3</v>
      </c>
      <c r="GV3">
        <v>8.4065642294541387</v>
      </c>
      <c r="GW3">
        <v>1902</v>
      </c>
      <c r="GX3">
        <v>5.0000000000000001E-3</v>
      </c>
      <c r="GY3">
        <v>4.3138850685882704E-3</v>
      </c>
      <c r="GZ3">
        <v>8.4200911652050738</v>
      </c>
      <c r="HA3">
        <v>1902</v>
      </c>
      <c r="HB3">
        <v>5.0000000000000001E-3</v>
      </c>
      <c r="HC3">
        <v>4.3204409584537747E-3</v>
      </c>
      <c r="HD3">
        <v>8.4328074236239292</v>
      </c>
      <c r="HE3">
        <v>1902</v>
      </c>
      <c r="HF3">
        <v>5.0000000000000001E-3</v>
      </c>
      <c r="HG3">
        <v>4.333066692398896E-3</v>
      </c>
      <c r="HH3">
        <v>8.457370647728748</v>
      </c>
      <c r="HI3">
        <v>1902</v>
      </c>
      <c r="HJ3">
        <v>5.0000000000000001E-3</v>
      </c>
      <c r="HK3">
        <v>4.3382552998002689E-3</v>
      </c>
      <c r="HL3">
        <v>8.4672567983415323</v>
      </c>
      <c r="HM3">
        <v>1902</v>
      </c>
      <c r="HN3">
        <v>5.0000000000000001E-3</v>
      </c>
      <c r="HO3">
        <v>4.3505513719755019E-3</v>
      </c>
      <c r="HP3">
        <v>8.4911751760112146</v>
      </c>
      <c r="HQ3">
        <v>1902</v>
      </c>
      <c r="HR3">
        <v>5.0000000000000001E-3</v>
      </c>
      <c r="HS3">
        <v>4.3555814194048501E-3</v>
      </c>
      <c r="HT3">
        <v>8.500830902649092</v>
      </c>
      <c r="HU3">
        <v>1902</v>
      </c>
      <c r="HV3">
        <v>5.0000000000000001E-3</v>
      </c>
      <c r="HW3">
        <v>4.3587316260891018E-3</v>
      </c>
      <c r="HX3">
        <v>8.5068982449261039</v>
      </c>
    </row>
    <row r="4" spans="2:232" ht="15.75" thickBot="1">
      <c r="B4">
        <v>3.4042167109567832E-2</v>
      </c>
      <c r="C4" s="32">
        <v>0.53774155196273732</v>
      </c>
      <c r="D4">
        <v>61.654475705174491</v>
      </c>
      <c r="E4">
        <v>1903</v>
      </c>
      <c r="F4">
        <v>8.0000000000000002E-3</v>
      </c>
      <c r="G4">
        <v>0.56836923025676289</v>
      </c>
      <c r="H4">
        <v>0.81401828673995802</v>
      </c>
      <c r="I4">
        <v>1914</v>
      </c>
      <c r="J4">
        <v>1.4999999999999999E-2</v>
      </c>
      <c r="K4">
        <v>0.5500284729668018</v>
      </c>
      <c r="L4">
        <v>0.69963948722582558</v>
      </c>
      <c r="M4">
        <v>1914</v>
      </c>
      <c r="N4">
        <v>1.4999999999999999E-2</v>
      </c>
      <c r="O4">
        <v>0.53644655424702603</v>
      </c>
      <c r="P4">
        <v>0.78989478811241953</v>
      </c>
      <c r="Q4">
        <v>1914</v>
      </c>
      <c r="R4">
        <v>1.4999999999999999E-2</v>
      </c>
      <c r="S4">
        <v>0.53774155196273732</v>
      </c>
      <c r="T4">
        <v>0.80520751388363909</v>
      </c>
      <c r="U4">
        <v>1903</v>
      </c>
      <c r="V4">
        <v>8.0000000000000002E-3</v>
      </c>
      <c r="W4">
        <v>0.55034905748817819</v>
      </c>
      <c r="X4">
        <v>0.81163720030093156</v>
      </c>
      <c r="Y4">
        <v>1903</v>
      </c>
      <c r="Z4">
        <v>8.0000000000000002E-3</v>
      </c>
      <c r="AA4">
        <v>0.55167534661166662</v>
      </c>
      <c r="AB4">
        <v>0.8146523704127403</v>
      </c>
      <c r="AC4">
        <v>1903</v>
      </c>
      <c r="AD4">
        <v>8.0000000000000002E-3</v>
      </c>
      <c r="AE4">
        <v>0.55240479046972468</v>
      </c>
      <c r="AF4">
        <v>0.8139893630638062</v>
      </c>
      <c r="AG4">
        <v>1903</v>
      </c>
      <c r="AH4">
        <v>8.0000000000000002E-3</v>
      </c>
      <c r="AI4">
        <v>0.55345369615813989</v>
      </c>
      <c r="AJ4">
        <v>0.81529552913941661</v>
      </c>
      <c r="AK4">
        <v>1903</v>
      </c>
      <c r="AL4">
        <v>8.0000000000000002E-3</v>
      </c>
      <c r="AM4">
        <v>0.55428907573291664</v>
      </c>
      <c r="AN4">
        <v>0.81553676482209936</v>
      </c>
      <c r="AO4">
        <v>1903</v>
      </c>
      <c r="AP4">
        <v>8.0000000000000002E-3</v>
      </c>
      <c r="AQ4">
        <v>0.56442540414159459</v>
      </c>
      <c r="AR4">
        <v>0.82127523733055108</v>
      </c>
      <c r="AS4">
        <v>1903</v>
      </c>
      <c r="AT4">
        <v>8.0000000000000002E-3</v>
      </c>
      <c r="AU4">
        <v>0.56746433680229114</v>
      </c>
      <c r="AV4">
        <v>0.82039548495410253</v>
      </c>
      <c r="AW4">
        <v>1903</v>
      </c>
      <c r="AX4">
        <v>8.0000000000000002E-3</v>
      </c>
      <c r="AY4">
        <v>0.58464407142120234</v>
      </c>
      <c r="AZ4">
        <v>0.805172037895443</v>
      </c>
      <c r="BA4">
        <v>1903</v>
      </c>
      <c r="BB4">
        <v>8.0000000000000002E-3</v>
      </c>
      <c r="BC4">
        <v>0.58159380332559385</v>
      </c>
      <c r="BD4">
        <v>0.80843863738788302</v>
      </c>
      <c r="BE4">
        <v>1903</v>
      </c>
      <c r="BF4">
        <v>8.0000000000000002E-3</v>
      </c>
      <c r="BG4">
        <v>0.5848606191258533</v>
      </c>
      <c r="BH4">
        <v>0.80452571069868606</v>
      </c>
      <c r="BI4">
        <v>1903</v>
      </c>
      <c r="BJ4">
        <v>8.0000000000000002E-3</v>
      </c>
      <c r="BK4">
        <v>0.58418420149810879</v>
      </c>
      <c r="BL4">
        <v>0.80509664640823653</v>
      </c>
      <c r="BM4">
        <v>1903</v>
      </c>
      <c r="BN4">
        <v>8.0000000000000002E-3</v>
      </c>
      <c r="BO4">
        <v>0.5831369675234056</v>
      </c>
      <c r="BP4">
        <v>0.80610982866134473</v>
      </c>
      <c r="BQ4">
        <v>1903</v>
      </c>
      <c r="BR4">
        <v>8.0000000000000002E-3</v>
      </c>
      <c r="BS4">
        <v>0.58122095335935031</v>
      </c>
      <c r="BT4">
        <v>0.80816904199518613</v>
      </c>
      <c r="BU4">
        <v>1903</v>
      </c>
      <c r="BV4">
        <v>8.0000000000000002E-3</v>
      </c>
      <c r="BW4">
        <v>0.581489121850566</v>
      </c>
      <c r="BX4">
        <v>0.80761575617576398</v>
      </c>
      <c r="BY4">
        <v>1903</v>
      </c>
      <c r="BZ4">
        <v>8.0000000000000002E-3</v>
      </c>
      <c r="CA4">
        <v>0.58612415491006475</v>
      </c>
      <c r="CB4">
        <v>0.8014782319009609</v>
      </c>
      <c r="CC4">
        <v>1903</v>
      </c>
      <c r="CD4">
        <v>8.0000000000000002E-3</v>
      </c>
      <c r="CE4">
        <v>0.57609487163207329</v>
      </c>
      <c r="CF4">
        <v>0.81366728469499572</v>
      </c>
      <c r="CG4">
        <v>1903</v>
      </c>
      <c r="CH4">
        <v>8.0000000000000002E-3</v>
      </c>
      <c r="CI4">
        <v>0.57484114508209727</v>
      </c>
      <c r="CJ4">
        <v>0.81498443987450553</v>
      </c>
      <c r="CK4">
        <v>1903</v>
      </c>
      <c r="CL4">
        <v>8.0000000000000002E-3</v>
      </c>
      <c r="CM4">
        <v>0.57476815547303373</v>
      </c>
      <c r="CN4">
        <v>0.81492253562686856</v>
      </c>
      <c r="CO4">
        <v>1903</v>
      </c>
      <c r="CP4">
        <v>8.0000000000000002E-3</v>
      </c>
      <c r="CQ4">
        <v>0.5696685799794009</v>
      </c>
      <c r="CR4">
        <v>0.82036500843109561</v>
      </c>
      <c r="CS4">
        <v>1903</v>
      </c>
      <c r="CT4">
        <v>8.0000000000000002E-3</v>
      </c>
      <c r="CU4">
        <v>0.56950708088013002</v>
      </c>
      <c r="CV4">
        <v>0.82049719683643063</v>
      </c>
      <c r="CW4">
        <v>1903</v>
      </c>
      <c r="CX4">
        <v>8.0000000000000002E-3</v>
      </c>
      <c r="CY4">
        <v>0.56883864650178551</v>
      </c>
      <c r="CZ4">
        <v>0.82120485761827877</v>
      </c>
      <c r="DA4">
        <v>1903</v>
      </c>
      <c r="DB4">
        <v>8.0000000000000002E-3</v>
      </c>
      <c r="DC4">
        <v>0.56872786036857359</v>
      </c>
      <c r="DD4">
        <v>0.82130360759814125</v>
      </c>
      <c r="DE4">
        <v>1903</v>
      </c>
      <c r="DF4">
        <v>8.0000000000000002E-3</v>
      </c>
      <c r="DG4">
        <v>0.56872872853669654</v>
      </c>
      <c r="DH4">
        <v>0.82126694007898604</v>
      </c>
      <c r="DI4">
        <v>1903</v>
      </c>
      <c r="DJ4">
        <v>8.0000000000000002E-3</v>
      </c>
      <c r="DK4">
        <v>0.56855232760495167</v>
      </c>
      <c r="DL4">
        <v>0.82144697839424563</v>
      </c>
      <c r="DM4">
        <v>1903</v>
      </c>
      <c r="DN4">
        <v>8.0000000000000002E-3</v>
      </c>
      <c r="DO4">
        <v>0.56845878139466999</v>
      </c>
      <c r="DP4">
        <v>0.8215301559671131</v>
      </c>
      <c r="DQ4">
        <v>1903</v>
      </c>
      <c r="DR4">
        <v>8.0000000000000002E-3</v>
      </c>
      <c r="DS4">
        <v>0.56838607565315069</v>
      </c>
      <c r="DT4">
        <v>0.8215931310749427</v>
      </c>
      <c r="DU4">
        <v>1903</v>
      </c>
      <c r="DV4">
        <v>8.0000000000000002E-3</v>
      </c>
      <c r="DW4">
        <v>0.56841281278373867</v>
      </c>
      <c r="DX4">
        <v>0.82138987239527228</v>
      </c>
      <c r="DY4">
        <v>1903</v>
      </c>
      <c r="DZ4">
        <v>8.0000000000000002E-3</v>
      </c>
      <c r="EA4">
        <v>0.56882883192387579</v>
      </c>
      <c r="EB4">
        <v>0.82020194220218212</v>
      </c>
      <c r="EC4">
        <v>1903</v>
      </c>
      <c r="ED4">
        <v>8.0000000000000002E-3</v>
      </c>
      <c r="EE4">
        <v>0.56920986303143528</v>
      </c>
      <c r="EF4">
        <v>0.81897270503495323</v>
      </c>
      <c r="EG4">
        <v>1903</v>
      </c>
      <c r="EH4">
        <v>8.0000000000000002E-3</v>
      </c>
      <c r="EI4">
        <v>0.56917927531808243</v>
      </c>
      <c r="EJ4">
        <v>0.81850651123234142</v>
      </c>
      <c r="EK4">
        <v>1903</v>
      </c>
      <c r="EL4">
        <v>8.0000000000000002E-3</v>
      </c>
      <c r="EM4">
        <v>0.56928338588625782</v>
      </c>
      <c r="EN4">
        <v>0.81764684163298429</v>
      </c>
      <c r="EO4">
        <v>1903</v>
      </c>
      <c r="EP4">
        <v>8.0000000000000002E-3</v>
      </c>
      <c r="EQ4">
        <v>0.56857988121938419</v>
      </c>
      <c r="ER4">
        <v>0.81863698635676152</v>
      </c>
      <c r="ES4">
        <v>1903</v>
      </c>
      <c r="ET4">
        <v>8.0000000000000002E-3</v>
      </c>
      <c r="EU4">
        <v>0.56800038032696221</v>
      </c>
      <c r="EV4">
        <v>0.81950477467077831</v>
      </c>
      <c r="EW4">
        <v>1903</v>
      </c>
      <c r="EX4">
        <v>8.0000000000000002E-3</v>
      </c>
      <c r="EY4">
        <v>0.56752638819919066</v>
      </c>
      <c r="EZ4">
        <v>0.82038478299683382</v>
      </c>
      <c r="FA4">
        <v>1903</v>
      </c>
      <c r="FB4">
        <v>8.0000000000000002E-3</v>
      </c>
      <c r="FC4">
        <v>0.56462267582606718</v>
      </c>
      <c r="FD4">
        <v>0.81836506130418962</v>
      </c>
      <c r="FE4">
        <v>1903</v>
      </c>
      <c r="FF4">
        <v>8.0000000000000002E-3</v>
      </c>
      <c r="FG4">
        <v>0.56416525028836262</v>
      </c>
      <c r="FH4">
        <v>0.8185649324331058</v>
      </c>
      <c r="FI4">
        <v>1903</v>
      </c>
      <c r="FJ4">
        <v>8.0000000000000002E-3</v>
      </c>
      <c r="FK4">
        <v>0.56477406142082265</v>
      </c>
      <c r="FL4">
        <v>0.82141033326610902</v>
      </c>
      <c r="FM4">
        <v>1903</v>
      </c>
      <c r="FN4">
        <v>8.0000000000000002E-3</v>
      </c>
      <c r="FO4">
        <v>0.56511951634467128</v>
      </c>
      <c r="FP4">
        <v>0.82163966159926916</v>
      </c>
      <c r="FQ4">
        <v>1903</v>
      </c>
      <c r="FR4">
        <v>8.0000000000000002E-3</v>
      </c>
      <c r="FS4">
        <v>0.56942039665661737</v>
      </c>
      <c r="FT4">
        <v>0.81979488459269834</v>
      </c>
      <c r="FU4">
        <v>1903</v>
      </c>
      <c r="FV4">
        <v>8.0000000000000002E-3</v>
      </c>
      <c r="FW4">
        <v>0.57088319934097165</v>
      </c>
      <c r="FX4">
        <v>0.81856670170875256</v>
      </c>
      <c r="FY4">
        <v>1903</v>
      </c>
      <c r="FZ4">
        <v>8.0000000000000002E-3</v>
      </c>
      <c r="GA4">
        <v>0.56968397074304966</v>
      </c>
      <c r="GB4">
        <v>0.81928730152962526</v>
      </c>
      <c r="GC4">
        <v>1903</v>
      </c>
      <c r="GD4">
        <v>8.0000000000000002E-3</v>
      </c>
      <c r="GE4">
        <v>0.57078872276479009</v>
      </c>
      <c r="GF4">
        <v>0.81841439087055379</v>
      </c>
      <c r="GG4">
        <v>1903</v>
      </c>
      <c r="GH4">
        <v>8.0000000000000002E-3</v>
      </c>
      <c r="GI4">
        <v>0.57532491869069835</v>
      </c>
      <c r="GJ4">
        <v>0.81474908056606044</v>
      </c>
      <c r="GK4">
        <v>1903</v>
      </c>
      <c r="GL4">
        <v>8.0000000000000002E-3</v>
      </c>
      <c r="GM4">
        <v>0.57579162382657079</v>
      </c>
      <c r="GN4">
        <v>0.81427562816053067</v>
      </c>
      <c r="GO4">
        <v>1903</v>
      </c>
      <c r="GP4">
        <v>8.0000000000000002E-3</v>
      </c>
      <c r="GQ4">
        <v>0.57411878120776738</v>
      </c>
      <c r="GR4">
        <v>0.81556158903366327</v>
      </c>
      <c r="GS4">
        <v>1903</v>
      </c>
      <c r="GT4">
        <v>8.0000000000000002E-3</v>
      </c>
      <c r="GU4">
        <v>0.5725262012094452</v>
      </c>
      <c r="GV4">
        <v>0.81653620787600489</v>
      </c>
      <c r="GW4">
        <v>1903</v>
      </c>
      <c r="GX4">
        <v>8.0000000000000002E-3</v>
      </c>
      <c r="GY4">
        <v>0.57152105493583627</v>
      </c>
      <c r="GZ4">
        <v>0.81711116081866231</v>
      </c>
      <c r="HA4">
        <v>1903</v>
      </c>
      <c r="HB4">
        <v>8.0000000000000002E-3</v>
      </c>
      <c r="HC4">
        <v>0.57059970120292347</v>
      </c>
      <c r="HD4">
        <v>0.81758120032015358</v>
      </c>
      <c r="HE4">
        <v>1903</v>
      </c>
      <c r="HF4">
        <v>8.0000000000000002E-3</v>
      </c>
      <c r="HG4">
        <v>0.56770103264307237</v>
      </c>
      <c r="HH4">
        <v>0.81917237630989292</v>
      </c>
      <c r="HI4">
        <v>1903</v>
      </c>
      <c r="HJ4">
        <v>8.0000000000000002E-3</v>
      </c>
      <c r="HK4">
        <v>0.5694784676231216</v>
      </c>
      <c r="HL4">
        <v>0.81761093984571298</v>
      </c>
      <c r="HM4">
        <v>1903</v>
      </c>
      <c r="HN4">
        <v>8.0000000000000002E-3</v>
      </c>
      <c r="HO4">
        <v>0.56664577505141955</v>
      </c>
      <c r="HP4">
        <v>0.8190296504254736</v>
      </c>
      <c r="HQ4">
        <v>1903</v>
      </c>
      <c r="HR4">
        <v>8.0000000000000002E-3</v>
      </c>
      <c r="HS4">
        <v>0.56765247181269662</v>
      </c>
      <c r="HT4">
        <v>0.818103379176229</v>
      </c>
      <c r="HU4">
        <v>1903</v>
      </c>
      <c r="HV4">
        <v>8.0000000000000002E-3</v>
      </c>
      <c r="HW4">
        <v>0.56797572700341104</v>
      </c>
      <c r="HX4">
        <v>0.81772069550251913</v>
      </c>
    </row>
    <row r="5" spans="2:232" ht="16.5" thickTop="1" thickBot="1">
      <c r="B5">
        <v>3.4707245490029785E-2</v>
      </c>
      <c r="C5" s="32">
        <v>0.55034905748817819</v>
      </c>
      <c r="D5">
        <v>64.869206954028712</v>
      </c>
      <c r="E5">
        <v>1914</v>
      </c>
      <c r="F5">
        <v>1.4999999999999999E-2</v>
      </c>
      <c r="G5">
        <v>71.106928850607218</v>
      </c>
      <c r="H5">
        <v>54</v>
      </c>
      <c r="I5">
        <v>1915</v>
      </c>
      <c r="J5">
        <v>1.7999999999999999E-2</v>
      </c>
      <c r="K5" s="29">
        <v>64.785230433235256</v>
      </c>
      <c r="L5">
        <v>53</v>
      </c>
      <c r="M5">
        <v>1915</v>
      </c>
      <c r="N5">
        <v>1.7999999999999999E-2</v>
      </c>
      <c r="O5" s="29">
        <v>61.334173298850885</v>
      </c>
      <c r="P5">
        <v>53</v>
      </c>
      <c r="Q5">
        <v>1915</v>
      </c>
      <c r="R5">
        <v>1.7999999999999999E-2</v>
      </c>
      <c r="S5" s="29">
        <v>61.654475705174491</v>
      </c>
      <c r="T5">
        <v>53</v>
      </c>
      <c r="U5">
        <v>1915</v>
      </c>
      <c r="V5">
        <v>1.7999999999999999E-2</v>
      </c>
      <c r="W5" s="29">
        <v>64.869206954028712</v>
      </c>
      <c r="X5">
        <v>53</v>
      </c>
      <c r="Y5">
        <v>1914</v>
      </c>
      <c r="Z5">
        <v>1.4999999999999999E-2</v>
      </c>
      <c r="AA5" s="29">
        <v>65.217902137297898</v>
      </c>
      <c r="AB5">
        <v>53</v>
      </c>
      <c r="AC5">
        <v>1914</v>
      </c>
      <c r="AD5">
        <v>1.4999999999999999E-2</v>
      </c>
      <c r="AE5" s="29">
        <v>65.410561309671678</v>
      </c>
      <c r="AF5">
        <v>53</v>
      </c>
      <c r="AG5">
        <v>1914</v>
      </c>
      <c r="AH5">
        <v>1.4999999999999999E-2</v>
      </c>
      <c r="AI5" s="29">
        <v>65.688699344311274</v>
      </c>
      <c r="AJ5">
        <v>53</v>
      </c>
      <c r="AK5">
        <v>1914</v>
      </c>
      <c r="AL5">
        <v>1.4999999999999999E-2</v>
      </c>
      <c r="AM5" s="29">
        <v>65.911153203507311</v>
      </c>
      <c r="AN5">
        <v>53</v>
      </c>
      <c r="AO5">
        <v>1914</v>
      </c>
      <c r="AP5">
        <v>1.4999999999999999E-2</v>
      </c>
      <c r="AQ5" s="29">
        <v>68.678354302437299</v>
      </c>
      <c r="AR5">
        <v>53</v>
      </c>
      <c r="AS5">
        <v>1914</v>
      </c>
      <c r="AT5">
        <v>1.4999999999999999E-2</v>
      </c>
      <c r="AU5" s="29">
        <v>69.533248722600916</v>
      </c>
      <c r="AV5">
        <v>53</v>
      </c>
      <c r="AW5">
        <v>1914</v>
      </c>
      <c r="AX5">
        <v>1.4999999999999999E-2</v>
      </c>
      <c r="AY5" s="29">
        <v>74.601404851370276</v>
      </c>
      <c r="AZ5">
        <v>53</v>
      </c>
      <c r="BA5">
        <v>1914</v>
      </c>
      <c r="BB5">
        <v>1.4999999999999999E-2</v>
      </c>
      <c r="BC5" s="29">
        <v>73.671164101432652</v>
      </c>
      <c r="BD5">
        <v>53</v>
      </c>
      <c r="BE5">
        <v>1914</v>
      </c>
      <c r="BF5">
        <v>1.4999999999999999E-2</v>
      </c>
      <c r="BG5" s="29">
        <v>74.667965126313646</v>
      </c>
      <c r="BH5">
        <v>53</v>
      </c>
      <c r="BI5">
        <v>1914</v>
      </c>
      <c r="BJ5">
        <v>1.4999999999999999E-2</v>
      </c>
      <c r="BK5" s="29">
        <v>74.46028455616495</v>
      </c>
      <c r="BL5">
        <v>53</v>
      </c>
      <c r="BM5">
        <v>1914</v>
      </c>
      <c r="BN5">
        <v>1.4999999999999999E-2</v>
      </c>
      <c r="BO5" s="29">
        <v>74.140081683726152</v>
      </c>
      <c r="BP5">
        <v>53</v>
      </c>
      <c r="BQ5">
        <v>1914</v>
      </c>
      <c r="BR5">
        <v>1.4999999999999999E-2</v>
      </c>
      <c r="BS5" s="29">
        <v>73.558385442523814</v>
      </c>
      <c r="BT5">
        <v>53</v>
      </c>
      <c r="BU5">
        <v>1914</v>
      </c>
      <c r="BV5">
        <v>1.4999999999999999E-2</v>
      </c>
      <c r="BW5" s="29">
        <v>73.639480040171748</v>
      </c>
      <c r="BX5">
        <v>53</v>
      </c>
      <c r="BY5">
        <v>1914</v>
      </c>
      <c r="BZ5">
        <v>1.4999999999999999E-2</v>
      </c>
      <c r="CA5" s="29">
        <v>75.057727042473573</v>
      </c>
      <c r="CB5">
        <v>53</v>
      </c>
      <c r="CC5">
        <v>1914</v>
      </c>
      <c r="CD5">
        <v>1.4999999999999999E-2</v>
      </c>
      <c r="CE5" s="29">
        <v>72.027975490777422</v>
      </c>
      <c r="CF5">
        <v>53</v>
      </c>
      <c r="CG5">
        <v>1914</v>
      </c>
      <c r="CH5">
        <v>1.4999999999999999E-2</v>
      </c>
      <c r="CI5" s="29">
        <v>71.659287668450872</v>
      </c>
      <c r="CJ5">
        <v>53</v>
      </c>
      <c r="CK5">
        <v>1914</v>
      </c>
      <c r="CL5">
        <v>1.4999999999999999E-2</v>
      </c>
      <c r="CM5" s="29">
        <v>71.637890323002338</v>
      </c>
      <c r="CN5">
        <v>53</v>
      </c>
      <c r="CO5">
        <v>1914</v>
      </c>
      <c r="CP5">
        <v>1.4999999999999999E-2</v>
      </c>
      <c r="CQ5" s="29">
        <v>70.16088840889887</v>
      </c>
      <c r="CR5">
        <v>53</v>
      </c>
      <c r="CS5">
        <v>1914</v>
      </c>
      <c r="CT5">
        <v>1.4999999999999999E-2</v>
      </c>
      <c r="CU5" s="29">
        <v>70.114684692972247</v>
      </c>
      <c r="CV5">
        <v>53</v>
      </c>
      <c r="CW5">
        <v>1914</v>
      </c>
      <c r="CX5">
        <v>1.4999999999999999E-2</v>
      </c>
      <c r="CY5" s="29">
        <v>69.923818588994862</v>
      </c>
      <c r="CZ5">
        <v>53</v>
      </c>
      <c r="DA5">
        <v>1914</v>
      </c>
      <c r="DB5">
        <v>1.4999999999999999E-2</v>
      </c>
      <c r="DC5" s="29">
        <v>69.892241648845754</v>
      </c>
      <c r="DD5">
        <v>53</v>
      </c>
      <c r="DE5">
        <v>1914</v>
      </c>
      <c r="DF5">
        <v>1.4999999999999999E-2</v>
      </c>
      <c r="DG5" s="29">
        <v>69.892489036357532</v>
      </c>
      <c r="DH5">
        <v>53</v>
      </c>
      <c r="DI5">
        <v>1914</v>
      </c>
      <c r="DJ5">
        <v>1.4999999999999999E-2</v>
      </c>
      <c r="DK5" s="29">
        <v>69.842243430789395</v>
      </c>
      <c r="DL5">
        <v>53</v>
      </c>
      <c r="DM5">
        <v>1914</v>
      </c>
      <c r="DN5">
        <v>1.4999999999999999E-2</v>
      </c>
      <c r="DO5" s="29">
        <v>69.815614627235973</v>
      </c>
      <c r="DP5">
        <v>53</v>
      </c>
      <c r="DQ5">
        <v>1914</v>
      </c>
      <c r="DR5">
        <v>1.4999999999999999E-2</v>
      </c>
      <c r="DS5" s="29">
        <v>69.794926229971821</v>
      </c>
      <c r="DT5">
        <v>53</v>
      </c>
      <c r="DU5">
        <v>1914</v>
      </c>
      <c r="DV5">
        <v>1.4999999999999999E-2</v>
      </c>
      <c r="DW5" s="29">
        <v>69.802533462242394</v>
      </c>
      <c r="DX5">
        <v>53</v>
      </c>
      <c r="DY5">
        <v>1914</v>
      </c>
      <c r="DZ5">
        <v>1.4999999999999999E-2</v>
      </c>
      <c r="EA5" s="29">
        <v>69.921020522974132</v>
      </c>
      <c r="EB5">
        <v>53</v>
      </c>
      <c r="EC5">
        <v>1914</v>
      </c>
      <c r="ED5">
        <v>1.4999999999999999E-2</v>
      </c>
      <c r="EE5" s="29">
        <v>70.029743375641573</v>
      </c>
      <c r="EF5">
        <v>53</v>
      </c>
      <c r="EG5">
        <v>1914</v>
      </c>
      <c r="EH5">
        <v>1.4999999999999999E-2</v>
      </c>
      <c r="EI5" s="29">
        <v>70.021008423238754</v>
      </c>
      <c r="EJ5">
        <v>53</v>
      </c>
      <c r="EK5">
        <v>1914</v>
      </c>
      <c r="EL5">
        <v>1.4999999999999999E-2</v>
      </c>
      <c r="EM5" s="29">
        <v>70.05074441824047</v>
      </c>
      <c r="EN5">
        <v>53</v>
      </c>
      <c r="EO5">
        <v>1914</v>
      </c>
      <c r="EP5">
        <v>1.4999999999999999E-2</v>
      </c>
      <c r="EQ5" s="29">
        <v>69.850089026449353</v>
      </c>
      <c r="ER5">
        <v>53</v>
      </c>
      <c r="ES5">
        <v>1914</v>
      </c>
      <c r="ET5">
        <v>1.4999999999999999E-2</v>
      </c>
      <c r="EU5" s="29">
        <v>69.685293195659426</v>
      </c>
      <c r="EV5">
        <v>53</v>
      </c>
      <c r="EW5">
        <v>1914</v>
      </c>
      <c r="EX5">
        <v>1.4999999999999999E-2</v>
      </c>
      <c r="EY5" s="29">
        <v>69.550829816666337</v>
      </c>
      <c r="EZ5">
        <v>53</v>
      </c>
      <c r="FA5">
        <v>1914</v>
      </c>
      <c r="FB5">
        <v>1.4999999999999999E-2</v>
      </c>
      <c r="FC5" s="29">
        <v>68.733487384902361</v>
      </c>
      <c r="FD5">
        <v>53</v>
      </c>
      <c r="FE5">
        <v>1914</v>
      </c>
      <c r="FF5">
        <v>1.4999999999999999E-2</v>
      </c>
      <c r="FG5" s="29">
        <v>68.605723350573911</v>
      </c>
      <c r="FH5">
        <v>53</v>
      </c>
      <c r="FI5">
        <v>1914</v>
      </c>
      <c r="FJ5">
        <v>1.4999999999999999E-2</v>
      </c>
      <c r="FK5" s="29">
        <v>68.775830211365289</v>
      </c>
      <c r="FL5">
        <v>53</v>
      </c>
      <c r="FM5">
        <v>1914</v>
      </c>
      <c r="FN5">
        <v>1.4999999999999999E-2</v>
      </c>
      <c r="FO5" s="29">
        <v>68.872564973520355</v>
      </c>
      <c r="FP5">
        <v>53</v>
      </c>
      <c r="FQ5">
        <v>1914</v>
      </c>
      <c r="FR5">
        <v>1.4999999999999999E-2</v>
      </c>
      <c r="FS5" s="29">
        <v>70.089899262443851</v>
      </c>
      <c r="FT5">
        <v>53</v>
      </c>
      <c r="FU5">
        <v>1914</v>
      </c>
      <c r="FV5">
        <v>1.4999999999999999E-2</v>
      </c>
      <c r="FW5" s="29">
        <v>70.509496525430222</v>
      </c>
      <c r="FX5">
        <v>53</v>
      </c>
      <c r="FY5">
        <v>1914</v>
      </c>
      <c r="FZ5">
        <v>1.4999999999999999E-2</v>
      </c>
      <c r="GA5" s="29">
        <v>70.165293404286913</v>
      </c>
      <c r="GB5">
        <v>53</v>
      </c>
      <c r="GC5">
        <v>1914</v>
      </c>
      <c r="GD5">
        <v>1.4999999999999999E-2</v>
      </c>
      <c r="GE5" s="29">
        <v>70.482310020842576</v>
      </c>
      <c r="GF5">
        <v>53</v>
      </c>
      <c r="GG5">
        <v>1914</v>
      </c>
      <c r="GH5">
        <v>1.4999999999999999E-2</v>
      </c>
      <c r="GI5" s="29">
        <v>71.801294760684925</v>
      </c>
      <c r="GJ5">
        <v>53</v>
      </c>
      <c r="GK5">
        <v>1914</v>
      </c>
      <c r="GL5">
        <v>1.4999999999999999E-2</v>
      </c>
      <c r="GM5" s="29">
        <v>71.938598521053237</v>
      </c>
      <c r="GN5">
        <v>53</v>
      </c>
      <c r="GO5">
        <v>1914</v>
      </c>
      <c r="GP5">
        <v>1.4999999999999999E-2</v>
      </c>
      <c r="GQ5" s="29">
        <v>71.447845223849157</v>
      </c>
      <c r="GR5">
        <v>53</v>
      </c>
      <c r="GS5">
        <v>1914</v>
      </c>
      <c r="GT5">
        <v>1.4999999999999999E-2</v>
      </c>
      <c r="GU5" s="29">
        <v>70.984207102171197</v>
      </c>
      <c r="GV5">
        <v>53</v>
      </c>
      <c r="GW5">
        <v>1914</v>
      </c>
      <c r="GX5">
        <v>1.4999999999999999E-2</v>
      </c>
      <c r="GY5" s="29">
        <v>70.69335905656547</v>
      </c>
      <c r="GZ5">
        <v>53</v>
      </c>
      <c r="HA5">
        <v>1914</v>
      </c>
      <c r="HB5">
        <v>1.4999999999999999E-2</v>
      </c>
      <c r="HC5" s="29">
        <v>70.427953237280889</v>
      </c>
      <c r="HD5">
        <v>53</v>
      </c>
      <c r="HE5">
        <v>1914</v>
      </c>
      <c r="HF5">
        <v>1.4999999999999999E-2</v>
      </c>
      <c r="HG5" s="29">
        <v>69.600339121884943</v>
      </c>
      <c r="HH5">
        <v>53</v>
      </c>
      <c r="HI5">
        <v>1914</v>
      </c>
      <c r="HJ5">
        <v>1.4999999999999999E-2</v>
      </c>
      <c r="HK5" s="29">
        <v>70.106502263407862</v>
      </c>
      <c r="HL5">
        <v>53</v>
      </c>
      <c r="HM5">
        <v>1914</v>
      </c>
      <c r="HN5">
        <v>1.4999999999999999E-2</v>
      </c>
      <c r="HO5" s="29">
        <v>69.30179596446466</v>
      </c>
      <c r="HP5">
        <v>53</v>
      </c>
      <c r="HQ5">
        <v>1914</v>
      </c>
      <c r="HR5">
        <v>1.4999999999999999E-2</v>
      </c>
      <c r="HS5" s="29">
        <v>69.586568777696627</v>
      </c>
      <c r="HT5">
        <v>53</v>
      </c>
      <c r="HU5">
        <v>1914</v>
      </c>
      <c r="HV5">
        <v>1.4999999999999999E-2</v>
      </c>
      <c r="HW5" s="29">
        <v>69.67829219961088</v>
      </c>
      <c r="HX5">
        <v>53</v>
      </c>
    </row>
    <row r="6" spans="2:232" ht="15.75" thickTop="1">
      <c r="B6">
        <v>3.489186339345865E-2</v>
      </c>
      <c r="C6" s="32">
        <v>0.55167534661166662</v>
      </c>
      <c r="D6">
        <v>65.217902137297898</v>
      </c>
      <c r="E6">
        <v>1915</v>
      </c>
      <c r="F6">
        <v>1.7999999999999999E-2</v>
      </c>
      <c r="G6">
        <v>47.117283563532489</v>
      </c>
      <c r="H6">
        <v>35.781791641941048</v>
      </c>
      <c r="I6">
        <v>1916</v>
      </c>
      <c r="J6">
        <v>1.7999999999999999E-2</v>
      </c>
      <c r="K6">
        <v>31.712073067978086</v>
      </c>
      <c r="L6">
        <v>25.943256840537654</v>
      </c>
      <c r="M6">
        <v>1916</v>
      </c>
      <c r="N6">
        <v>1.7999999999999999E-2</v>
      </c>
      <c r="O6">
        <v>38.26846236180338</v>
      </c>
      <c r="P6">
        <v>33.068490143219698</v>
      </c>
      <c r="Q6">
        <v>1916</v>
      </c>
      <c r="R6">
        <v>1.7999999999999999E-2</v>
      </c>
      <c r="S6">
        <v>39.974242870924144</v>
      </c>
      <c r="T6">
        <v>34.363034441977561</v>
      </c>
      <c r="U6">
        <v>1916</v>
      </c>
      <c r="V6">
        <v>1.7999999999999999E-2</v>
      </c>
      <c r="W6">
        <v>42.732910853508017</v>
      </c>
      <c r="X6">
        <v>34.914012080353729</v>
      </c>
      <c r="Y6">
        <v>1916</v>
      </c>
      <c r="Z6">
        <v>1.7999999999999999E-2</v>
      </c>
      <c r="AA6">
        <v>43.28241410247567</v>
      </c>
      <c r="AB6">
        <v>35.173899684812127</v>
      </c>
      <c r="AC6">
        <v>1915</v>
      </c>
      <c r="AD6">
        <v>1.7999999999999999E-2</v>
      </c>
      <c r="AE6">
        <v>43.339643578693689</v>
      </c>
      <c r="AF6">
        <v>35.116670208594108</v>
      </c>
      <c r="AG6">
        <v>1915</v>
      </c>
      <c r="AH6">
        <v>1.7999999999999999E-2</v>
      </c>
      <c r="AI6">
        <v>43.663725126462296</v>
      </c>
      <c r="AJ6">
        <v>35.229460391240224</v>
      </c>
      <c r="AK6">
        <v>1915</v>
      </c>
      <c r="AL6">
        <v>1.7999999999999999E-2</v>
      </c>
      <c r="AM6">
        <v>43.837522151819265</v>
      </c>
      <c r="AN6">
        <v>35.250311383154305</v>
      </c>
      <c r="AO6">
        <v>1915</v>
      </c>
      <c r="AP6">
        <v>1.7999999999999999E-2</v>
      </c>
      <c r="AQ6">
        <v>46.323070289756025</v>
      </c>
      <c r="AR6">
        <v>35.748129818974711</v>
      </c>
      <c r="AS6">
        <v>1915</v>
      </c>
      <c r="AT6">
        <v>1.7999999999999999E-2</v>
      </c>
      <c r="AU6">
        <v>46.799266256692121</v>
      </c>
      <c r="AV6">
        <v>35.671583841853078</v>
      </c>
      <c r="AW6">
        <v>1915</v>
      </c>
      <c r="AX6">
        <v>1.7999999999999999E-2</v>
      </c>
      <c r="AY6">
        <v>48.364240759377033</v>
      </c>
      <c r="AZ6">
        <v>34.360006562261141</v>
      </c>
      <c r="BA6">
        <v>1915</v>
      </c>
      <c r="BB6">
        <v>1.7999999999999999E-2</v>
      </c>
      <c r="BC6">
        <v>48.149485976458635</v>
      </c>
      <c r="BD6">
        <v>34.639370612343583</v>
      </c>
      <c r="BE6">
        <v>1915</v>
      </c>
      <c r="BF6">
        <v>1.7999999999999999E-2</v>
      </c>
      <c r="BG6">
        <v>48.329708008177079</v>
      </c>
      <c r="BH6">
        <v>34.304865816286977</v>
      </c>
      <c r="BI6">
        <v>1915</v>
      </c>
      <c r="BJ6">
        <v>1.7999999999999999E-2</v>
      </c>
      <c r="BK6">
        <v>48.263712668691561</v>
      </c>
      <c r="BL6">
        <v>34.353572333062822</v>
      </c>
      <c r="BM6">
        <v>1915</v>
      </c>
      <c r="BN6">
        <v>1.7999999999999999E-2</v>
      </c>
      <c r="BO6">
        <v>48.17719304093999</v>
      </c>
      <c r="BP6">
        <v>34.440091960814392</v>
      </c>
      <c r="BQ6">
        <v>1915</v>
      </c>
      <c r="BR6">
        <v>1.7999999999999999E-2</v>
      </c>
      <c r="BS6">
        <v>48.043717936773561</v>
      </c>
      <c r="BT6">
        <v>34.616271623289094</v>
      </c>
      <c r="BU6">
        <v>1915</v>
      </c>
      <c r="BV6">
        <v>1.7999999999999999E-2</v>
      </c>
      <c r="BW6">
        <v>48.030850816396317</v>
      </c>
      <c r="BX6">
        <v>34.568890110037607</v>
      </c>
      <c r="BY6">
        <v>1915</v>
      </c>
      <c r="BZ6">
        <v>1.7999999999999999E-2</v>
      </c>
      <c r="CA6">
        <v>48.214633683487428</v>
      </c>
      <c r="CB6">
        <v>34.045469879187799</v>
      </c>
      <c r="CC6">
        <v>1915</v>
      </c>
      <c r="CD6">
        <v>1.7999999999999999E-2</v>
      </c>
      <c r="CE6">
        <v>47.686441711336002</v>
      </c>
      <c r="CF6">
        <v>35.088885859695139</v>
      </c>
      <c r="CG6">
        <v>1915</v>
      </c>
      <c r="CH6">
        <v>1.7999999999999999E-2</v>
      </c>
      <c r="CI6">
        <v>47.596072874087135</v>
      </c>
      <c r="CJ6">
        <v>35.202580773590761</v>
      </c>
      <c r="CK6">
        <v>1915</v>
      </c>
      <c r="CL6">
        <v>1.7999999999999999E-2</v>
      </c>
      <c r="CM6">
        <v>47.574632633321691</v>
      </c>
      <c r="CN6">
        <v>35.197233170843823</v>
      </c>
      <c r="CO6">
        <v>1915</v>
      </c>
      <c r="CP6">
        <v>1.7999999999999999E-2</v>
      </c>
      <c r="CQ6">
        <v>47.218189991675729</v>
      </c>
      <c r="CR6">
        <v>35.668933594082034</v>
      </c>
      <c r="CS6">
        <v>1915</v>
      </c>
      <c r="CT6">
        <v>1.7999999999999999E-2</v>
      </c>
      <c r="CU6">
        <v>47.202303031277083</v>
      </c>
      <c r="CV6">
        <v>35.680429450871344</v>
      </c>
      <c r="CW6">
        <v>1915</v>
      </c>
      <c r="CX6">
        <v>1.7999999999999999E-2</v>
      </c>
      <c r="CY6">
        <v>47.155044249043385</v>
      </c>
      <c r="CZ6">
        <v>35.742003163320447</v>
      </c>
      <c r="DA6">
        <v>1915</v>
      </c>
      <c r="DB6">
        <v>1.7999999999999999E-2</v>
      </c>
      <c r="DC6">
        <v>47.145085832967894</v>
      </c>
      <c r="DD6">
        <v>35.750599640247245</v>
      </c>
      <c r="DE6">
        <v>1915</v>
      </c>
      <c r="DF6">
        <v>1.7999999999999999E-2</v>
      </c>
      <c r="DG6">
        <v>47.14104315183004</v>
      </c>
      <c r="DH6">
        <v>35.747407503935143</v>
      </c>
      <c r="DI6">
        <v>1915</v>
      </c>
      <c r="DJ6">
        <v>1.7999999999999999E-2</v>
      </c>
      <c r="DK6">
        <v>47.12780947110366</v>
      </c>
      <c r="DL6">
        <v>35.763082330590919</v>
      </c>
      <c r="DM6">
        <v>1915</v>
      </c>
      <c r="DN6">
        <v>1.7999999999999999E-2</v>
      </c>
      <c r="DO6">
        <v>47.119381938131646</v>
      </c>
      <c r="DP6">
        <v>35.77032524965751</v>
      </c>
      <c r="DQ6">
        <v>1915</v>
      </c>
      <c r="DR6">
        <v>1.7999999999999999E-2</v>
      </c>
      <c r="DS6">
        <v>47.112641185200197</v>
      </c>
      <c r="DT6">
        <v>35.775809470564987</v>
      </c>
      <c r="DU6">
        <v>1915</v>
      </c>
      <c r="DV6">
        <v>1.7999999999999999E-2</v>
      </c>
      <c r="DW6">
        <v>47.094465588307948</v>
      </c>
      <c r="DX6">
        <v>35.758110091096647</v>
      </c>
      <c r="DY6">
        <v>1915</v>
      </c>
      <c r="DZ6">
        <v>1.7999999999999999E-2</v>
      </c>
      <c r="EA6">
        <v>47.038053859048389</v>
      </c>
      <c r="EB6">
        <v>35.654754977588283</v>
      </c>
      <c r="EC6">
        <v>1915</v>
      </c>
      <c r="ED6">
        <v>1.7999999999999999E-2</v>
      </c>
      <c r="EE6">
        <v>46.970089778068541</v>
      </c>
      <c r="EF6">
        <v>35.547963454390228</v>
      </c>
      <c r="EG6">
        <v>1915</v>
      </c>
      <c r="EH6">
        <v>1.7999999999999999E-2</v>
      </c>
      <c r="EI6">
        <v>46.910778279342559</v>
      </c>
      <c r="EJ6">
        <v>35.507504173276168</v>
      </c>
      <c r="EK6">
        <v>1915</v>
      </c>
      <c r="EL6">
        <v>1.7999999999999999E-2</v>
      </c>
      <c r="EM6">
        <v>46.832170030252449</v>
      </c>
      <c r="EN6">
        <v>35.432956954516904</v>
      </c>
      <c r="EO6">
        <v>1915</v>
      </c>
      <c r="EP6">
        <v>1.7999999999999999E-2</v>
      </c>
      <c r="EQ6">
        <v>46.811190765420285</v>
      </c>
      <c r="ER6">
        <v>35.518825317857868</v>
      </c>
      <c r="ES6">
        <v>1915</v>
      </c>
      <c r="ET6">
        <v>1.7999999999999999E-2</v>
      </c>
      <c r="EU6">
        <v>46.799811962434866</v>
      </c>
      <c r="EV6">
        <v>35.594168012534773</v>
      </c>
      <c r="EW6">
        <v>1915</v>
      </c>
      <c r="EX6">
        <v>1.7999999999999999E-2</v>
      </c>
      <c r="EY6">
        <v>46.809877908115837</v>
      </c>
      <c r="EZ6">
        <v>35.670653185156397</v>
      </c>
      <c r="FA6">
        <v>1915</v>
      </c>
      <c r="FB6">
        <v>1.7999999999999999E-2</v>
      </c>
      <c r="FC6">
        <v>46.03228558122013</v>
      </c>
      <c r="FD6">
        <v>35.495232798860734</v>
      </c>
      <c r="FE6">
        <v>1915</v>
      </c>
      <c r="FF6">
        <v>1.7999999999999999E-2</v>
      </c>
      <c r="FG6">
        <v>45.969165357337381</v>
      </c>
      <c r="FH6">
        <v>35.512573076288398</v>
      </c>
      <c r="FI6">
        <v>1915</v>
      </c>
      <c r="FJ6">
        <v>1.7999999999999999E-2</v>
      </c>
      <c r="FK6">
        <v>46.404079851646166</v>
      </c>
      <c r="FL6">
        <v>35.759891586606038</v>
      </c>
      <c r="FM6">
        <v>1915</v>
      </c>
      <c r="FN6">
        <v>1.7999999999999999E-2</v>
      </c>
      <c r="FO6">
        <v>46.495299279457925</v>
      </c>
      <c r="FP6">
        <v>35.779861876186956</v>
      </c>
      <c r="FQ6">
        <v>1915</v>
      </c>
      <c r="FR6">
        <v>1.7999999999999999E-2</v>
      </c>
      <c r="FS6">
        <v>47.104873723007323</v>
      </c>
      <c r="FT6">
        <v>35.619373598630851</v>
      </c>
      <c r="FU6">
        <v>1915</v>
      </c>
      <c r="FV6">
        <v>1.7999999999999999E-2</v>
      </c>
      <c r="FW6">
        <v>47.244990043405771</v>
      </c>
      <c r="FX6">
        <v>35.51272659275633</v>
      </c>
      <c r="FY6">
        <v>1915</v>
      </c>
      <c r="FZ6">
        <v>1.7999999999999999E-2</v>
      </c>
      <c r="GA6">
        <v>47.097167941195664</v>
      </c>
      <c r="GB6">
        <v>35.575279169727835</v>
      </c>
      <c r="GC6">
        <v>1915</v>
      </c>
      <c r="GD6">
        <v>1.7999999999999999E-2</v>
      </c>
      <c r="GE6">
        <v>47.209200335016185</v>
      </c>
      <c r="GF6">
        <v>35.499512104753045</v>
      </c>
      <c r="GG6">
        <v>1915</v>
      </c>
      <c r="GH6">
        <v>1.7999999999999999E-2</v>
      </c>
      <c r="GI6">
        <v>47.662852898478747</v>
      </c>
      <c r="GJ6">
        <v>35.182251407011762</v>
      </c>
      <c r="GK6">
        <v>1915</v>
      </c>
      <c r="GL6">
        <v>1.7999999999999999E-2</v>
      </c>
      <c r="GM6">
        <v>47.698513569125339</v>
      </c>
      <c r="GN6">
        <v>35.141374326660028</v>
      </c>
      <c r="GO6">
        <v>1915</v>
      </c>
      <c r="GP6">
        <v>1.7999999999999999E-2</v>
      </c>
      <c r="GQ6">
        <v>47.522870179154104</v>
      </c>
      <c r="GR6">
        <v>35.252457391877037</v>
      </c>
      <c r="GS6">
        <v>1915</v>
      </c>
      <c r="GT6">
        <v>1.7999999999999999E-2</v>
      </c>
      <c r="GU6">
        <v>47.327398272305146</v>
      </c>
      <c r="GV6">
        <v>35.336763074943889</v>
      </c>
      <c r="GW6">
        <v>1915</v>
      </c>
      <c r="GX6">
        <v>1.7999999999999999E-2</v>
      </c>
      <c r="GY6">
        <v>47.199880930789824</v>
      </c>
      <c r="GZ6">
        <v>35.386544404124358</v>
      </c>
      <c r="HA6">
        <v>1915</v>
      </c>
      <c r="HB6">
        <v>1.7999999999999999E-2</v>
      </c>
      <c r="HC6">
        <v>47.07679198034198</v>
      </c>
      <c r="HD6">
        <v>35.427268013197988</v>
      </c>
      <c r="HE6">
        <v>1915</v>
      </c>
      <c r="HF6">
        <v>1.7999999999999999E-2</v>
      </c>
      <c r="HG6">
        <v>46.70484696029672</v>
      </c>
      <c r="HH6">
        <v>35.565299251787437</v>
      </c>
      <c r="HI6">
        <v>1915</v>
      </c>
      <c r="HJ6">
        <v>1.7999999999999999E-2</v>
      </c>
      <c r="HK6">
        <v>46.865330874551255</v>
      </c>
      <c r="HL6">
        <v>35.42984539463567</v>
      </c>
      <c r="HM6">
        <v>1915</v>
      </c>
      <c r="HN6">
        <v>1.7999999999999999E-2</v>
      </c>
      <c r="HO6">
        <v>46.488307831679066</v>
      </c>
      <c r="HP6">
        <v>35.552907118631893</v>
      </c>
      <c r="HQ6">
        <v>1915</v>
      </c>
      <c r="HR6">
        <v>1.7999999999999999E-2</v>
      </c>
      <c r="HS6">
        <v>46.573813050825407</v>
      </c>
      <c r="HT6">
        <v>35.472536368036927</v>
      </c>
      <c r="HU6">
        <v>1915</v>
      </c>
      <c r="HV6">
        <v>1.7999999999999999E-2</v>
      </c>
      <c r="HW6">
        <v>46.591584076250854</v>
      </c>
      <c r="HX6">
        <v>35.439358200215551</v>
      </c>
    </row>
    <row r="7" spans="2:232">
      <c r="B7">
        <v>3.4878197950831746E-2</v>
      </c>
      <c r="C7" s="32">
        <v>0.55240479046972468</v>
      </c>
      <c r="D7">
        <v>65.410561309671678</v>
      </c>
      <c r="E7">
        <v>1916</v>
      </c>
      <c r="F7">
        <v>1.7999999999999999E-2</v>
      </c>
      <c r="G7" t="s">
        <v>29</v>
      </c>
      <c r="H7">
        <f>TINV(0.0455,H5)</f>
        <v>2.0473674752708497</v>
      </c>
      <c r="I7">
        <v>1917</v>
      </c>
      <c r="J7">
        <v>0.02</v>
      </c>
      <c r="K7" t="s">
        <v>29</v>
      </c>
      <c r="L7">
        <f>TINV(0.0455,L5)</f>
        <v>2.048282064932569</v>
      </c>
      <c r="M7">
        <v>1917</v>
      </c>
      <c r="N7">
        <v>0.02</v>
      </c>
      <c r="O7" t="s">
        <v>29</v>
      </c>
      <c r="P7">
        <f>TINV(0.0455,P5)</f>
        <v>2.048282064932569</v>
      </c>
      <c r="Q7">
        <v>1917</v>
      </c>
      <c r="R7">
        <v>0.02</v>
      </c>
      <c r="S7" t="s">
        <v>29</v>
      </c>
      <c r="T7">
        <f>TINV(0.0455,T5)</f>
        <v>2.048282064932569</v>
      </c>
      <c r="U7">
        <v>1917</v>
      </c>
      <c r="V7">
        <v>0.02</v>
      </c>
      <c r="W7" t="s">
        <v>29</v>
      </c>
      <c r="X7">
        <f>TINV(0.0455,X5)</f>
        <v>2.048282064932569</v>
      </c>
      <c r="Y7">
        <v>1917</v>
      </c>
      <c r="Z7">
        <v>0.02</v>
      </c>
      <c r="AA7" t="s">
        <v>29</v>
      </c>
      <c r="AB7">
        <f>TINV(0.0455,AB5)</f>
        <v>2.048282064932569</v>
      </c>
      <c r="AC7">
        <v>1917</v>
      </c>
      <c r="AD7">
        <v>0.02</v>
      </c>
      <c r="AE7" t="s">
        <v>29</v>
      </c>
      <c r="AF7">
        <f>TINV(0.0455,AF5)</f>
        <v>2.048282064932569</v>
      </c>
      <c r="AG7">
        <v>1916</v>
      </c>
      <c r="AH7">
        <v>1.7999999999999999E-2</v>
      </c>
      <c r="AI7" t="s">
        <v>29</v>
      </c>
      <c r="AJ7">
        <f>TINV(0.0455,AJ5)</f>
        <v>2.048282064932569</v>
      </c>
      <c r="AK7">
        <v>1916</v>
      </c>
      <c r="AL7">
        <v>1.7999999999999999E-2</v>
      </c>
      <c r="AM7" t="s">
        <v>29</v>
      </c>
      <c r="AN7">
        <f>TINV(0.0455,AN5)</f>
        <v>2.048282064932569</v>
      </c>
      <c r="AO7">
        <v>1916</v>
      </c>
      <c r="AP7">
        <v>1.7999999999999999E-2</v>
      </c>
      <c r="AQ7" t="s">
        <v>29</v>
      </c>
      <c r="AR7">
        <f>TINV(0.0455,AR5)</f>
        <v>2.048282064932569</v>
      </c>
      <c r="AS7">
        <v>1916</v>
      </c>
      <c r="AT7">
        <v>1.7999999999999999E-2</v>
      </c>
      <c r="AU7" t="s">
        <v>29</v>
      </c>
      <c r="AV7">
        <f>TINV(0.0455,AV5)</f>
        <v>2.048282064932569</v>
      </c>
      <c r="AW7">
        <v>1916</v>
      </c>
      <c r="AX7">
        <v>1.7999999999999999E-2</v>
      </c>
      <c r="AY7" t="s">
        <v>29</v>
      </c>
      <c r="AZ7">
        <f>TINV(0.0455,AZ5)</f>
        <v>2.048282064932569</v>
      </c>
      <c r="BA7">
        <v>1916</v>
      </c>
      <c r="BB7">
        <v>1.7999999999999999E-2</v>
      </c>
      <c r="BC7" t="s">
        <v>29</v>
      </c>
      <c r="BD7">
        <f>TINV(0.0455,BD5)</f>
        <v>2.048282064932569</v>
      </c>
      <c r="BE7">
        <v>1916</v>
      </c>
      <c r="BF7">
        <v>1.7999999999999999E-2</v>
      </c>
      <c r="BG7" t="s">
        <v>29</v>
      </c>
      <c r="BH7">
        <f>TINV(0.0455,BH5)</f>
        <v>2.048282064932569</v>
      </c>
      <c r="BI7">
        <v>1916</v>
      </c>
      <c r="BJ7">
        <v>1.7999999999999999E-2</v>
      </c>
      <c r="BK7" t="s">
        <v>29</v>
      </c>
      <c r="BL7">
        <f>TINV(0.0455,BL5)</f>
        <v>2.048282064932569</v>
      </c>
      <c r="BM7">
        <v>1916</v>
      </c>
      <c r="BN7">
        <v>1.7999999999999999E-2</v>
      </c>
      <c r="BO7" t="s">
        <v>29</v>
      </c>
      <c r="BP7">
        <f>TINV(0.0455,BP5)</f>
        <v>2.048282064932569</v>
      </c>
      <c r="BQ7">
        <v>1916</v>
      </c>
      <c r="BR7">
        <v>1.7999999999999999E-2</v>
      </c>
      <c r="BS7" t="s">
        <v>29</v>
      </c>
      <c r="BT7">
        <f>TINV(0.0455,BT5)</f>
        <v>2.048282064932569</v>
      </c>
      <c r="BU7">
        <v>1916</v>
      </c>
      <c r="BV7">
        <v>1.7999999999999999E-2</v>
      </c>
      <c r="BW7" t="s">
        <v>29</v>
      </c>
      <c r="BX7">
        <f>TINV(0.0455,BX5)</f>
        <v>2.048282064932569</v>
      </c>
      <c r="BY7">
        <v>1916</v>
      </c>
      <c r="BZ7">
        <v>1.7999999999999999E-2</v>
      </c>
      <c r="CA7" t="s">
        <v>29</v>
      </c>
      <c r="CB7">
        <f>TINV(0.0455,CB5)</f>
        <v>2.048282064932569</v>
      </c>
      <c r="CC7">
        <v>1916</v>
      </c>
      <c r="CD7">
        <v>1.7999999999999999E-2</v>
      </c>
      <c r="CE7" t="s">
        <v>29</v>
      </c>
      <c r="CF7">
        <f>TINV(0.0455,CF5)</f>
        <v>2.048282064932569</v>
      </c>
      <c r="CG7">
        <v>1916</v>
      </c>
      <c r="CH7">
        <v>1.7999999999999999E-2</v>
      </c>
      <c r="CI7" t="s">
        <v>29</v>
      </c>
      <c r="CJ7">
        <f>TINV(0.0455,CJ5)</f>
        <v>2.048282064932569</v>
      </c>
      <c r="CK7">
        <v>1916</v>
      </c>
      <c r="CL7">
        <v>1.7999999999999999E-2</v>
      </c>
      <c r="CM7" t="s">
        <v>29</v>
      </c>
      <c r="CN7">
        <f>TINV(0.0455,CN5)</f>
        <v>2.048282064932569</v>
      </c>
      <c r="CO7">
        <v>1916</v>
      </c>
      <c r="CP7">
        <v>1.7999999999999999E-2</v>
      </c>
      <c r="CQ7" t="s">
        <v>29</v>
      </c>
      <c r="CR7">
        <f>TINV(0.0455,CR5)</f>
        <v>2.048282064932569</v>
      </c>
      <c r="CS7">
        <v>1916</v>
      </c>
      <c r="CT7">
        <v>1.7999999999999999E-2</v>
      </c>
      <c r="CU7" t="s">
        <v>29</v>
      </c>
      <c r="CV7">
        <f>TINV(0.0455,CV5)</f>
        <v>2.048282064932569</v>
      </c>
      <c r="CW7">
        <v>1916</v>
      </c>
      <c r="CX7">
        <v>1.7999999999999999E-2</v>
      </c>
      <c r="CY7" t="s">
        <v>29</v>
      </c>
      <c r="CZ7">
        <f>TINV(0.0455,CZ5)</f>
        <v>2.048282064932569</v>
      </c>
      <c r="DA7">
        <v>1916</v>
      </c>
      <c r="DB7">
        <v>1.7999999999999999E-2</v>
      </c>
      <c r="DC7" t="s">
        <v>29</v>
      </c>
      <c r="DD7">
        <f>TINV(0.0455,DD5)</f>
        <v>2.048282064932569</v>
      </c>
      <c r="DE7">
        <v>1916</v>
      </c>
      <c r="DF7">
        <v>1.7999999999999999E-2</v>
      </c>
      <c r="DG7" t="s">
        <v>29</v>
      </c>
      <c r="DH7">
        <f>TINV(0.0455,DH5)</f>
        <v>2.048282064932569</v>
      </c>
      <c r="DI7">
        <v>1916</v>
      </c>
      <c r="DJ7">
        <v>1.7999999999999999E-2</v>
      </c>
      <c r="DK7" t="s">
        <v>29</v>
      </c>
      <c r="DL7">
        <f>TINV(0.0455,DL5)</f>
        <v>2.048282064932569</v>
      </c>
      <c r="DM7">
        <v>1916</v>
      </c>
      <c r="DN7">
        <v>1.7999999999999999E-2</v>
      </c>
      <c r="DO7" t="s">
        <v>29</v>
      </c>
      <c r="DP7">
        <f>TINV(0.0455,DP5)</f>
        <v>2.048282064932569</v>
      </c>
      <c r="DQ7">
        <v>1916</v>
      </c>
      <c r="DR7">
        <v>1.7999999999999999E-2</v>
      </c>
      <c r="DS7" t="s">
        <v>29</v>
      </c>
      <c r="DT7">
        <f>TINV(0.0455,DT5)</f>
        <v>2.048282064932569</v>
      </c>
      <c r="DU7">
        <v>1916</v>
      </c>
      <c r="DV7">
        <v>1.7999999999999999E-2</v>
      </c>
      <c r="DW7" t="s">
        <v>29</v>
      </c>
      <c r="DX7">
        <f>TINV(0.0455,DX5)</f>
        <v>2.048282064932569</v>
      </c>
      <c r="DY7">
        <v>1916</v>
      </c>
      <c r="DZ7">
        <v>1.7999999999999999E-2</v>
      </c>
      <c r="EA7" t="s">
        <v>29</v>
      </c>
      <c r="EB7">
        <f>TINV(0.0455,EB5)</f>
        <v>2.048282064932569</v>
      </c>
      <c r="EC7">
        <v>1916</v>
      </c>
      <c r="ED7">
        <v>1.7999999999999999E-2</v>
      </c>
      <c r="EE7" t="s">
        <v>29</v>
      </c>
      <c r="EF7">
        <f>TINV(0.0455,EF5)</f>
        <v>2.048282064932569</v>
      </c>
      <c r="EG7">
        <v>1916</v>
      </c>
      <c r="EH7">
        <v>1.7999999999999999E-2</v>
      </c>
      <c r="EI7" t="s">
        <v>29</v>
      </c>
      <c r="EJ7">
        <f>TINV(0.0455,EJ5)</f>
        <v>2.048282064932569</v>
      </c>
      <c r="EK7">
        <v>1916</v>
      </c>
      <c r="EL7">
        <v>1.7999999999999999E-2</v>
      </c>
      <c r="EM7" t="s">
        <v>29</v>
      </c>
      <c r="EN7">
        <f>TINV(0.0455,EN5)</f>
        <v>2.048282064932569</v>
      </c>
      <c r="EO7">
        <v>1916</v>
      </c>
      <c r="EP7">
        <v>1.7999999999999999E-2</v>
      </c>
      <c r="EQ7" t="s">
        <v>29</v>
      </c>
      <c r="ER7">
        <f>TINV(0.0455,ER5)</f>
        <v>2.048282064932569</v>
      </c>
      <c r="ES7">
        <v>1916</v>
      </c>
      <c r="ET7">
        <v>1.7999999999999999E-2</v>
      </c>
      <c r="EU7" t="s">
        <v>29</v>
      </c>
      <c r="EV7">
        <f>TINV(0.0455,EV5)</f>
        <v>2.048282064932569</v>
      </c>
      <c r="EW7">
        <v>1916</v>
      </c>
      <c r="EX7">
        <v>1.7999999999999999E-2</v>
      </c>
      <c r="EY7" t="s">
        <v>29</v>
      </c>
      <c r="EZ7">
        <f>TINV(0.0455,EZ5)</f>
        <v>2.048282064932569</v>
      </c>
      <c r="FA7">
        <v>1916</v>
      </c>
      <c r="FB7">
        <v>1.7999999999999999E-2</v>
      </c>
      <c r="FC7" t="s">
        <v>29</v>
      </c>
      <c r="FD7">
        <f>TINV(0.0455,FD5)</f>
        <v>2.048282064932569</v>
      </c>
      <c r="FE7">
        <v>1916</v>
      </c>
      <c r="FF7">
        <v>1.7999999999999999E-2</v>
      </c>
      <c r="FG7" t="s">
        <v>29</v>
      </c>
      <c r="FH7">
        <f>TINV(0.0455,FH5)</f>
        <v>2.048282064932569</v>
      </c>
      <c r="FI7">
        <v>1916</v>
      </c>
      <c r="FJ7">
        <v>1.7999999999999999E-2</v>
      </c>
      <c r="FK7" t="s">
        <v>29</v>
      </c>
      <c r="FL7">
        <f>TINV(0.0455,FL5)</f>
        <v>2.048282064932569</v>
      </c>
      <c r="FM7">
        <v>1916</v>
      </c>
      <c r="FN7">
        <v>1.7999999999999999E-2</v>
      </c>
      <c r="FO7" t="s">
        <v>29</v>
      </c>
      <c r="FP7">
        <f>TINV(0.0455,FP5)</f>
        <v>2.048282064932569</v>
      </c>
      <c r="FQ7">
        <v>1916</v>
      </c>
      <c r="FR7">
        <v>1.7999999999999999E-2</v>
      </c>
      <c r="FS7" t="s">
        <v>29</v>
      </c>
      <c r="FT7">
        <f>TINV(0.0455,FT5)</f>
        <v>2.048282064932569</v>
      </c>
      <c r="FU7">
        <v>1916</v>
      </c>
      <c r="FV7">
        <v>1.7999999999999999E-2</v>
      </c>
      <c r="FW7" t="s">
        <v>29</v>
      </c>
      <c r="FX7">
        <f>TINV(0.0455,FX5)</f>
        <v>2.048282064932569</v>
      </c>
      <c r="FY7">
        <v>1916</v>
      </c>
      <c r="FZ7">
        <v>1.7999999999999999E-2</v>
      </c>
      <c r="GA7" t="s">
        <v>29</v>
      </c>
      <c r="GB7">
        <f>TINV(0.0455,GB5)</f>
        <v>2.048282064932569</v>
      </c>
      <c r="GC7">
        <v>1916</v>
      </c>
      <c r="GD7">
        <v>1.7999999999999999E-2</v>
      </c>
      <c r="GE7" t="s">
        <v>29</v>
      </c>
      <c r="GF7">
        <f>TINV(0.0455,GF5)</f>
        <v>2.048282064932569</v>
      </c>
      <c r="GG7">
        <v>1916</v>
      </c>
      <c r="GH7">
        <v>1.7999999999999999E-2</v>
      </c>
      <c r="GI7" t="s">
        <v>29</v>
      </c>
      <c r="GJ7">
        <f>TINV(0.0455,GJ5)</f>
        <v>2.048282064932569</v>
      </c>
      <c r="GK7">
        <v>1916</v>
      </c>
      <c r="GL7">
        <v>1.7999999999999999E-2</v>
      </c>
      <c r="GM7" t="s">
        <v>29</v>
      </c>
      <c r="GN7">
        <f>TINV(0.0455,GN5)</f>
        <v>2.048282064932569</v>
      </c>
      <c r="GO7">
        <v>1916</v>
      </c>
      <c r="GP7">
        <v>1.7999999999999999E-2</v>
      </c>
      <c r="GQ7" t="s">
        <v>29</v>
      </c>
      <c r="GR7">
        <f>TINV(0.0455,GR5)</f>
        <v>2.048282064932569</v>
      </c>
      <c r="GS7">
        <v>1916</v>
      </c>
      <c r="GT7">
        <v>1.7999999999999999E-2</v>
      </c>
      <c r="GU7" t="s">
        <v>29</v>
      </c>
      <c r="GV7">
        <f>TINV(0.0455,GV5)</f>
        <v>2.048282064932569</v>
      </c>
      <c r="GW7">
        <v>1916</v>
      </c>
      <c r="GX7">
        <v>1.7999999999999999E-2</v>
      </c>
      <c r="GY7" t="s">
        <v>29</v>
      </c>
      <c r="GZ7">
        <f>TINV(0.0455,GZ5)</f>
        <v>2.048282064932569</v>
      </c>
      <c r="HA7">
        <v>1916</v>
      </c>
      <c r="HB7">
        <v>1.7999999999999999E-2</v>
      </c>
      <c r="HC7" t="s">
        <v>29</v>
      </c>
      <c r="HD7">
        <f>TINV(0.0455,HD5)</f>
        <v>2.048282064932569</v>
      </c>
      <c r="HE7">
        <v>1916</v>
      </c>
      <c r="HF7">
        <v>1.7999999999999999E-2</v>
      </c>
      <c r="HG7" t="s">
        <v>29</v>
      </c>
      <c r="HH7">
        <f>TINV(0.0455,HH5)</f>
        <v>2.048282064932569</v>
      </c>
      <c r="HI7">
        <v>1916</v>
      </c>
      <c r="HJ7">
        <v>1.7999999999999999E-2</v>
      </c>
      <c r="HK7" t="s">
        <v>29</v>
      </c>
      <c r="HL7">
        <f>TINV(0.0455,HL5)</f>
        <v>2.048282064932569</v>
      </c>
      <c r="HM7">
        <v>1916</v>
      </c>
      <c r="HN7">
        <v>1.7999999999999999E-2</v>
      </c>
      <c r="HO7" t="s">
        <v>29</v>
      </c>
      <c r="HP7">
        <f>TINV(0.0455,HP5)</f>
        <v>2.048282064932569</v>
      </c>
      <c r="HQ7">
        <v>1916</v>
      </c>
      <c r="HR7">
        <v>1.7999999999999999E-2</v>
      </c>
      <c r="HS7" t="s">
        <v>29</v>
      </c>
      <c r="HT7">
        <f>TINV(0.0455,HT5)</f>
        <v>2.048282064932569</v>
      </c>
      <c r="HU7">
        <v>1916</v>
      </c>
      <c r="HV7">
        <v>1.7999999999999999E-2</v>
      </c>
    </row>
    <row r="8" spans="2:232">
      <c r="B8">
        <v>3.4972610704833117E-2</v>
      </c>
      <c r="C8" s="32">
        <v>0.55345369615813989</v>
      </c>
      <c r="D8">
        <v>65.688699344311274</v>
      </c>
      <c r="E8">
        <v>1917</v>
      </c>
      <c r="F8">
        <v>0.02</v>
      </c>
      <c r="G8" t="s">
        <v>30</v>
      </c>
      <c r="H8">
        <f>H7*G3</f>
        <v>8.6680286854339053E-3</v>
      </c>
      <c r="I8">
        <v>1918</v>
      </c>
      <c r="J8">
        <v>2.1000000000000001E-2</v>
      </c>
      <c r="K8" t="s">
        <v>30</v>
      </c>
      <c r="L8">
        <f>L7*K3</f>
        <v>7.8015393376711468E-3</v>
      </c>
      <c r="M8">
        <v>1918</v>
      </c>
      <c r="N8">
        <v>2.1000000000000001E-2</v>
      </c>
      <c r="O8" t="s">
        <v>30</v>
      </c>
      <c r="P8">
        <f>P7*O3</f>
        <v>8.7241925739131986E-3</v>
      </c>
      <c r="Q8">
        <v>1918</v>
      </c>
      <c r="R8">
        <v>2.1000000000000001E-2</v>
      </c>
      <c r="S8" t="s">
        <v>30</v>
      </c>
      <c r="T8">
        <f>T7*S3</f>
        <v>8.8802390546377282E-3</v>
      </c>
      <c r="U8">
        <v>1918</v>
      </c>
      <c r="V8">
        <v>2.1000000000000001E-2</v>
      </c>
      <c r="W8" t="s">
        <v>30</v>
      </c>
      <c r="X8">
        <f>X7*W3</f>
        <v>8.8265424782662302E-3</v>
      </c>
      <c r="Y8">
        <v>1918</v>
      </c>
      <c r="Z8">
        <v>2.1000000000000001E-2</v>
      </c>
      <c r="AA8" t="s">
        <v>30</v>
      </c>
      <c r="AB8">
        <f>AB7*AA3</f>
        <v>8.8497400366515343E-3</v>
      </c>
      <c r="AC8">
        <v>1918</v>
      </c>
      <c r="AD8">
        <v>2.1000000000000001E-2</v>
      </c>
      <c r="AE8" t="s">
        <v>30</v>
      </c>
      <c r="AF8">
        <f>AF7*AE3</f>
        <v>8.8332365838612072E-3</v>
      </c>
      <c r="AG8">
        <v>1918</v>
      </c>
      <c r="AH8">
        <v>2.1000000000000001E-2</v>
      </c>
      <c r="AI8" t="s">
        <v>30</v>
      </c>
      <c r="AJ8">
        <f>AJ7*AI3</f>
        <v>8.8383762279394835E-3</v>
      </c>
      <c r="AK8">
        <v>1917</v>
      </c>
      <c r="AL8">
        <v>0.02</v>
      </c>
      <c r="AM8" t="s">
        <v>30</v>
      </c>
      <c r="AN8">
        <f>AN7*AM3</f>
        <v>8.832233152307075E-3</v>
      </c>
      <c r="AO8">
        <v>1917</v>
      </c>
      <c r="AP8">
        <v>0.02</v>
      </c>
      <c r="AQ8" t="s">
        <v>30</v>
      </c>
      <c r="AR8">
        <f>AR7*AQ3</f>
        <v>8.861864439598648E-3</v>
      </c>
      <c r="AS8">
        <v>1917</v>
      </c>
      <c r="AT8">
        <v>0.02</v>
      </c>
      <c r="AU8" t="s">
        <v>30</v>
      </c>
      <c r="AV8">
        <f>AV7*AU3</f>
        <v>8.8308492004559366E-3</v>
      </c>
      <c r="AW8">
        <v>1917</v>
      </c>
      <c r="AX8">
        <v>0.02</v>
      </c>
      <c r="AY8" t="s">
        <v>30</v>
      </c>
      <c r="AZ8">
        <f>AZ7*AY3</f>
        <v>8.6316867853889565E-3</v>
      </c>
      <c r="BA8">
        <v>1917</v>
      </c>
      <c r="BB8">
        <v>0.02</v>
      </c>
      <c r="BC8" t="s">
        <v>30</v>
      </c>
      <c r="BD8">
        <f>BD7*BC3</f>
        <v>8.6616857434724231E-3</v>
      </c>
      <c r="BE8">
        <v>1917</v>
      </c>
      <c r="BF8">
        <v>0.02</v>
      </c>
      <c r="BG8" t="s">
        <v>30</v>
      </c>
      <c r="BH8">
        <f>BH7*BG3</f>
        <v>8.615015009858602E-3</v>
      </c>
      <c r="BI8">
        <v>1917</v>
      </c>
      <c r="BJ8">
        <v>0.02</v>
      </c>
      <c r="BK8" t="s">
        <v>30</v>
      </c>
      <c r="BL8">
        <f>BL7*BK3</f>
        <v>8.6166254129354299E-3</v>
      </c>
      <c r="BM8">
        <v>1917</v>
      </c>
      <c r="BN8">
        <v>0.02</v>
      </c>
      <c r="BO8" t="s">
        <v>30</v>
      </c>
      <c r="BP8">
        <f>BP7*BO3</f>
        <v>8.6232066675178912E-3</v>
      </c>
      <c r="BQ8">
        <v>1917</v>
      </c>
      <c r="BR8">
        <v>0.02</v>
      </c>
      <c r="BS8" t="s">
        <v>30</v>
      </c>
      <c r="BT8">
        <f>BT7*BS3</f>
        <v>8.6412074658598174E-3</v>
      </c>
      <c r="BU8">
        <v>1917</v>
      </c>
      <c r="BV8">
        <v>0.02</v>
      </c>
      <c r="BW8" t="s">
        <v>30</v>
      </c>
      <c r="BX8">
        <f>BX7*BW3</f>
        <v>8.6315119491260084E-3</v>
      </c>
      <c r="BY8">
        <v>1917</v>
      </c>
      <c r="BZ8">
        <v>0.02</v>
      </c>
      <c r="CA8" t="s">
        <v>30</v>
      </c>
      <c r="CB8">
        <f>CB7*CA3</f>
        <v>8.56240745255679E-3</v>
      </c>
      <c r="CC8">
        <v>1917</v>
      </c>
      <c r="CD8">
        <v>0.02</v>
      </c>
      <c r="CE8" t="s">
        <v>30</v>
      </c>
      <c r="CF8">
        <f>CF7*CE3</f>
        <v>8.6893090732401077E-3</v>
      </c>
      <c r="CG8">
        <v>1917</v>
      </c>
      <c r="CH8">
        <v>0.02</v>
      </c>
      <c r="CI8" t="s">
        <v>30</v>
      </c>
      <c r="CJ8">
        <f>CJ7*CI3</f>
        <v>8.7002969693856479E-3</v>
      </c>
      <c r="CK8">
        <v>1917</v>
      </c>
      <c r="CL8">
        <v>0.02</v>
      </c>
      <c r="CM8" t="s">
        <v>30</v>
      </c>
      <c r="CN8">
        <f>CN7*CM3</f>
        <v>8.6968017230076525E-3</v>
      </c>
      <c r="CO8">
        <v>1917</v>
      </c>
      <c r="CP8">
        <v>0.02</v>
      </c>
      <c r="CQ8" t="s">
        <v>30</v>
      </c>
      <c r="CR8">
        <f>CR7*CQ3</f>
        <v>8.7442728551747617E-3</v>
      </c>
      <c r="CS8">
        <v>1917</v>
      </c>
      <c r="CT8">
        <v>0.02</v>
      </c>
      <c r="CU8" t="s">
        <v>30</v>
      </c>
      <c r="CV8">
        <f>CV7*CU3</f>
        <v>8.7442870075205761E-3</v>
      </c>
      <c r="CW8">
        <v>1917</v>
      </c>
      <c r="CX8">
        <v>0.02</v>
      </c>
      <c r="CY8" t="s">
        <v>30</v>
      </c>
      <c r="CZ8">
        <f>CZ7*CY3</f>
        <v>8.7506745121922504E-3</v>
      </c>
      <c r="DA8">
        <v>1917</v>
      </c>
      <c r="DB8">
        <v>0.02</v>
      </c>
      <c r="DC8" t="s">
        <v>30</v>
      </c>
      <c r="DD8">
        <f>DD7*DC3</f>
        <v>8.7508139316829926E-3</v>
      </c>
      <c r="DE8">
        <v>1917</v>
      </c>
      <c r="DF8">
        <v>0.02</v>
      </c>
      <c r="DG8" t="s">
        <v>30</v>
      </c>
      <c r="DH8">
        <f>DH7*DG3</f>
        <v>8.7497517395922209E-3</v>
      </c>
      <c r="DI8">
        <v>1917</v>
      </c>
      <c r="DJ8">
        <v>0.02</v>
      </c>
      <c r="DK8" t="s">
        <v>30</v>
      </c>
      <c r="DL8">
        <f>DL7*DK3</f>
        <v>8.7512393954614059E-3</v>
      </c>
      <c r="DM8">
        <v>1917</v>
      </c>
      <c r="DN8">
        <v>0.02</v>
      </c>
      <c r="DO8" t="s">
        <v>30</v>
      </c>
      <c r="DP8">
        <f>DP7*DO3</f>
        <v>8.7519361187233455E-3</v>
      </c>
      <c r="DQ8">
        <v>1917</v>
      </c>
      <c r="DR8">
        <v>0.02</v>
      </c>
      <c r="DS8" t="s">
        <v>30</v>
      </c>
      <c r="DT8">
        <f>DT7*DS3</f>
        <v>8.7526586644629742E-3</v>
      </c>
      <c r="DU8">
        <v>1917</v>
      </c>
      <c r="DV8">
        <v>0.02</v>
      </c>
      <c r="DW8" t="s">
        <v>30</v>
      </c>
      <c r="DX8">
        <f>DX7*DW3</f>
        <v>8.7507859697803069E-3</v>
      </c>
      <c r="DY8">
        <v>1917</v>
      </c>
      <c r="DZ8">
        <v>0.02</v>
      </c>
      <c r="EA8" t="s">
        <v>30</v>
      </c>
      <c r="EB8">
        <f>EB7*EA3</f>
        <v>8.738663205175282E-3</v>
      </c>
      <c r="EC8">
        <v>1917</v>
      </c>
      <c r="ED8">
        <v>0.02</v>
      </c>
      <c r="EE8" t="s">
        <v>30</v>
      </c>
      <c r="EF8">
        <f>EF7*EE3</f>
        <v>8.7263392991463271E-3</v>
      </c>
      <c r="EG8">
        <v>1917</v>
      </c>
      <c r="EH8">
        <v>0.02</v>
      </c>
      <c r="EI8" t="s">
        <v>30</v>
      </c>
      <c r="EJ8">
        <f>EJ7*EI3</f>
        <v>8.7223847731671637E-3</v>
      </c>
      <c r="EK8">
        <v>1917</v>
      </c>
      <c r="EL8">
        <v>0.02</v>
      </c>
      <c r="EM8" t="s">
        <v>30</v>
      </c>
      <c r="EN8">
        <f>EN7*EM3</f>
        <v>8.7144761247072988E-3</v>
      </c>
      <c r="EO8">
        <v>1917</v>
      </c>
      <c r="EP8">
        <v>0.02</v>
      </c>
      <c r="EQ8" t="s">
        <v>30</v>
      </c>
      <c r="ER8">
        <f>ER7*EQ3</f>
        <v>8.7265241698027685E-3</v>
      </c>
      <c r="ES8">
        <v>1917</v>
      </c>
      <c r="ET8">
        <v>0.02</v>
      </c>
      <c r="EU8" t="s">
        <v>30</v>
      </c>
      <c r="EV8">
        <f>EV7*EU3</f>
        <v>8.7375131198248E-3</v>
      </c>
      <c r="EW8">
        <v>1917</v>
      </c>
      <c r="EX8">
        <v>0.02</v>
      </c>
      <c r="EY8" t="s">
        <v>30</v>
      </c>
      <c r="EZ8">
        <f>EZ7*EY3</f>
        <v>8.7488785686617217E-3</v>
      </c>
      <c r="FA8">
        <v>1917</v>
      </c>
      <c r="FB8">
        <v>0.02</v>
      </c>
      <c r="FC8" t="s">
        <v>30</v>
      </c>
      <c r="FD8">
        <f>FD7*FC3</f>
        <v>8.7561286420782571E-3</v>
      </c>
      <c r="FE8">
        <v>1917</v>
      </c>
      <c r="FF8">
        <v>0.02</v>
      </c>
      <c r="FG8" t="s">
        <v>30</v>
      </c>
      <c r="FH8">
        <f>FH7*FG3</f>
        <v>8.7627026043881114E-3</v>
      </c>
      <c r="FI8">
        <v>1917</v>
      </c>
      <c r="FJ8">
        <v>0.02</v>
      </c>
      <c r="FK8" t="s">
        <v>30</v>
      </c>
      <c r="FL8">
        <f>FL7*FK3</f>
        <v>8.7978650474444375E-3</v>
      </c>
      <c r="FM8">
        <v>1917</v>
      </c>
      <c r="FN8">
        <v>0.02</v>
      </c>
      <c r="FO8" t="s">
        <v>30</v>
      </c>
      <c r="FP8">
        <f>FP7*FO3</f>
        <v>8.8052781379792649E-3</v>
      </c>
      <c r="FQ8">
        <v>1917</v>
      </c>
      <c r="FR8">
        <v>0.02</v>
      </c>
      <c r="FS8" t="s">
        <v>30</v>
      </c>
      <c r="FT8">
        <f>FT7*FS3</f>
        <v>8.7961619021547921E-3</v>
      </c>
      <c r="FU8">
        <v>1917</v>
      </c>
      <c r="FV8">
        <v>0.02</v>
      </c>
      <c r="FW8" t="s">
        <v>30</v>
      </c>
      <c r="FX8">
        <f>FX7*FW3</f>
        <v>8.794645727013958E-3</v>
      </c>
      <c r="FY8">
        <v>1917</v>
      </c>
      <c r="FZ8">
        <v>0.02</v>
      </c>
      <c r="GA8" t="s">
        <v>30</v>
      </c>
      <c r="GB8">
        <f>GB7*GA3</f>
        <v>8.8086119983746044E-3</v>
      </c>
      <c r="GC8">
        <v>1917</v>
      </c>
      <c r="GD8">
        <v>0.02</v>
      </c>
      <c r="GE8" t="s">
        <v>30</v>
      </c>
      <c r="GF8">
        <f>GF7*GE3</f>
        <v>8.8057049909909431E-3</v>
      </c>
      <c r="GG8">
        <v>1917</v>
      </c>
      <c r="GH8">
        <v>0.02</v>
      </c>
      <c r="GI8" t="s">
        <v>30</v>
      </c>
      <c r="GJ8">
        <f>GJ7*GI3</f>
        <v>8.7729784294673305E-3</v>
      </c>
      <c r="GK8">
        <v>1917</v>
      </c>
      <c r="GL8">
        <v>0.02</v>
      </c>
      <c r="GM8" t="s">
        <v>30</v>
      </c>
      <c r="GN8">
        <f>GN7*GM3</f>
        <v>8.7748494804636614E-3</v>
      </c>
      <c r="GO8">
        <v>1917</v>
      </c>
      <c r="GP8">
        <v>0.02</v>
      </c>
      <c r="GQ8" t="s">
        <v>30</v>
      </c>
      <c r="GR8">
        <f>GR7*GQ3</f>
        <v>8.7959523505137353E-3</v>
      </c>
      <c r="GS8">
        <v>1917</v>
      </c>
      <c r="GT8">
        <v>0.02</v>
      </c>
      <c r="GU8" t="s">
        <v>30</v>
      </c>
      <c r="GV8">
        <f>GV7*GU3</f>
        <v>8.8217746842454911E-3</v>
      </c>
      <c r="GW8">
        <v>1917</v>
      </c>
      <c r="GX8">
        <v>0.02</v>
      </c>
      <c r="GY8" t="s">
        <v>30</v>
      </c>
      <c r="GZ8">
        <f>GZ7*GY3</f>
        <v>8.8360534161697601E-3</v>
      </c>
      <c r="HA8">
        <v>1917</v>
      </c>
      <c r="HB8">
        <v>0.02</v>
      </c>
      <c r="HC8" t="s">
        <v>30</v>
      </c>
      <c r="HD8">
        <f>HD7*HC3</f>
        <v>8.8494817278009456E-3</v>
      </c>
      <c r="HE8">
        <v>1917</v>
      </c>
      <c r="HF8">
        <v>0.02</v>
      </c>
      <c r="HG8" t="s">
        <v>30</v>
      </c>
      <c r="HH8">
        <f>HH7*HG3</f>
        <v>8.8753427921973473E-3</v>
      </c>
      <c r="HI8">
        <v>1917</v>
      </c>
      <c r="HJ8">
        <v>0.02</v>
      </c>
      <c r="HK8" t="s">
        <v>30</v>
      </c>
      <c r="HL8">
        <f>HL7*HK3</f>
        <v>8.8859705236795563E-3</v>
      </c>
      <c r="HM8">
        <v>1917</v>
      </c>
      <c r="HN8">
        <v>0.02</v>
      </c>
      <c r="HO8" t="s">
        <v>30</v>
      </c>
      <c r="HP8">
        <f>HP7*HO3</f>
        <v>8.9111563477852016E-3</v>
      </c>
      <c r="HQ8">
        <v>1917</v>
      </c>
      <c r="HR8">
        <v>0.02</v>
      </c>
      <c r="HS8" t="s">
        <v>30</v>
      </c>
      <c r="HT8">
        <f>HT7*HS3</f>
        <v>8.9214593037204963E-3</v>
      </c>
      <c r="HU8">
        <v>1917</v>
      </c>
      <c r="HV8">
        <v>0.02</v>
      </c>
    </row>
    <row r="9" spans="2:232">
      <c r="B9">
        <v>3.5007429095457412E-2</v>
      </c>
      <c r="C9" s="32">
        <v>0.55428907573291664</v>
      </c>
      <c r="D9">
        <v>65.911153203507311</v>
      </c>
      <c r="E9">
        <v>1918</v>
      </c>
      <c r="F9">
        <v>2.1000000000000001E-2</v>
      </c>
      <c r="G9" t="s">
        <v>31</v>
      </c>
      <c r="H9">
        <f>G2+H8</f>
        <v>1.0450139716256321</v>
      </c>
      <c r="I9">
        <v>1922</v>
      </c>
      <c r="J9">
        <v>5.8999999999999997E-2</v>
      </c>
      <c r="K9" t="s">
        <v>31</v>
      </c>
      <c r="L9">
        <f>K2+L8</f>
        <v>1.0389332236047337</v>
      </c>
      <c r="M9">
        <v>1922</v>
      </c>
      <c r="N9">
        <v>5.8999999999999997E-2</v>
      </c>
      <c r="O9" t="s">
        <v>31</v>
      </c>
      <c r="P9">
        <f>O2+P8</f>
        <v>1.0426437557076695</v>
      </c>
      <c r="Q9">
        <v>1922</v>
      </c>
      <c r="R9">
        <v>5.8999999999999997E-2</v>
      </c>
      <c r="S9" t="s">
        <v>31</v>
      </c>
      <c r="T9">
        <f>S2+T8</f>
        <v>1.043508472145017</v>
      </c>
      <c r="U9">
        <v>1922</v>
      </c>
      <c r="V9">
        <v>5.8999999999999997E-2</v>
      </c>
      <c r="W9" t="s">
        <v>31</v>
      </c>
      <c r="X9">
        <f>W2+X8</f>
        <v>1.0441431133121928</v>
      </c>
      <c r="Y9">
        <v>1922</v>
      </c>
      <c r="Z9">
        <v>5.8999999999999997E-2</v>
      </c>
      <c r="AA9" t="s">
        <v>31</v>
      </c>
      <c r="AB9">
        <f>AA2+AB8</f>
        <v>1.0443574664901025</v>
      </c>
      <c r="AC9">
        <v>1922</v>
      </c>
      <c r="AD9">
        <v>5.8999999999999997E-2</v>
      </c>
      <c r="AE9" t="s">
        <v>31</v>
      </c>
      <c r="AF9">
        <f>AE2+AF8</f>
        <v>1.0443268124625738</v>
      </c>
      <c r="AG9">
        <v>1922</v>
      </c>
      <c r="AH9">
        <v>5.8999999999999997E-2</v>
      </c>
      <c r="AI9" t="s">
        <v>31</v>
      </c>
      <c r="AJ9">
        <f>AI2+AJ8</f>
        <v>1.0444297205221216</v>
      </c>
      <c r="AK9">
        <v>1922</v>
      </c>
      <c r="AL9">
        <v>5.8999999999999997E-2</v>
      </c>
      <c r="AM9" t="s">
        <v>31</v>
      </c>
      <c r="AN9">
        <f>AM2+AN8</f>
        <v>1.0444596356981832</v>
      </c>
      <c r="AO9">
        <v>1918</v>
      </c>
      <c r="AP9">
        <v>2.1000000000000001E-2</v>
      </c>
      <c r="AQ9" t="s">
        <v>31</v>
      </c>
      <c r="AR9">
        <f>AQ2+AR8</f>
        <v>1.0453670262019217</v>
      </c>
      <c r="AS9">
        <v>1918</v>
      </c>
      <c r="AT9">
        <v>2.1000000000000001E-2</v>
      </c>
      <c r="AU9" t="s">
        <v>31</v>
      </c>
      <c r="AV9">
        <f>AU2+AV8</f>
        <v>1.0454357284701878</v>
      </c>
      <c r="AW9">
        <v>1918</v>
      </c>
      <c r="AX9">
        <v>2.1000000000000001E-2</v>
      </c>
      <c r="AY9" t="s">
        <v>31</v>
      </c>
      <c r="AZ9">
        <f>AY2+AZ8</f>
        <v>1.0457003689458324</v>
      </c>
      <c r="BA9">
        <v>1918</v>
      </c>
      <c r="BB9">
        <v>2.1000000000000001E-2</v>
      </c>
      <c r="BC9" t="s">
        <v>31</v>
      </c>
      <c r="BD9">
        <f>BC2+BD8</f>
        <v>1.045624658360413</v>
      </c>
      <c r="BE9">
        <v>1918</v>
      </c>
      <c r="BF9">
        <v>2.1000000000000001E-2</v>
      </c>
      <c r="BG9" t="s">
        <v>31</v>
      </c>
      <c r="BH9">
        <f>BG2+BH8</f>
        <v>1.0456275941027278</v>
      </c>
      <c r="BI9">
        <v>1918</v>
      </c>
      <c r="BJ9">
        <v>2.1000000000000001E-2</v>
      </c>
      <c r="BK9" t="s">
        <v>31</v>
      </c>
      <c r="BL9">
        <f>BK2+BL8</f>
        <v>1.0455837902360055</v>
      </c>
      <c r="BM9">
        <v>1918</v>
      </c>
      <c r="BN9">
        <v>2.1000000000000001E-2</v>
      </c>
      <c r="BO9" t="s">
        <v>31</v>
      </c>
      <c r="BP9">
        <f>BO2+BP8</f>
        <v>1.0455380376123904</v>
      </c>
      <c r="BQ9">
        <v>1918</v>
      </c>
      <c r="BR9">
        <v>2.1000000000000001E-2</v>
      </c>
      <c r="BS9" t="s">
        <v>31</v>
      </c>
      <c r="BT9">
        <f>BS2+BT8</f>
        <v>1.0454864503725894</v>
      </c>
      <c r="BU9">
        <v>1918</v>
      </c>
      <c r="BV9">
        <v>2.1000000000000001E-2</v>
      </c>
      <c r="BW9" t="s">
        <v>31</v>
      </c>
      <c r="BX9">
        <f>BW2+BX8</f>
        <v>1.04545531276356</v>
      </c>
      <c r="BY9">
        <v>1918</v>
      </c>
      <c r="BZ9">
        <v>2.1000000000000001E-2</v>
      </c>
      <c r="CA9" t="s">
        <v>31</v>
      </c>
      <c r="CB9">
        <f>CA2+CB8</f>
        <v>1.0454424855374256</v>
      </c>
      <c r="CC9">
        <v>1918</v>
      </c>
      <c r="CD9">
        <v>2.1000000000000001E-2</v>
      </c>
      <c r="CE9" t="s">
        <v>31</v>
      </c>
      <c r="CF9">
        <f>CE2+CF8</f>
        <v>1.0453489011814014</v>
      </c>
      <c r="CG9">
        <v>1918</v>
      </c>
      <c r="CH9">
        <v>2.1000000000000001E-2</v>
      </c>
      <c r="CI9" t="s">
        <v>31</v>
      </c>
      <c r="CJ9">
        <f>CI2+CJ8</f>
        <v>1.04531131999127</v>
      </c>
      <c r="CK9">
        <v>1918</v>
      </c>
      <c r="CL9">
        <v>2.1000000000000001E-2</v>
      </c>
      <c r="CM9" t="s">
        <v>31</v>
      </c>
      <c r="CN9">
        <f>CM2+CN8</f>
        <v>1.045287287836115</v>
      </c>
      <c r="CO9">
        <v>1918</v>
      </c>
      <c r="CP9">
        <v>2.1000000000000001E-2</v>
      </c>
      <c r="CQ9" t="s">
        <v>31</v>
      </c>
      <c r="CR9">
        <f>CQ2+CR8</f>
        <v>1.0451499837008018</v>
      </c>
      <c r="CS9">
        <v>1918</v>
      </c>
      <c r="CT9">
        <v>2.1000000000000001E-2</v>
      </c>
      <c r="CU9" t="s">
        <v>31</v>
      </c>
      <c r="CV9">
        <f>CU2+CV8</f>
        <v>1.0451378529746933</v>
      </c>
      <c r="CW9">
        <v>1918</v>
      </c>
      <c r="CX9">
        <v>2.1000000000000001E-2</v>
      </c>
      <c r="CY9" t="s">
        <v>31</v>
      </c>
      <c r="CZ9">
        <f>CY2+CZ8</f>
        <v>1.0451208062904596</v>
      </c>
      <c r="DA9">
        <v>1918</v>
      </c>
      <c r="DB9">
        <v>2.1000000000000001E-2</v>
      </c>
      <c r="DC9" t="s">
        <v>31</v>
      </c>
      <c r="DD9">
        <f>DC2+DD8</f>
        <v>1.0451131747722127</v>
      </c>
      <c r="DE9">
        <v>1918</v>
      </c>
      <c r="DF9">
        <v>2.1000000000000001E-2</v>
      </c>
      <c r="DG9" t="s">
        <v>31</v>
      </c>
      <c r="DH9">
        <f>DG2+DH8</f>
        <v>1.0451076850599423</v>
      </c>
      <c r="DI9">
        <v>1918</v>
      </c>
      <c r="DJ9">
        <v>2.1000000000000001E-2</v>
      </c>
      <c r="DK9" t="s">
        <v>31</v>
      </c>
      <c r="DL9">
        <f>DK2+DL8</f>
        <v>1.0451021572141508</v>
      </c>
      <c r="DM9">
        <v>1918</v>
      </c>
      <c r="DN9">
        <v>2.1000000000000001E-2</v>
      </c>
      <c r="DO9" t="s">
        <v>31</v>
      </c>
      <c r="DP9">
        <f>DO2+DP8</f>
        <v>1.0450987445133428</v>
      </c>
      <c r="DQ9">
        <v>1918</v>
      </c>
      <c r="DR9">
        <v>2.1000000000000001E-2</v>
      </c>
      <c r="DS9" t="s">
        <v>31</v>
      </c>
      <c r="DT9">
        <f>DS2+DT8</f>
        <v>1.0450970388086593</v>
      </c>
      <c r="DU9">
        <v>1918</v>
      </c>
      <c r="DV9">
        <v>2.1000000000000001E-2</v>
      </c>
      <c r="DW9" t="s">
        <v>31</v>
      </c>
      <c r="DX9">
        <f>DW2+DX8</f>
        <v>1.0450892660985633</v>
      </c>
      <c r="DY9">
        <v>1918</v>
      </c>
      <c r="DZ9">
        <v>2.1000000000000001E-2</v>
      </c>
      <c r="EA9" t="s">
        <v>31</v>
      </c>
      <c r="EB9">
        <f>EA2+EB8</f>
        <v>1.045057237291408</v>
      </c>
      <c r="EC9">
        <v>1918</v>
      </c>
      <c r="ED9">
        <v>2.1000000000000001E-2</v>
      </c>
      <c r="EE9" t="s">
        <v>31</v>
      </c>
      <c r="EF9">
        <f>EE2+EF8</f>
        <v>1.0450214670209443</v>
      </c>
      <c r="EG9">
        <v>1918</v>
      </c>
      <c r="EH9">
        <v>2.1000000000000001E-2</v>
      </c>
      <c r="EI9" t="s">
        <v>31</v>
      </c>
      <c r="EJ9">
        <f>EI2+EJ8</f>
        <v>1.0449984666191161</v>
      </c>
      <c r="EK9">
        <v>1918</v>
      </c>
      <c r="EL9">
        <v>2.1000000000000001E-2</v>
      </c>
      <c r="EM9" t="s">
        <v>31</v>
      </c>
      <c r="EN9">
        <f>EM2+EN8</f>
        <v>1.0449649098383806</v>
      </c>
      <c r="EO9">
        <v>1918</v>
      </c>
      <c r="EP9">
        <v>2.1000000000000001E-2</v>
      </c>
      <c r="EQ9" t="s">
        <v>31</v>
      </c>
      <c r="ER9">
        <f>EQ2+ER8</f>
        <v>1.0449750136112408</v>
      </c>
      <c r="ES9">
        <v>1918</v>
      </c>
      <c r="ET9">
        <v>2.1000000000000001E-2</v>
      </c>
      <c r="EU9" t="s">
        <v>31</v>
      </c>
      <c r="EV9">
        <f>EU2+EV8</f>
        <v>1.0449888597809149</v>
      </c>
      <c r="EW9">
        <v>1918</v>
      </c>
      <c r="EX9">
        <v>2.1000000000000001E-2</v>
      </c>
      <c r="EY9" t="s">
        <v>31</v>
      </c>
      <c r="EZ9">
        <f>EY2+EZ8</f>
        <v>1.0450125594512343</v>
      </c>
      <c r="FA9">
        <v>1918</v>
      </c>
      <c r="FB9">
        <v>2.1000000000000001E-2</v>
      </c>
      <c r="FC9" t="s">
        <v>31</v>
      </c>
      <c r="FD9">
        <f>FC2+FD8</f>
        <v>1.0448326966398331</v>
      </c>
      <c r="FE9">
        <v>1918</v>
      </c>
      <c r="FF9">
        <v>2.1000000000000001E-2</v>
      </c>
      <c r="FG9" t="s">
        <v>31</v>
      </c>
      <c r="FH9">
        <f>FG2+FH8</f>
        <v>1.0448326698083592</v>
      </c>
      <c r="FI9">
        <v>1918</v>
      </c>
      <c r="FJ9">
        <v>2.1000000000000001E-2</v>
      </c>
      <c r="FK9" t="s">
        <v>31</v>
      </c>
      <c r="FL9">
        <f>FK2+FL8</f>
        <v>1.0450608379211923</v>
      </c>
      <c r="FM9">
        <v>1918</v>
      </c>
      <c r="FN9">
        <v>2.1000000000000001E-2</v>
      </c>
      <c r="FO9" t="s">
        <v>31</v>
      </c>
      <c r="FP9">
        <f>FO2+FP8</f>
        <v>1.0451253272325334</v>
      </c>
      <c r="FQ9">
        <v>1918</v>
      </c>
      <c r="FR9">
        <v>2.1000000000000001E-2</v>
      </c>
      <c r="FS9" t="s">
        <v>31</v>
      </c>
      <c r="FT9">
        <f>FS2+FT8</f>
        <v>1.0454029464795365</v>
      </c>
      <c r="FU9">
        <v>1918</v>
      </c>
      <c r="FV9">
        <v>2.1000000000000001E-2</v>
      </c>
      <c r="FW9" t="s">
        <v>31</v>
      </c>
      <c r="FX9">
        <f>FW2+FX8</f>
        <v>1.0455063818886776</v>
      </c>
      <c r="FY9">
        <v>1918</v>
      </c>
      <c r="FZ9">
        <v>2.1000000000000001E-2</v>
      </c>
      <c r="GA9" t="s">
        <v>31</v>
      </c>
      <c r="GB9">
        <f>GA2+GB8</f>
        <v>1.0454882169820183</v>
      </c>
      <c r="GC9">
        <v>1918</v>
      </c>
      <c r="GD9">
        <v>2.1000000000000001E-2</v>
      </c>
      <c r="GE9" t="s">
        <v>31</v>
      </c>
      <c r="GF9">
        <f>GE2+GF8</f>
        <v>1.0455572285038859</v>
      </c>
      <c r="GG9">
        <v>1918</v>
      </c>
      <c r="GH9">
        <v>2.1000000000000001E-2</v>
      </c>
      <c r="GI9" t="s">
        <v>31</v>
      </c>
      <c r="GJ9">
        <f>GI2+GJ8</f>
        <v>1.0457326588440905</v>
      </c>
      <c r="GK9">
        <v>1918</v>
      </c>
      <c r="GL9">
        <v>2.1000000000000001E-2</v>
      </c>
      <c r="GM9" t="s">
        <v>31</v>
      </c>
      <c r="GN9">
        <f>GM2+GN8</f>
        <v>1.0457785314408936</v>
      </c>
      <c r="GO9">
        <v>1918</v>
      </c>
      <c r="GP9">
        <v>2.1000000000000001E-2</v>
      </c>
      <c r="GQ9" t="s">
        <v>31</v>
      </c>
      <c r="GR9">
        <f>GQ2+GR8</f>
        <v>1.0457611996910052</v>
      </c>
      <c r="GS9">
        <v>1918</v>
      </c>
      <c r="GT9">
        <v>2.1000000000000001E-2</v>
      </c>
      <c r="GU9" t="s">
        <v>31</v>
      </c>
      <c r="GV9">
        <f>GU2+GV8</f>
        <v>1.0457748377223153</v>
      </c>
      <c r="GW9">
        <v>1918</v>
      </c>
      <c r="GX9">
        <v>2.1000000000000001E-2</v>
      </c>
      <c r="GY9" t="s">
        <v>31</v>
      </c>
      <c r="GZ9">
        <f>GY2+GZ8</f>
        <v>1.0457727288209577</v>
      </c>
      <c r="HA9">
        <v>1918</v>
      </c>
      <c r="HB9">
        <v>2.1000000000000001E-2</v>
      </c>
      <c r="HC9" t="s">
        <v>31</v>
      </c>
      <c r="HD9">
        <f>HC2+HD8</f>
        <v>1.0457725397563293</v>
      </c>
      <c r="HE9">
        <v>1918</v>
      </c>
      <c r="HF9">
        <v>2.1000000000000001E-2</v>
      </c>
      <c r="HG9" t="s">
        <v>31</v>
      </c>
      <c r="HH9">
        <f>HG2+HH8</f>
        <v>1.045686073612289</v>
      </c>
      <c r="HI9">
        <v>1918</v>
      </c>
      <c r="HJ9">
        <v>2.1000000000000001E-2</v>
      </c>
      <c r="HK9" t="s">
        <v>31</v>
      </c>
      <c r="HL9">
        <f>HK2+HL8</f>
        <v>1.0458777990101085</v>
      </c>
      <c r="HM9">
        <v>1918</v>
      </c>
      <c r="HN9">
        <v>2.1000000000000001E-2</v>
      </c>
      <c r="HO9" t="s">
        <v>31</v>
      </c>
      <c r="HP9">
        <f>HO2+HP8</f>
        <v>1.0457923337458512</v>
      </c>
      <c r="HQ9">
        <v>1918</v>
      </c>
      <c r="HR9">
        <v>2.1000000000000001E-2</v>
      </c>
      <c r="HS9" t="s">
        <v>31</v>
      </c>
      <c r="HT9">
        <f>HS2+HT8</f>
        <v>1.0459232280570985</v>
      </c>
      <c r="HU9">
        <v>1918</v>
      </c>
      <c r="HV9">
        <v>2.1000000000000001E-2</v>
      </c>
    </row>
    <row r="10" spans="2:232">
      <c r="B10">
        <v>3.5854632873890548E-2</v>
      </c>
      <c r="C10" s="32">
        <v>0.56442540414159459</v>
      </c>
      <c r="D10">
        <v>68.678354302437299</v>
      </c>
      <c r="E10">
        <v>1922</v>
      </c>
      <c r="F10">
        <v>5.8999999999999997E-2</v>
      </c>
      <c r="G10" t="s">
        <v>32</v>
      </c>
      <c r="H10">
        <f>G2-H8</f>
        <v>1.0276779142547643</v>
      </c>
      <c r="I10">
        <v>1925</v>
      </c>
      <c r="J10">
        <v>7.5999999999999998E-2</v>
      </c>
      <c r="K10" t="s">
        <v>32</v>
      </c>
      <c r="L10">
        <f>K2-L8</f>
        <v>1.0233301449293914</v>
      </c>
      <c r="M10">
        <v>1925</v>
      </c>
      <c r="N10">
        <v>7.5999999999999998E-2</v>
      </c>
      <c r="O10" t="s">
        <v>32</v>
      </c>
      <c r="P10">
        <f>O2-P8</f>
        <v>1.0251953705598431</v>
      </c>
      <c r="Q10">
        <v>1925</v>
      </c>
      <c r="R10">
        <v>7.5999999999999998E-2</v>
      </c>
      <c r="S10" t="s">
        <v>32</v>
      </c>
      <c r="T10">
        <f>S2-T8</f>
        <v>1.0257479940357417</v>
      </c>
      <c r="U10">
        <v>1925</v>
      </c>
      <c r="V10">
        <v>7.5999999999999998E-2</v>
      </c>
      <c r="W10" t="s">
        <v>32</v>
      </c>
      <c r="X10">
        <f>W2-X8</f>
        <v>1.0264900283556602</v>
      </c>
      <c r="Y10">
        <v>1925</v>
      </c>
      <c r="Z10">
        <v>7.5999999999999998E-2</v>
      </c>
      <c r="AA10" t="s">
        <v>32</v>
      </c>
      <c r="AB10">
        <f>AA2-AB8</f>
        <v>1.0266579864167993</v>
      </c>
      <c r="AC10">
        <v>1925</v>
      </c>
      <c r="AD10">
        <v>7.5999999999999998E-2</v>
      </c>
      <c r="AE10" t="s">
        <v>32</v>
      </c>
      <c r="AF10">
        <f>AE2-AF8</f>
        <v>1.0266603392948512</v>
      </c>
      <c r="AG10">
        <v>1925</v>
      </c>
      <c r="AH10">
        <v>7.5999999999999998E-2</v>
      </c>
      <c r="AI10" t="s">
        <v>32</v>
      </c>
      <c r="AJ10">
        <f>AI2-AJ8</f>
        <v>1.0267529680662424</v>
      </c>
      <c r="AK10">
        <v>1925</v>
      </c>
      <c r="AL10">
        <v>7.5999999999999998E-2</v>
      </c>
      <c r="AM10" t="s">
        <v>32</v>
      </c>
      <c r="AN10">
        <f>AM2-AN8</f>
        <v>1.0267951693935693</v>
      </c>
      <c r="AO10">
        <v>1925</v>
      </c>
      <c r="AP10">
        <v>7.5999999999999998E-2</v>
      </c>
      <c r="AQ10" t="s">
        <v>32</v>
      </c>
      <c r="AR10">
        <f>AQ2-AR8</f>
        <v>1.0276432973227245</v>
      </c>
      <c r="AS10">
        <v>1922</v>
      </c>
      <c r="AT10">
        <v>5.8999999999999997E-2</v>
      </c>
      <c r="AU10" t="s">
        <v>32</v>
      </c>
      <c r="AV10">
        <f>AU2-AV8</f>
        <v>1.0277740300692761</v>
      </c>
      <c r="AW10">
        <v>1922</v>
      </c>
      <c r="AX10">
        <v>5.8999999999999997E-2</v>
      </c>
      <c r="AY10" t="s">
        <v>32</v>
      </c>
      <c r="AZ10">
        <f>AY2-AZ8</f>
        <v>1.0284369953750543</v>
      </c>
      <c r="BA10">
        <v>1922</v>
      </c>
      <c r="BB10">
        <v>5.8999999999999997E-2</v>
      </c>
      <c r="BC10" t="s">
        <v>32</v>
      </c>
      <c r="BD10">
        <f>BC2-BD8</f>
        <v>1.028301286873468</v>
      </c>
      <c r="BE10">
        <v>1922</v>
      </c>
      <c r="BF10">
        <v>5.8999999999999997E-2</v>
      </c>
      <c r="BG10" t="s">
        <v>32</v>
      </c>
      <c r="BH10">
        <f>BG2-BH8</f>
        <v>1.0283975640830108</v>
      </c>
      <c r="BI10">
        <v>1922</v>
      </c>
      <c r="BJ10">
        <v>5.8999999999999997E-2</v>
      </c>
      <c r="BK10" t="s">
        <v>32</v>
      </c>
      <c r="BL10">
        <f>BK2-BL8</f>
        <v>1.0283505394101347</v>
      </c>
      <c r="BM10">
        <v>1922</v>
      </c>
      <c r="BN10">
        <v>5.8999999999999997E-2</v>
      </c>
      <c r="BO10" t="s">
        <v>32</v>
      </c>
      <c r="BP10">
        <f>BO2-BP8</f>
        <v>1.0282916242773548</v>
      </c>
      <c r="BQ10">
        <v>1922</v>
      </c>
      <c r="BR10">
        <v>5.8999999999999997E-2</v>
      </c>
      <c r="BS10" t="s">
        <v>32</v>
      </c>
      <c r="BT10">
        <f>BS2-BT8</f>
        <v>1.0282040354408699</v>
      </c>
      <c r="BU10">
        <v>1922</v>
      </c>
      <c r="BV10">
        <v>5.8999999999999997E-2</v>
      </c>
      <c r="BW10" t="s">
        <v>32</v>
      </c>
      <c r="BX10">
        <f>BW2-BX8</f>
        <v>1.0281922888653079</v>
      </c>
      <c r="BY10">
        <v>1922</v>
      </c>
      <c r="BZ10">
        <v>5.8999999999999997E-2</v>
      </c>
      <c r="CA10" t="s">
        <v>32</v>
      </c>
      <c r="CB10">
        <f>CA2-CB8</f>
        <v>1.0283176706323121</v>
      </c>
      <c r="CC10">
        <v>1922</v>
      </c>
      <c r="CD10">
        <v>5.8999999999999997E-2</v>
      </c>
      <c r="CE10" t="s">
        <v>32</v>
      </c>
      <c r="CF10">
        <f>CE2-CF8</f>
        <v>1.0279702830349213</v>
      </c>
      <c r="CG10">
        <v>1922</v>
      </c>
      <c r="CH10">
        <v>5.8999999999999997E-2</v>
      </c>
      <c r="CI10" t="s">
        <v>32</v>
      </c>
      <c r="CJ10">
        <f>CI2-CJ8</f>
        <v>1.0279107260524987</v>
      </c>
      <c r="CK10">
        <v>1922</v>
      </c>
      <c r="CL10">
        <v>5.8999999999999997E-2</v>
      </c>
      <c r="CM10" t="s">
        <v>32</v>
      </c>
      <c r="CN10">
        <f>CM2-CN8</f>
        <v>1.0278936843900999</v>
      </c>
      <c r="CO10">
        <v>1922</v>
      </c>
      <c r="CP10">
        <v>5.8999999999999997E-2</v>
      </c>
      <c r="CQ10" t="s">
        <v>32</v>
      </c>
      <c r="CR10">
        <f>CQ2-CR8</f>
        <v>1.0276614379904523</v>
      </c>
      <c r="CS10">
        <v>1922</v>
      </c>
      <c r="CT10">
        <v>5.8999999999999997E-2</v>
      </c>
      <c r="CU10" t="s">
        <v>32</v>
      </c>
      <c r="CV10">
        <f>CU2-CV8</f>
        <v>1.0276492789596523</v>
      </c>
      <c r="CW10">
        <v>1922</v>
      </c>
      <c r="CX10">
        <v>5.8999999999999997E-2</v>
      </c>
      <c r="CY10" t="s">
        <v>32</v>
      </c>
      <c r="CZ10">
        <f>CY2-CZ8</f>
        <v>1.0276194572660748</v>
      </c>
      <c r="DA10">
        <v>1922</v>
      </c>
      <c r="DB10">
        <v>5.8999999999999997E-2</v>
      </c>
      <c r="DC10" t="s">
        <v>32</v>
      </c>
      <c r="DD10">
        <f>DC2-DD8</f>
        <v>1.0276115469088467</v>
      </c>
      <c r="DE10">
        <v>1922</v>
      </c>
      <c r="DF10">
        <v>5.8999999999999997E-2</v>
      </c>
      <c r="DG10" t="s">
        <v>32</v>
      </c>
      <c r="DH10">
        <f>DG2-DH8</f>
        <v>1.0276081815807578</v>
      </c>
      <c r="DI10">
        <v>1922</v>
      </c>
      <c r="DJ10">
        <v>5.8999999999999997E-2</v>
      </c>
      <c r="DK10" t="s">
        <v>32</v>
      </c>
      <c r="DL10">
        <f>DK2-DL8</f>
        <v>1.027599678423228</v>
      </c>
      <c r="DM10">
        <v>1922</v>
      </c>
      <c r="DN10">
        <v>5.8999999999999997E-2</v>
      </c>
      <c r="DO10" t="s">
        <v>32</v>
      </c>
      <c r="DP10">
        <f>DO2-DP8</f>
        <v>1.0275948722758961</v>
      </c>
      <c r="DQ10">
        <v>1922</v>
      </c>
      <c r="DR10">
        <v>5.8999999999999997E-2</v>
      </c>
      <c r="DS10" t="s">
        <v>32</v>
      </c>
      <c r="DT10">
        <f>DS2-DT8</f>
        <v>1.0275917214797332</v>
      </c>
      <c r="DU10">
        <v>1922</v>
      </c>
      <c r="DV10">
        <v>5.8999999999999997E-2</v>
      </c>
      <c r="DW10" t="s">
        <v>32</v>
      </c>
      <c r="DX10">
        <f>DW2-DX8</f>
        <v>1.0275876941590025</v>
      </c>
      <c r="DY10">
        <v>1922</v>
      </c>
      <c r="DZ10">
        <v>5.8999999999999997E-2</v>
      </c>
      <c r="EA10" t="s">
        <v>32</v>
      </c>
      <c r="EB10">
        <f>EA2-EB8</f>
        <v>1.0275799108810573</v>
      </c>
      <c r="EC10">
        <v>1922</v>
      </c>
      <c r="ED10">
        <v>5.8999999999999997E-2</v>
      </c>
      <c r="EE10" t="s">
        <v>32</v>
      </c>
      <c r="EF10">
        <f>EE2-EF8</f>
        <v>1.0275687884226516</v>
      </c>
      <c r="EG10">
        <v>1922</v>
      </c>
      <c r="EH10">
        <v>5.8999999999999997E-2</v>
      </c>
      <c r="EI10" t="s">
        <v>32</v>
      </c>
      <c r="EJ10">
        <f>EI2-EJ8</f>
        <v>1.0275536970727817</v>
      </c>
      <c r="EK10">
        <v>1922</v>
      </c>
      <c r="EL10">
        <v>5.8999999999999997E-2</v>
      </c>
      <c r="EM10" t="s">
        <v>32</v>
      </c>
      <c r="EN10">
        <f>EM2-EN8</f>
        <v>1.027535957588966</v>
      </c>
      <c r="EO10">
        <v>1922</v>
      </c>
      <c r="EP10">
        <v>5.8999999999999997E-2</v>
      </c>
      <c r="EQ10" t="s">
        <v>32</v>
      </c>
      <c r="ER10">
        <f>EQ2-ER8</f>
        <v>1.0275219652716354</v>
      </c>
      <c r="ES10">
        <v>1922</v>
      </c>
      <c r="ET10">
        <v>5.8999999999999997E-2</v>
      </c>
      <c r="EU10" t="s">
        <v>32</v>
      </c>
      <c r="EV10">
        <f>EU2-EV8</f>
        <v>1.0275138335412652</v>
      </c>
      <c r="EW10">
        <v>1922</v>
      </c>
      <c r="EX10">
        <v>5.8999999999999997E-2</v>
      </c>
      <c r="EY10" t="s">
        <v>32</v>
      </c>
      <c r="EZ10">
        <f>EY2-EZ8</f>
        <v>1.0275148023139107</v>
      </c>
      <c r="FA10">
        <v>1922</v>
      </c>
      <c r="FB10">
        <v>5.8999999999999997E-2</v>
      </c>
      <c r="FC10" t="s">
        <v>32</v>
      </c>
      <c r="FD10">
        <f>FC2-FD8</f>
        <v>1.0273204393556765</v>
      </c>
      <c r="FE10">
        <v>1922</v>
      </c>
      <c r="FF10">
        <v>5.8999999999999997E-2</v>
      </c>
      <c r="FG10" t="s">
        <v>32</v>
      </c>
      <c r="FH10">
        <f>FG2-FH8</f>
        <v>1.0273072645995829</v>
      </c>
      <c r="FI10">
        <v>1922</v>
      </c>
      <c r="FJ10">
        <v>5.8999999999999997E-2</v>
      </c>
      <c r="FK10" t="s">
        <v>32</v>
      </c>
      <c r="FL10">
        <f>FK2-FL8</f>
        <v>1.0274651078263033</v>
      </c>
      <c r="FM10">
        <v>1922</v>
      </c>
      <c r="FN10">
        <v>5.8999999999999997E-2</v>
      </c>
      <c r="FO10" t="s">
        <v>32</v>
      </c>
      <c r="FP10">
        <f>FO2-FP8</f>
        <v>1.0275147709565748</v>
      </c>
      <c r="FQ10">
        <v>1922</v>
      </c>
      <c r="FR10">
        <v>5.8999999999999997E-2</v>
      </c>
      <c r="FS10" t="s">
        <v>32</v>
      </c>
      <c r="FT10">
        <f>FS2-FT8</f>
        <v>1.0278106226752268</v>
      </c>
      <c r="FU10">
        <v>1922</v>
      </c>
      <c r="FV10">
        <v>5.8999999999999997E-2</v>
      </c>
      <c r="FW10" t="s">
        <v>32</v>
      </c>
      <c r="FX10">
        <f>FW2-FX8</f>
        <v>1.0279170904346495</v>
      </c>
      <c r="FY10">
        <v>1922</v>
      </c>
      <c r="FZ10">
        <v>5.8999999999999997E-2</v>
      </c>
      <c r="GA10" t="s">
        <v>32</v>
      </c>
      <c r="GB10">
        <f>GA2-GB8</f>
        <v>1.0278709929852692</v>
      </c>
      <c r="GC10">
        <v>1922</v>
      </c>
      <c r="GD10">
        <v>5.8999999999999997E-2</v>
      </c>
      <c r="GE10" t="s">
        <v>32</v>
      </c>
      <c r="GF10">
        <f>GE2-GF8</f>
        <v>1.0279458185219041</v>
      </c>
      <c r="GG10">
        <v>1922</v>
      </c>
      <c r="GH10">
        <v>5.8999999999999997E-2</v>
      </c>
      <c r="GI10" t="s">
        <v>32</v>
      </c>
      <c r="GJ10">
        <f>GI2-GJ8</f>
        <v>1.028186701985156</v>
      </c>
      <c r="GK10">
        <v>1922</v>
      </c>
      <c r="GL10">
        <v>5.8999999999999997E-2</v>
      </c>
      <c r="GM10" t="s">
        <v>32</v>
      </c>
      <c r="GN10">
        <f>GM2-GN8</f>
        <v>1.0282288324799664</v>
      </c>
      <c r="GO10">
        <v>1922</v>
      </c>
      <c r="GP10">
        <v>5.8999999999999997E-2</v>
      </c>
      <c r="GQ10" t="s">
        <v>32</v>
      </c>
      <c r="GR10">
        <f>GQ2-GR8</f>
        <v>1.0281692949899779</v>
      </c>
      <c r="GS10">
        <v>1922</v>
      </c>
      <c r="GT10">
        <v>5.8999999999999997E-2</v>
      </c>
      <c r="GU10" t="s">
        <v>32</v>
      </c>
      <c r="GV10">
        <f>GU2-GV8</f>
        <v>1.0281312883538245</v>
      </c>
      <c r="GW10">
        <v>1922</v>
      </c>
      <c r="GX10">
        <v>5.8999999999999997E-2</v>
      </c>
      <c r="GY10" t="s">
        <v>32</v>
      </c>
      <c r="GZ10">
        <f>GY2-GZ8</f>
        <v>1.0281006219886182</v>
      </c>
      <c r="HA10">
        <v>1922</v>
      </c>
      <c r="HB10">
        <v>5.8999999999999997E-2</v>
      </c>
      <c r="HC10" t="s">
        <v>32</v>
      </c>
      <c r="HD10">
        <f>HC2-HD8</f>
        <v>1.0280735763007276</v>
      </c>
      <c r="HE10">
        <v>1922</v>
      </c>
      <c r="HF10">
        <v>5.8999999999999997E-2</v>
      </c>
      <c r="HG10" t="s">
        <v>32</v>
      </c>
      <c r="HH10">
        <f>HG2-HH8</f>
        <v>1.0279353880278945</v>
      </c>
      <c r="HI10">
        <v>1922</v>
      </c>
      <c r="HJ10">
        <v>5.8999999999999997E-2</v>
      </c>
      <c r="HK10" t="s">
        <v>32</v>
      </c>
      <c r="HL10">
        <f>HK2-HL8</f>
        <v>1.0281058579627496</v>
      </c>
      <c r="HM10">
        <v>1922</v>
      </c>
      <c r="HN10">
        <v>5.8999999999999997E-2</v>
      </c>
      <c r="HO10" t="s">
        <v>32</v>
      </c>
      <c r="HP10">
        <f>HO2-HP8</f>
        <v>1.0279700210502807</v>
      </c>
      <c r="HQ10">
        <v>1922</v>
      </c>
      <c r="HR10">
        <v>5.8999999999999997E-2</v>
      </c>
      <c r="HS10" t="s">
        <v>32</v>
      </c>
      <c r="HT10">
        <f>HS2-HT8</f>
        <v>1.0280803094496573</v>
      </c>
      <c r="HU10">
        <v>1922</v>
      </c>
      <c r="HV10">
        <v>5.8999999999999997E-2</v>
      </c>
    </row>
    <row r="11" spans="2:232">
      <c r="B11">
        <v>3.5950833756151629E-2</v>
      </c>
      <c r="C11" s="32">
        <v>0.56746433680229114</v>
      </c>
      <c r="D11">
        <v>69.533248722600916</v>
      </c>
      <c r="E11">
        <v>1925</v>
      </c>
      <c r="F11">
        <v>7.5999999999999998E-2</v>
      </c>
      <c r="G11" t="s">
        <v>33</v>
      </c>
      <c r="H11" s="33">
        <f>LN(G2)</f>
        <v>3.5701009854777588E-2</v>
      </c>
      <c r="I11">
        <v>1931</v>
      </c>
      <c r="J11">
        <v>0.22</v>
      </c>
      <c r="K11" t="s">
        <v>33</v>
      </c>
      <c r="L11" s="33">
        <f>LN(K2)</f>
        <v>3.0656921677020135E-2</v>
      </c>
      <c r="M11">
        <v>1931</v>
      </c>
      <c r="N11">
        <v>0.22</v>
      </c>
      <c r="O11" t="s">
        <v>33</v>
      </c>
      <c r="P11" s="33">
        <f>LN(O2)</f>
        <v>3.3356981120013125E-2</v>
      </c>
      <c r="Q11">
        <v>1931</v>
      </c>
      <c r="R11">
        <v>0.22</v>
      </c>
      <c r="S11" t="s">
        <v>33</v>
      </c>
      <c r="T11" s="33">
        <f>LN(S2)</f>
        <v>3.4042167109567832E-2</v>
      </c>
      <c r="U11">
        <v>1931</v>
      </c>
      <c r="V11">
        <v>0.22</v>
      </c>
      <c r="W11" t="s">
        <v>33</v>
      </c>
      <c r="X11" s="33">
        <f>LN(W2)</f>
        <v>3.4707245490029785E-2</v>
      </c>
      <c r="Y11">
        <v>1931</v>
      </c>
      <c r="Z11">
        <v>0.22</v>
      </c>
      <c r="AA11" t="s">
        <v>33</v>
      </c>
      <c r="AB11" s="33">
        <f>LN(AA2)</f>
        <v>3.489186339345865E-2</v>
      </c>
      <c r="AC11">
        <v>1931</v>
      </c>
      <c r="AD11">
        <v>0.22</v>
      </c>
      <c r="AE11" t="s">
        <v>33</v>
      </c>
      <c r="AF11" s="33">
        <f>LN(AE2)</f>
        <v>3.4878197950831746E-2</v>
      </c>
      <c r="AG11">
        <v>1931</v>
      </c>
      <c r="AH11">
        <v>0.22</v>
      </c>
      <c r="AI11" t="s">
        <v>33</v>
      </c>
      <c r="AJ11" s="33">
        <f>LN(AI2)</f>
        <v>3.4972610704833117E-2</v>
      </c>
      <c r="AK11">
        <v>1931</v>
      </c>
      <c r="AL11">
        <v>0.22</v>
      </c>
      <c r="AM11" t="s">
        <v>33</v>
      </c>
      <c r="AN11" s="33">
        <f>LN(AM2)</f>
        <v>3.5007429095457412E-2</v>
      </c>
      <c r="AO11">
        <v>1931</v>
      </c>
      <c r="AP11">
        <v>0.22</v>
      </c>
      <c r="AQ11" t="s">
        <v>33</v>
      </c>
      <c r="AR11" s="33">
        <f>LN(AQ2)</f>
        <v>3.5854632873890548E-2</v>
      </c>
      <c r="AS11">
        <v>1931</v>
      </c>
      <c r="AT11">
        <v>0.22</v>
      </c>
      <c r="AU11" t="s">
        <v>33</v>
      </c>
      <c r="AV11" s="33">
        <f>LN(AU2)</f>
        <v>3.5950833756151629E-2</v>
      </c>
      <c r="AW11">
        <v>1925</v>
      </c>
      <c r="AX11">
        <v>7.5999999999999998E-2</v>
      </c>
      <c r="AY11" t="s">
        <v>33</v>
      </c>
      <c r="AZ11" s="33">
        <f>LN(AY2)</f>
        <v>3.6398158645731038E-2</v>
      </c>
      <c r="BA11">
        <v>1925</v>
      </c>
      <c r="BB11">
        <v>7.5999999999999998E-2</v>
      </c>
      <c r="BC11" t="s">
        <v>33</v>
      </c>
      <c r="BD11" s="33">
        <f>LN(BC2)</f>
        <v>3.6296222358161941E-2</v>
      </c>
      <c r="BE11">
        <v>1925</v>
      </c>
      <c r="BF11">
        <v>7.5999999999999998E-2</v>
      </c>
      <c r="BG11" t="s">
        <v>33</v>
      </c>
      <c r="BH11" s="33">
        <f>LN(BG2)</f>
        <v>3.634405944659564E-2</v>
      </c>
      <c r="BI11">
        <v>1925</v>
      </c>
      <c r="BJ11">
        <v>7.5999999999999998E-2</v>
      </c>
      <c r="BK11" t="s">
        <v>33</v>
      </c>
      <c r="BL11" s="33">
        <f>LN(BK2)</f>
        <v>3.6300265123203924E-2</v>
      </c>
      <c r="BM11">
        <v>1925</v>
      </c>
      <c r="BN11">
        <v>7.5999999999999998E-2</v>
      </c>
      <c r="BO11" t="s">
        <v>33</v>
      </c>
      <c r="BP11" s="33">
        <f>LN(BO2)</f>
        <v>3.624979563813642E-2</v>
      </c>
      <c r="BQ11">
        <v>1925</v>
      </c>
      <c r="BR11">
        <v>7.5999999999999998E-2</v>
      </c>
      <c r="BS11" t="s">
        <v>33</v>
      </c>
      <c r="BT11" s="33">
        <f>LN(BS2)</f>
        <v>3.6182682726622201E-2</v>
      </c>
      <c r="BU11">
        <v>1925</v>
      </c>
      <c r="BV11">
        <v>7.5999999999999998E-2</v>
      </c>
      <c r="BW11" t="s">
        <v>33</v>
      </c>
      <c r="BX11" s="33">
        <f>LN(BW2)</f>
        <v>3.6162002384827648E-2</v>
      </c>
      <c r="BY11">
        <v>1925</v>
      </c>
      <c r="BZ11">
        <v>7.5999999999999998E-2</v>
      </c>
      <c r="CA11" t="s">
        <v>33</v>
      </c>
      <c r="CB11" s="33">
        <f>LN(CA2)</f>
        <v>3.6216279440506954E-2</v>
      </c>
      <c r="CC11">
        <v>1925</v>
      </c>
      <c r="CD11">
        <v>7.5999999999999998E-2</v>
      </c>
      <c r="CE11" t="s">
        <v>33</v>
      </c>
      <c r="CF11" s="33">
        <f>LN(CE2)</f>
        <v>3.6003613166783917E-2</v>
      </c>
      <c r="CG11">
        <v>1925</v>
      </c>
      <c r="CH11">
        <v>7.5999999999999998E-2</v>
      </c>
      <c r="CI11" t="s">
        <v>33</v>
      </c>
      <c r="CJ11" s="33">
        <f>LN(CI2)</f>
        <v>3.595676054085898E-2</v>
      </c>
      <c r="CK11">
        <v>1925</v>
      </c>
      <c r="CL11">
        <v>7.5999999999999998E-2</v>
      </c>
      <c r="CM11" t="s">
        <v>33</v>
      </c>
      <c r="CN11" s="33">
        <f>LN(CM2)</f>
        <v>3.5936948758273371E-2</v>
      </c>
      <c r="CO11">
        <v>1925</v>
      </c>
      <c r="CP11">
        <v>7.5999999999999998E-2</v>
      </c>
      <c r="CQ11" t="s">
        <v>33</v>
      </c>
      <c r="CR11" s="33">
        <f>LN(CQ2)</f>
        <v>3.5758679962372225E-2</v>
      </c>
      <c r="CS11">
        <v>1925</v>
      </c>
      <c r="CT11">
        <v>7.5999999999999998E-2</v>
      </c>
      <c r="CU11" t="s">
        <v>33</v>
      </c>
      <c r="CV11" s="33">
        <f>LN(CU2)</f>
        <v>3.5746961627085024E-2</v>
      </c>
      <c r="CW11">
        <v>1925</v>
      </c>
      <c r="CX11">
        <v>7.5999999999999998E-2</v>
      </c>
      <c r="CY11" t="s">
        <v>33</v>
      </c>
      <c r="CZ11" s="33">
        <f>LN(CY2)</f>
        <v>3.5724350087784046E-2</v>
      </c>
      <c r="DA11">
        <v>1925</v>
      </c>
      <c r="DB11">
        <v>7.5999999999999998E-2</v>
      </c>
      <c r="DC11" t="s">
        <v>33</v>
      </c>
      <c r="DD11" s="33">
        <f>LN(DC2)</f>
        <v>3.5716851833411882E-2</v>
      </c>
      <c r="DE11">
        <v>1925</v>
      </c>
      <c r="DF11">
        <v>7.5999999999999998E-2</v>
      </c>
      <c r="DG11" t="s">
        <v>33</v>
      </c>
      <c r="DH11" s="33">
        <f>LN(DG2)</f>
        <v>3.5712579650433722E-2</v>
      </c>
      <c r="DI11">
        <v>1925</v>
      </c>
      <c r="DJ11">
        <v>7.5999999999999998E-2</v>
      </c>
      <c r="DK11" t="s">
        <v>33</v>
      </c>
      <c r="DL11" s="33">
        <f>LN(DK2)</f>
        <v>3.5705810246562178E-2</v>
      </c>
      <c r="DM11">
        <v>1925</v>
      </c>
      <c r="DN11">
        <v>7.5999999999999998E-2</v>
      </c>
      <c r="DO11" t="s">
        <v>33</v>
      </c>
      <c r="DP11" s="33">
        <f>LN(DO2)</f>
        <v>3.5701844956285693E-2</v>
      </c>
      <c r="DQ11">
        <v>1925</v>
      </c>
      <c r="DR11">
        <v>7.5999999999999998E-2</v>
      </c>
      <c r="DS11" t="s">
        <v>33</v>
      </c>
      <c r="DT11" s="33">
        <f>LN(DS2)</f>
        <v>3.5699501866840809E-2</v>
      </c>
      <c r="DU11">
        <v>1925</v>
      </c>
      <c r="DV11">
        <v>7.5999999999999998E-2</v>
      </c>
      <c r="DW11" t="s">
        <v>33</v>
      </c>
      <c r="DX11" s="33">
        <f>LN(DW2)</f>
        <v>3.569380874752532E-2</v>
      </c>
      <c r="DY11">
        <v>1925</v>
      </c>
      <c r="DZ11">
        <v>7.5999999999999998E-2</v>
      </c>
      <c r="EA11" t="s">
        <v>33</v>
      </c>
      <c r="EB11" s="33">
        <f>LN(EA2)</f>
        <v>3.5674600511883592E-2</v>
      </c>
      <c r="EC11">
        <v>1925</v>
      </c>
      <c r="ED11">
        <v>7.5999999999999998E-2</v>
      </c>
      <c r="EE11" t="s">
        <v>33</v>
      </c>
      <c r="EF11" s="33">
        <f>LN(EE2)</f>
        <v>3.5651975587214634E-2</v>
      </c>
      <c r="EG11">
        <v>1925</v>
      </c>
      <c r="EH11">
        <v>7.5999999999999998E-2</v>
      </c>
      <c r="EI11" t="s">
        <v>33</v>
      </c>
      <c r="EJ11" s="33">
        <f>LN(EI2)</f>
        <v>3.5633596603890226E-2</v>
      </c>
      <c r="EK11">
        <v>1925</v>
      </c>
      <c r="EL11">
        <v>7.5999999999999998E-2</v>
      </c>
      <c r="EM11" t="s">
        <v>33</v>
      </c>
      <c r="EN11" s="33">
        <f>LN(EM2)</f>
        <v>3.5608846008822491E-2</v>
      </c>
      <c r="EO11">
        <v>1925</v>
      </c>
      <c r="EP11">
        <v>7.5999999999999998E-2</v>
      </c>
      <c r="EQ11" t="s">
        <v>33</v>
      </c>
      <c r="ER11" s="33">
        <f>LN(EQ2)</f>
        <v>3.5606969749960797E-2</v>
      </c>
      <c r="ES11">
        <v>1925</v>
      </c>
      <c r="ET11">
        <v>7.5999999999999998E-2</v>
      </c>
      <c r="EU11" t="s">
        <v>33</v>
      </c>
      <c r="EV11" s="33">
        <f>LN(EU2)</f>
        <v>3.5609727018841804E-2</v>
      </c>
      <c r="EW11">
        <v>1925</v>
      </c>
      <c r="EX11">
        <v>7.5999999999999998E-2</v>
      </c>
      <c r="EY11" t="s">
        <v>33</v>
      </c>
      <c r="EZ11" s="33">
        <f>LN(EY2)</f>
        <v>3.5621629679443649E-2</v>
      </c>
      <c r="FA11">
        <v>1925</v>
      </c>
      <c r="FB11">
        <v>7.5999999999999998E-2</v>
      </c>
      <c r="FC11" t="s">
        <v>33</v>
      </c>
      <c r="FD11" s="33">
        <f>LN(FC2)</f>
        <v>3.5441048440019066E-2</v>
      </c>
      <c r="FE11">
        <v>1925</v>
      </c>
      <c r="FF11">
        <v>7.5999999999999998E-2</v>
      </c>
      <c r="FG11" t="s">
        <v>33</v>
      </c>
      <c r="FH11" s="33">
        <f>LN(FG2)</f>
        <v>3.5434677468013299E-2</v>
      </c>
      <c r="FI11">
        <v>1925</v>
      </c>
      <c r="FJ11">
        <v>7.5999999999999998E-2</v>
      </c>
      <c r="FK11" t="s">
        <v>33</v>
      </c>
      <c r="FL11" s="33">
        <f>LN(FK2)</f>
        <v>3.5620946446903889E-2</v>
      </c>
      <c r="FM11">
        <v>1925</v>
      </c>
      <c r="FN11">
        <v>7.5999999999999998E-2</v>
      </c>
      <c r="FO11" t="s">
        <v>33</v>
      </c>
      <c r="FP11" s="33">
        <f>LN(FO2)</f>
        <v>3.5676023826401608E-2</v>
      </c>
      <c r="FQ11">
        <v>1925</v>
      </c>
      <c r="FR11">
        <v>7.5999999999999998E-2</v>
      </c>
      <c r="FS11" t="s">
        <v>33</v>
      </c>
      <c r="FT11" s="33">
        <f>LN(FS2)</f>
        <v>3.5952671781359455E-2</v>
      </c>
      <c r="FU11">
        <v>1925</v>
      </c>
      <c r="FV11">
        <v>7.5999999999999998E-2</v>
      </c>
      <c r="FW11" t="s">
        <v>33</v>
      </c>
      <c r="FX11" s="33">
        <f>LN(FW2)</f>
        <v>3.6053911975108509E-2</v>
      </c>
      <c r="FY11">
        <v>1925</v>
      </c>
      <c r="FZ11">
        <v>7.5999999999999998E-2</v>
      </c>
      <c r="GA11" t="s">
        <v>33</v>
      </c>
      <c r="GB11" s="33">
        <f>LN(GA2)</f>
        <v>3.6022918136767661E-2</v>
      </c>
      <c r="GC11">
        <v>1925</v>
      </c>
      <c r="GD11">
        <v>7.5999999999999998E-2</v>
      </c>
      <c r="GE11" t="s">
        <v>33</v>
      </c>
      <c r="GF11" s="33">
        <f>LN(GE2)</f>
        <v>3.6092289651733049E-2</v>
      </c>
      <c r="GG11">
        <v>1925</v>
      </c>
      <c r="GH11">
        <v>7.5999999999999998E-2</v>
      </c>
      <c r="GI11" t="s">
        <v>33</v>
      </c>
      <c r="GJ11" s="33">
        <f>LN(GI2)</f>
        <v>3.6293047502713595E-2</v>
      </c>
      <c r="GK11">
        <v>1925</v>
      </c>
      <c r="GL11">
        <v>7.5999999999999998E-2</v>
      </c>
      <c r="GM11" t="s">
        <v>33</v>
      </c>
      <c r="GN11" s="33">
        <f>LN(GM2)</f>
        <v>3.6335479829736929E-2</v>
      </c>
      <c r="GO11">
        <v>1925</v>
      </c>
      <c r="GP11">
        <v>7.5999999999999998E-2</v>
      </c>
      <c r="GQ11" t="s">
        <v>33</v>
      </c>
      <c r="GR11" s="33">
        <f>LN(GQ2)</f>
        <v>3.6298415995848328E-2</v>
      </c>
      <c r="GS11">
        <v>1925</v>
      </c>
      <c r="GT11">
        <v>7.5999999999999998E-2</v>
      </c>
      <c r="GU11" t="s">
        <v>33</v>
      </c>
      <c r="GV11" s="33">
        <f>LN(GU2)</f>
        <v>3.6286665964652944E-2</v>
      </c>
      <c r="GW11">
        <v>1925</v>
      </c>
      <c r="GX11">
        <v>7.5999999999999998E-2</v>
      </c>
      <c r="GY11" t="s">
        <v>33</v>
      </c>
      <c r="GZ11" s="33">
        <f>LN(GY2)</f>
        <v>3.6270862199410746E-2</v>
      </c>
      <c r="HA11">
        <v>1925</v>
      </c>
      <c r="HB11">
        <v>7.5999999999999998E-2</v>
      </c>
      <c r="HC11" t="s">
        <v>33</v>
      </c>
      <c r="HD11" s="33">
        <f>LN(HC2)</f>
        <v>3.6257729800878526E-2</v>
      </c>
      <c r="HE11">
        <v>1925</v>
      </c>
      <c r="HF11">
        <v>7.5999999999999998E-2</v>
      </c>
      <c r="HG11" t="s">
        <v>33</v>
      </c>
      <c r="HH11" s="33">
        <f>LN(HG2)</f>
        <v>3.614939650453107E-2</v>
      </c>
      <c r="HI11">
        <v>1925</v>
      </c>
      <c r="HJ11">
        <v>7.5999999999999998E-2</v>
      </c>
      <c r="HK11" t="s">
        <v>33</v>
      </c>
      <c r="HL11" s="33">
        <f>LN(HK2)</f>
        <v>3.6324049261115703E-2</v>
      </c>
      <c r="HM11">
        <v>1925</v>
      </c>
      <c r="HN11">
        <v>7.5999999999999998E-2</v>
      </c>
      <c r="HO11" t="s">
        <v>33</v>
      </c>
      <c r="HP11" s="33">
        <f>LN(HO2)</f>
        <v>3.6217339652423089E-2</v>
      </c>
      <c r="HQ11">
        <v>1925</v>
      </c>
      <c r="HR11">
        <v>7.5999999999999998E-2</v>
      </c>
      <c r="HS11" t="s">
        <v>33</v>
      </c>
      <c r="HT11" s="33">
        <f>LN(HS2)</f>
        <v>3.6333634890465955E-2</v>
      </c>
      <c r="HU11">
        <v>1925</v>
      </c>
      <c r="HV11">
        <v>7.5999999999999998E-2</v>
      </c>
    </row>
    <row r="12" spans="2:232">
      <c r="B12">
        <v>3.6398158645731038E-2</v>
      </c>
      <c r="C12" s="32">
        <v>0.58464407142120234</v>
      </c>
      <c r="D12">
        <v>74.601404851370276</v>
      </c>
      <c r="E12">
        <v>1931</v>
      </c>
      <c r="F12">
        <v>0.22</v>
      </c>
      <c r="G12" t="s">
        <v>34</v>
      </c>
      <c r="H12" s="33">
        <f>LN(H9)</f>
        <v>4.4030255304078461E-2</v>
      </c>
      <c r="I12">
        <v>1932</v>
      </c>
      <c r="J12">
        <v>0.20200000000000001</v>
      </c>
      <c r="K12" t="s">
        <v>34</v>
      </c>
      <c r="L12" s="33">
        <f>LN(L9)</f>
        <v>3.8194440181370075E-2</v>
      </c>
      <c r="M12">
        <v>1932</v>
      </c>
      <c r="N12">
        <v>0.20200000000000001</v>
      </c>
      <c r="O12" t="s">
        <v>34</v>
      </c>
      <c r="P12" s="33">
        <f>LN(P9)</f>
        <v>4.175956034738755E-2</v>
      </c>
      <c r="Q12">
        <v>1932</v>
      </c>
      <c r="R12">
        <v>0.20200000000000001</v>
      </c>
      <c r="S12" t="s">
        <v>34</v>
      </c>
      <c r="T12" s="33">
        <f>LN(T9)</f>
        <v>4.2588566471989116E-2</v>
      </c>
      <c r="U12">
        <v>1932</v>
      </c>
      <c r="V12">
        <v>0.20200000000000001</v>
      </c>
      <c r="W12" t="s">
        <v>34</v>
      </c>
      <c r="X12" s="33">
        <f>LN(X9)</f>
        <v>4.3196561782266774E-2</v>
      </c>
      <c r="Y12">
        <v>1932</v>
      </c>
      <c r="Z12">
        <v>0.20200000000000001</v>
      </c>
      <c r="AA12" t="s">
        <v>34</v>
      </c>
      <c r="AB12" s="33">
        <f>LN(AB9)</f>
        <v>4.340183170724108E-2</v>
      </c>
      <c r="AC12">
        <v>1932</v>
      </c>
      <c r="AD12">
        <v>0.20200000000000001</v>
      </c>
      <c r="AE12" t="s">
        <v>34</v>
      </c>
      <c r="AF12" s="33">
        <f>LN(AF9)</f>
        <v>4.3372479231292588E-2</v>
      </c>
      <c r="AG12">
        <v>1932</v>
      </c>
      <c r="AH12">
        <v>0.20200000000000001</v>
      </c>
      <c r="AI12" t="s">
        <v>34</v>
      </c>
      <c r="AJ12" s="33">
        <f>LN(AJ9)</f>
        <v>4.3471014467933153E-2</v>
      </c>
      <c r="AK12">
        <v>1932</v>
      </c>
      <c r="AL12">
        <v>0.20200000000000001</v>
      </c>
      <c r="AM12" t="s">
        <v>34</v>
      </c>
      <c r="AN12" s="33">
        <f>LN(AN9)</f>
        <v>4.3499656651373474E-2</v>
      </c>
      <c r="AO12">
        <v>1932</v>
      </c>
      <c r="AP12">
        <v>0.20200000000000001</v>
      </c>
      <c r="AQ12" t="s">
        <v>34</v>
      </c>
      <c r="AR12" s="33">
        <f>LN(AR9)</f>
        <v>4.4368044998888613E-2</v>
      </c>
      <c r="AS12">
        <v>1932</v>
      </c>
      <c r="AT12">
        <v>0.20200000000000001</v>
      </c>
      <c r="AU12" t="s">
        <v>34</v>
      </c>
      <c r="AV12" s="33">
        <f>LN(AV9)</f>
        <v>4.4433763554249578E-2</v>
      </c>
      <c r="AW12">
        <v>1932</v>
      </c>
      <c r="AX12">
        <v>0.20200000000000001</v>
      </c>
      <c r="AY12" t="s">
        <v>34</v>
      </c>
      <c r="AZ12" s="33">
        <f>LN(AZ9)</f>
        <v>4.4686870444216598E-2</v>
      </c>
      <c r="BA12">
        <v>1931</v>
      </c>
      <c r="BB12">
        <v>0.22</v>
      </c>
      <c r="BC12" t="s">
        <v>34</v>
      </c>
      <c r="BD12" s="33">
        <f>LN(BD9)</f>
        <v>4.4614466026477631E-2</v>
      </c>
      <c r="BE12">
        <v>1931</v>
      </c>
      <c r="BF12">
        <v>0.22</v>
      </c>
      <c r="BG12" t="s">
        <v>34</v>
      </c>
      <c r="BH12" s="33">
        <f>LN(BH9)</f>
        <v>4.4617273667030173E-2</v>
      </c>
      <c r="BI12">
        <v>1931</v>
      </c>
      <c r="BJ12">
        <v>0.22</v>
      </c>
      <c r="BK12" t="s">
        <v>34</v>
      </c>
      <c r="BL12" s="33">
        <f>LN(BL9)</f>
        <v>4.4575380372974129E-2</v>
      </c>
      <c r="BM12">
        <v>1931</v>
      </c>
      <c r="BN12">
        <v>0.22</v>
      </c>
      <c r="BO12" t="s">
        <v>34</v>
      </c>
      <c r="BP12" s="33">
        <f>LN(BP9)</f>
        <v>4.4531621446054569E-2</v>
      </c>
      <c r="BQ12">
        <v>1931</v>
      </c>
      <c r="BR12">
        <v>0.22</v>
      </c>
      <c r="BS12" t="s">
        <v>34</v>
      </c>
      <c r="BT12" s="33">
        <f>LN(BT9)</f>
        <v>4.4482279852871016E-2</v>
      </c>
      <c r="BU12">
        <v>1931</v>
      </c>
      <c r="BV12">
        <v>0.22</v>
      </c>
      <c r="BW12" t="s">
        <v>34</v>
      </c>
      <c r="BX12" s="33">
        <f>LN(BX9)</f>
        <v>4.4452496518317508E-2</v>
      </c>
      <c r="BY12">
        <v>1931</v>
      </c>
      <c r="BZ12">
        <v>0.22</v>
      </c>
      <c r="CA12" t="s">
        <v>34</v>
      </c>
      <c r="CB12" s="33">
        <f>LN(CB9)</f>
        <v>4.4440226931401337E-2</v>
      </c>
      <c r="CC12">
        <v>1931</v>
      </c>
      <c r="CD12">
        <v>0.22</v>
      </c>
      <c r="CE12" t="s">
        <v>34</v>
      </c>
      <c r="CF12" s="33">
        <f>LN(CF9)</f>
        <v>4.4350706420956246E-2</v>
      </c>
      <c r="CG12">
        <v>1931</v>
      </c>
      <c r="CH12">
        <v>0.22</v>
      </c>
      <c r="CI12" t="s">
        <v>34</v>
      </c>
      <c r="CJ12" s="33">
        <f>LN(CJ9)</f>
        <v>4.4314754916493802E-2</v>
      </c>
      <c r="CK12">
        <v>1931</v>
      </c>
      <c r="CL12">
        <v>0.22</v>
      </c>
      <c r="CM12" t="s">
        <v>34</v>
      </c>
      <c r="CN12" s="33">
        <f>LN(CN9)</f>
        <v>4.4291764223717021E-2</v>
      </c>
      <c r="CO12">
        <v>1931</v>
      </c>
      <c r="CP12">
        <v>0.22</v>
      </c>
      <c r="CQ12" t="s">
        <v>34</v>
      </c>
      <c r="CR12" s="33">
        <f>LN(CR9)</f>
        <v>4.4160400190574128E-2</v>
      </c>
      <c r="CS12">
        <v>1931</v>
      </c>
      <c r="CT12">
        <v>0.22</v>
      </c>
      <c r="CU12" t="s">
        <v>34</v>
      </c>
      <c r="CV12" s="33">
        <f>LN(CV9)</f>
        <v>4.4148793438723209E-2</v>
      </c>
      <c r="CW12">
        <v>1931</v>
      </c>
      <c r="CX12">
        <v>0.22</v>
      </c>
      <c r="CY12" t="s">
        <v>34</v>
      </c>
      <c r="CZ12" s="33">
        <f>LN(CZ9)</f>
        <v>4.4132482840837574E-2</v>
      </c>
      <c r="DA12">
        <v>1931</v>
      </c>
      <c r="DB12">
        <v>0.22</v>
      </c>
      <c r="DC12" t="s">
        <v>34</v>
      </c>
      <c r="DD12" s="33">
        <f>LN(DD9)</f>
        <v>4.4125180770049253E-2</v>
      </c>
      <c r="DE12">
        <v>1931</v>
      </c>
      <c r="DF12">
        <v>0.22</v>
      </c>
      <c r="DG12" t="s">
        <v>34</v>
      </c>
      <c r="DH12" s="33">
        <f>LN(DH9)</f>
        <v>4.4119928011954808E-2</v>
      </c>
      <c r="DI12">
        <v>1931</v>
      </c>
      <c r="DJ12">
        <v>0.22</v>
      </c>
      <c r="DK12" t="s">
        <v>34</v>
      </c>
      <c r="DL12" s="33">
        <f>LN(DL9)</f>
        <v>4.4114638738428517E-2</v>
      </c>
      <c r="DM12">
        <v>1931</v>
      </c>
      <c r="DN12">
        <v>0.22</v>
      </c>
      <c r="DO12" t="s">
        <v>34</v>
      </c>
      <c r="DP12" s="33">
        <f>LN(DP9)</f>
        <v>4.4111373309918621E-2</v>
      </c>
      <c r="DQ12">
        <v>1931</v>
      </c>
      <c r="DR12">
        <v>0.22</v>
      </c>
      <c r="DS12" t="s">
        <v>34</v>
      </c>
      <c r="DT12" s="33">
        <f>LN(DT9)</f>
        <v>4.4109741209521991E-2</v>
      </c>
      <c r="DU12">
        <v>1931</v>
      </c>
      <c r="DV12">
        <v>0.22</v>
      </c>
      <c r="DW12" t="s">
        <v>34</v>
      </c>
      <c r="DX12" s="33">
        <f>LN(DX9)</f>
        <v>4.4102303872402535E-2</v>
      </c>
      <c r="DY12">
        <v>1931</v>
      </c>
      <c r="DZ12">
        <v>0.22</v>
      </c>
      <c r="EA12" t="s">
        <v>34</v>
      </c>
      <c r="EB12" s="33">
        <f>LN(EB9)</f>
        <v>4.4071656444477345E-2</v>
      </c>
      <c r="EC12">
        <v>1931</v>
      </c>
      <c r="ED12">
        <v>0.22</v>
      </c>
      <c r="EE12" t="s">
        <v>34</v>
      </c>
      <c r="EF12" s="33">
        <f>LN(EF9)</f>
        <v>4.4037427809552415E-2</v>
      </c>
      <c r="EG12">
        <v>1931</v>
      </c>
      <c r="EH12">
        <v>0.22</v>
      </c>
      <c r="EI12" t="s">
        <v>34</v>
      </c>
      <c r="EJ12" s="33">
        <f>LN(EJ9)</f>
        <v>4.4015418065569641E-2</v>
      </c>
      <c r="EK12">
        <v>1931</v>
      </c>
      <c r="EL12">
        <v>0.22</v>
      </c>
      <c r="EM12" t="s">
        <v>34</v>
      </c>
      <c r="EN12" s="33">
        <f>LN(EN9)</f>
        <v>4.3983305750955562E-2</v>
      </c>
      <c r="EO12">
        <v>1931</v>
      </c>
      <c r="EP12">
        <v>0.22</v>
      </c>
      <c r="EQ12" t="s">
        <v>34</v>
      </c>
      <c r="ER12" s="33">
        <f>LN(ER9)</f>
        <v>4.3992974711050403E-2</v>
      </c>
      <c r="ES12">
        <v>1931</v>
      </c>
      <c r="ET12">
        <v>0.22</v>
      </c>
      <c r="EU12" t="s">
        <v>34</v>
      </c>
      <c r="EV12" s="33">
        <f>LN(EV9)</f>
        <v>4.4006224863218708E-2</v>
      </c>
      <c r="EW12">
        <v>1931</v>
      </c>
      <c r="EX12">
        <v>0.22</v>
      </c>
      <c r="EY12" t="s">
        <v>34</v>
      </c>
      <c r="EZ12" s="33">
        <f>LN(EZ9)</f>
        <v>4.4028903958172688E-2</v>
      </c>
      <c r="FA12">
        <v>1931</v>
      </c>
      <c r="FB12">
        <v>0.22</v>
      </c>
      <c r="FC12" t="s">
        <v>34</v>
      </c>
      <c r="FD12" s="33">
        <f>LN(FD9)</f>
        <v>4.3856773690325333E-2</v>
      </c>
      <c r="FE12">
        <v>1931</v>
      </c>
      <c r="FF12">
        <v>0.22</v>
      </c>
      <c r="FG12" t="s">
        <v>34</v>
      </c>
      <c r="FH12" s="33">
        <f>LN(FH9)</f>
        <v>4.3856748010162032E-2</v>
      </c>
      <c r="FI12">
        <v>1931</v>
      </c>
      <c r="FJ12">
        <v>0.22</v>
      </c>
      <c r="FK12" t="s">
        <v>34</v>
      </c>
      <c r="FL12" s="33">
        <f>LN(FL9)</f>
        <v>4.4075101828570266E-2</v>
      </c>
      <c r="FM12">
        <v>1931</v>
      </c>
      <c r="FN12">
        <v>0.22</v>
      </c>
      <c r="FO12" t="s">
        <v>34</v>
      </c>
      <c r="FP12" s="33">
        <f>LN(FP9)</f>
        <v>4.4136808591763568E-2</v>
      </c>
      <c r="FQ12">
        <v>1931</v>
      </c>
      <c r="FR12">
        <v>0.22</v>
      </c>
      <c r="FS12" t="s">
        <v>34</v>
      </c>
      <c r="FT12" s="33">
        <f>LN(FT9)</f>
        <v>4.4402405811496085E-2</v>
      </c>
      <c r="FU12">
        <v>1931</v>
      </c>
      <c r="FV12">
        <v>0.22</v>
      </c>
      <c r="FW12" t="s">
        <v>34</v>
      </c>
      <c r="FX12" s="33">
        <f>LN(FX9)</f>
        <v>4.4501344017779998E-2</v>
      </c>
      <c r="FY12">
        <v>1931</v>
      </c>
      <c r="FZ12">
        <v>0.22</v>
      </c>
      <c r="GA12" t="s">
        <v>34</v>
      </c>
      <c r="GB12" s="33">
        <f>LN(GB9)</f>
        <v>4.448396960019943E-2</v>
      </c>
      <c r="GC12">
        <v>1931</v>
      </c>
      <c r="GD12">
        <v>0.22</v>
      </c>
      <c r="GE12" t="s">
        <v>34</v>
      </c>
      <c r="GF12" s="33">
        <f>LN(GF9)</f>
        <v>4.454997631664033E-2</v>
      </c>
      <c r="GG12">
        <v>1931</v>
      </c>
      <c r="GH12">
        <v>0.22</v>
      </c>
      <c r="GI12" t="s">
        <v>34</v>
      </c>
      <c r="GJ12" s="33">
        <f>LN(GJ9)</f>
        <v>4.4717748696430852E-2</v>
      </c>
      <c r="GK12">
        <v>1931</v>
      </c>
      <c r="GL12">
        <v>0.22</v>
      </c>
      <c r="GM12" t="s">
        <v>34</v>
      </c>
      <c r="GN12" s="33">
        <f>LN(GN9)</f>
        <v>4.4761614200974686E-2</v>
      </c>
      <c r="GO12">
        <v>1931</v>
      </c>
      <c r="GP12">
        <v>0.22</v>
      </c>
      <c r="GQ12" t="s">
        <v>34</v>
      </c>
      <c r="GR12" s="33">
        <f>LN(GR9)</f>
        <v>4.4745041004079784E-2</v>
      </c>
      <c r="GS12">
        <v>1931</v>
      </c>
      <c r="GT12">
        <v>0.22</v>
      </c>
      <c r="GU12" t="s">
        <v>34</v>
      </c>
      <c r="GV12" s="33">
        <f>LN(GV9)</f>
        <v>4.4758082167192723E-2</v>
      </c>
      <c r="GW12">
        <v>1931</v>
      </c>
      <c r="GX12">
        <v>0.22</v>
      </c>
      <c r="GY12" t="s">
        <v>34</v>
      </c>
      <c r="GZ12" s="33">
        <f>LN(GZ9)</f>
        <v>4.4756065572981542E-2</v>
      </c>
      <c r="HA12">
        <v>1931</v>
      </c>
      <c r="HB12">
        <v>0.22</v>
      </c>
      <c r="HC12" t="s">
        <v>34</v>
      </c>
      <c r="HD12" s="33">
        <f>LN(HD9)</f>
        <v>4.475588478356117E-2</v>
      </c>
      <c r="HE12">
        <v>1931</v>
      </c>
      <c r="HF12">
        <v>0.22</v>
      </c>
      <c r="HG12" t="s">
        <v>34</v>
      </c>
      <c r="HH12" s="33">
        <f>LN(HH9)</f>
        <v>4.4673199767910503E-2</v>
      </c>
      <c r="HI12">
        <v>1931</v>
      </c>
      <c r="HJ12">
        <v>0.22</v>
      </c>
      <c r="HK12" t="s">
        <v>34</v>
      </c>
      <c r="HL12" s="33">
        <f>LN(HL9)</f>
        <v>4.485653186774835E-2</v>
      </c>
      <c r="HM12">
        <v>1931</v>
      </c>
      <c r="HN12">
        <v>0.22</v>
      </c>
      <c r="HO12" t="s">
        <v>34</v>
      </c>
      <c r="HP12" s="33">
        <f>LN(HP9)</f>
        <v>4.4774812228531448E-2</v>
      </c>
      <c r="HQ12">
        <v>1931</v>
      </c>
      <c r="HR12">
        <v>0.22</v>
      </c>
      <c r="HS12" t="s">
        <v>34</v>
      </c>
      <c r="HT12" s="33">
        <f>LN(HT9)</f>
        <v>4.4899967210220521E-2</v>
      </c>
      <c r="HU12">
        <v>1931</v>
      </c>
      <c r="HV12">
        <v>0.22</v>
      </c>
    </row>
    <row r="13" spans="2:232">
      <c r="B13">
        <v>3.6296222358161941E-2</v>
      </c>
      <c r="C13" s="32">
        <v>0.58159380332559385</v>
      </c>
      <c r="D13">
        <v>73.671164101432652</v>
      </c>
      <c r="E13">
        <v>1932</v>
      </c>
      <c r="F13">
        <v>0.20200000000000001</v>
      </c>
      <c r="G13" t="s">
        <v>35</v>
      </c>
      <c r="H13" s="33">
        <f>LN(H10)</f>
        <v>2.7301804958459765E-2</v>
      </c>
      <c r="I13">
        <v>1933</v>
      </c>
      <c r="J13">
        <v>0.24199999999999999</v>
      </c>
      <c r="K13" t="s">
        <v>35</v>
      </c>
      <c r="L13" s="33">
        <f>LN(L10)</f>
        <v>2.306215722196454E-2</v>
      </c>
      <c r="M13">
        <v>1933</v>
      </c>
      <c r="N13">
        <v>0.24199999999999999</v>
      </c>
      <c r="O13" t="s">
        <v>35</v>
      </c>
      <c r="P13" s="33">
        <f>LN(P10)</f>
        <v>2.4883199851702738E-2</v>
      </c>
      <c r="Q13">
        <v>1933</v>
      </c>
      <c r="R13">
        <v>0.24199999999999999</v>
      </c>
      <c r="S13" t="s">
        <v>35</v>
      </c>
      <c r="T13" s="33">
        <f>LN(T10)</f>
        <v>2.5422096730877638E-2</v>
      </c>
      <c r="U13">
        <v>1933</v>
      </c>
      <c r="V13">
        <v>0.24199999999999999</v>
      </c>
      <c r="W13" t="s">
        <v>35</v>
      </c>
      <c r="X13" s="33">
        <f>LN(X10)</f>
        <v>2.6145243212093775E-2</v>
      </c>
      <c r="Y13">
        <v>1933</v>
      </c>
      <c r="Z13">
        <v>0.24199999999999999</v>
      </c>
      <c r="AA13" t="s">
        <v>35</v>
      </c>
      <c r="AB13" s="33">
        <f>LN(AB10)</f>
        <v>2.6308853492799614E-2</v>
      </c>
      <c r="AC13">
        <v>1933</v>
      </c>
      <c r="AD13">
        <v>0.24199999999999999</v>
      </c>
      <c r="AE13" t="s">
        <v>35</v>
      </c>
      <c r="AF13" s="33">
        <f>LN(AF10)</f>
        <v>2.6311145273886342E-2</v>
      </c>
      <c r="AG13">
        <v>1933</v>
      </c>
      <c r="AH13">
        <v>0.24199999999999999</v>
      </c>
      <c r="AI13" t="s">
        <v>35</v>
      </c>
      <c r="AJ13" s="33">
        <f>LN(AJ10)</f>
        <v>2.6401364589327545E-2</v>
      </c>
      <c r="AK13">
        <v>1933</v>
      </c>
      <c r="AL13">
        <v>0.24199999999999999</v>
      </c>
      <c r="AM13" t="s">
        <v>35</v>
      </c>
      <c r="AN13" s="33">
        <f>LN(AN10)</f>
        <v>2.6442465478625467E-2</v>
      </c>
      <c r="AO13">
        <v>1933</v>
      </c>
      <c r="AP13">
        <v>0.24199999999999999</v>
      </c>
      <c r="AQ13" t="s">
        <v>35</v>
      </c>
      <c r="AR13" s="33">
        <f>LN(AR10)</f>
        <v>2.7268119778889734E-2</v>
      </c>
      <c r="AS13">
        <v>1933</v>
      </c>
      <c r="AT13">
        <v>0.24199999999999999</v>
      </c>
      <c r="AU13" t="s">
        <v>35</v>
      </c>
      <c r="AV13" s="33">
        <f>LN(AV10)</f>
        <v>2.739532776238357E-2</v>
      </c>
      <c r="AW13">
        <v>1933</v>
      </c>
      <c r="AX13">
        <v>0.24199999999999999</v>
      </c>
      <c r="AY13" t="s">
        <v>35</v>
      </c>
      <c r="AZ13" s="33">
        <f>LN(AZ10)</f>
        <v>2.8040169483926018E-2</v>
      </c>
      <c r="BA13">
        <v>1933</v>
      </c>
      <c r="BB13">
        <v>0.24199999999999999</v>
      </c>
      <c r="BC13" t="s">
        <v>35</v>
      </c>
      <c r="BD13" s="33">
        <f>LN(BD10)</f>
        <v>2.7908204709453238E-2</v>
      </c>
      <c r="BE13">
        <v>1932</v>
      </c>
      <c r="BF13">
        <v>0.20200000000000001</v>
      </c>
      <c r="BG13" t="s">
        <v>35</v>
      </c>
      <c r="BH13" s="33">
        <f>LN(BH10)</f>
        <v>2.8001827759389111E-2</v>
      </c>
      <c r="BI13">
        <v>1932</v>
      </c>
      <c r="BJ13">
        <v>0.20200000000000001</v>
      </c>
      <c r="BK13" t="s">
        <v>35</v>
      </c>
      <c r="BL13" s="33">
        <f>LN(BL10)</f>
        <v>2.7956100552635477E-2</v>
      </c>
      <c r="BM13">
        <v>1932</v>
      </c>
      <c r="BN13">
        <v>0.20200000000000001</v>
      </c>
      <c r="BO13" t="s">
        <v>35</v>
      </c>
      <c r="BP13" s="33">
        <f>LN(BP10)</f>
        <v>2.7898808006721339E-2</v>
      </c>
      <c r="BQ13">
        <v>1932</v>
      </c>
      <c r="BR13">
        <v>0.20200000000000001</v>
      </c>
      <c r="BS13" t="s">
        <v>35</v>
      </c>
      <c r="BT13" s="33">
        <f>LN(BT10)</f>
        <v>2.7813625394130934E-2</v>
      </c>
      <c r="BU13">
        <v>1932</v>
      </c>
      <c r="BV13">
        <v>0.20200000000000001</v>
      </c>
      <c r="BW13" t="s">
        <v>35</v>
      </c>
      <c r="BX13" s="33">
        <f>LN(BX10)</f>
        <v>2.7802200966433502E-2</v>
      </c>
      <c r="BY13">
        <v>1932</v>
      </c>
      <c r="BZ13">
        <v>0.20200000000000001</v>
      </c>
      <c r="CA13" t="s">
        <v>35</v>
      </c>
      <c r="CB13" s="33">
        <f>LN(CB10)</f>
        <v>2.79241374215238E-2</v>
      </c>
      <c r="CC13">
        <v>1932</v>
      </c>
      <c r="CD13">
        <v>0.20200000000000001</v>
      </c>
      <c r="CE13" t="s">
        <v>35</v>
      </c>
      <c r="CF13" s="33">
        <f>LN(CF10)</f>
        <v>2.7586259061563513E-2</v>
      </c>
      <c r="CG13">
        <v>1932</v>
      </c>
      <c r="CH13">
        <v>0.20200000000000001</v>
      </c>
      <c r="CI13" t="s">
        <v>35</v>
      </c>
      <c r="CJ13" s="33">
        <f>LN(CJ10)</f>
        <v>2.7528320900574558E-2</v>
      </c>
      <c r="CK13">
        <v>1932</v>
      </c>
      <c r="CL13">
        <v>0.20200000000000001</v>
      </c>
      <c r="CM13" t="s">
        <v>35</v>
      </c>
      <c r="CN13" s="33">
        <f>LN(CN10)</f>
        <v>2.751174183078307E-2</v>
      </c>
      <c r="CO13">
        <v>1932</v>
      </c>
      <c r="CP13">
        <v>0.20200000000000001</v>
      </c>
      <c r="CQ13" t="s">
        <v>35</v>
      </c>
      <c r="CR13" s="33">
        <f>LN(CR10)</f>
        <v>2.7285772312274737E-2</v>
      </c>
      <c r="CS13">
        <v>1932</v>
      </c>
      <c r="CT13">
        <v>0.20200000000000001</v>
      </c>
      <c r="CU13" t="s">
        <v>35</v>
      </c>
      <c r="CV13" s="33">
        <f>LN(CV10)</f>
        <v>2.7273940494632908E-2</v>
      </c>
      <c r="CW13">
        <v>1932</v>
      </c>
      <c r="CX13">
        <v>0.20200000000000001</v>
      </c>
      <c r="CY13" t="s">
        <v>35</v>
      </c>
      <c r="CZ13" s="33">
        <f>LN(CZ10)</f>
        <v>2.7244920743537664E-2</v>
      </c>
      <c r="DA13">
        <v>1932</v>
      </c>
      <c r="DB13">
        <v>0.20200000000000001</v>
      </c>
      <c r="DC13" t="s">
        <v>35</v>
      </c>
      <c r="DD13" s="33">
        <f>LN(DD10)</f>
        <v>2.7237222964346802E-2</v>
      </c>
      <c r="DE13">
        <v>1932</v>
      </c>
      <c r="DF13">
        <v>0.20200000000000001</v>
      </c>
      <c r="DG13" t="s">
        <v>35</v>
      </c>
      <c r="DH13" s="33">
        <f>LN(DH10)</f>
        <v>2.723394805603192E-2</v>
      </c>
      <c r="DI13">
        <v>1932</v>
      </c>
      <c r="DJ13">
        <v>0.20200000000000001</v>
      </c>
      <c r="DK13" t="s">
        <v>35</v>
      </c>
      <c r="DL13" s="33">
        <f>LN(DL10)</f>
        <v>2.7225673313904471E-2</v>
      </c>
      <c r="DM13">
        <v>1932</v>
      </c>
      <c r="DN13">
        <v>0.20200000000000001</v>
      </c>
      <c r="DO13" t="s">
        <v>35</v>
      </c>
      <c r="DP13" s="33">
        <f>LN(DP10)</f>
        <v>2.7220996241040234E-2</v>
      </c>
      <c r="DQ13">
        <v>1932</v>
      </c>
      <c r="DR13">
        <v>0.20200000000000001</v>
      </c>
      <c r="DS13" t="s">
        <v>35</v>
      </c>
      <c r="DT13" s="33">
        <f>LN(DT10)</f>
        <v>2.7217930051164883E-2</v>
      </c>
      <c r="DU13">
        <v>1932</v>
      </c>
      <c r="DV13">
        <v>0.20200000000000001</v>
      </c>
      <c r="DW13" t="s">
        <v>35</v>
      </c>
      <c r="DX13" s="33">
        <f>LN(DX10)</f>
        <v>2.7214010859779408E-2</v>
      </c>
      <c r="DY13">
        <v>1932</v>
      </c>
      <c r="DZ13">
        <v>0.20200000000000001</v>
      </c>
      <c r="EA13" t="s">
        <v>35</v>
      </c>
      <c r="EB13" s="33">
        <f>LN(EB10)</f>
        <v>2.720643651117036E-2</v>
      </c>
      <c r="EC13">
        <v>1932</v>
      </c>
      <c r="ED13">
        <v>0.20200000000000001</v>
      </c>
      <c r="EE13" t="s">
        <v>35</v>
      </c>
      <c r="EF13" s="33">
        <f>LN(EF10)</f>
        <v>2.7195612517354733E-2</v>
      </c>
      <c r="EG13">
        <v>1932</v>
      </c>
      <c r="EH13">
        <v>0.20200000000000001</v>
      </c>
      <c r="EI13" t="s">
        <v>35</v>
      </c>
      <c r="EJ13" s="33">
        <f>LN(EJ10)</f>
        <v>2.718092594759865E-2</v>
      </c>
      <c r="EK13">
        <v>1932</v>
      </c>
      <c r="EL13">
        <v>0.20200000000000001</v>
      </c>
      <c r="EM13" t="s">
        <v>35</v>
      </c>
      <c r="EN13" s="33">
        <f>LN(EN10)</f>
        <v>2.7163661996339034E-2</v>
      </c>
      <c r="EO13">
        <v>1932</v>
      </c>
      <c r="EP13">
        <v>0.20200000000000001</v>
      </c>
      <c r="EQ13" t="s">
        <v>35</v>
      </c>
      <c r="ER13" s="33">
        <f>LN(ER10)</f>
        <v>2.7150044553078546E-2</v>
      </c>
      <c r="ES13">
        <v>1932</v>
      </c>
      <c r="ET13">
        <v>0.20200000000000001</v>
      </c>
      <c r="EU13" t="s">
        <v>35</v>
      </c>
      <c r="EV13" s="33">
        <f>LN(EV10)</f>
        <v>2.7142130598124654E-2</v>
      </c>
      <c r="EW13">
        <v>1932</v>
      </c>
      <c r="EX13">
        <v>0.20200000000000001</v>
      </c>
      <c r="EY13" t="s">
        <v>35</v>
      </c>
      <c r="EZ13" s="33">
        <f>LN(EZ10)</f>
        <v>2.7143073429410348E-2</v>
      </c>
      <c r="FA13">
        <v>1932</v>
      </c>
      <c r="FB13">
        <v>0.20200000000000001</v>
      </c>
      <c r="FC13" t="s">
        <v>35</v>
      </c>
      <c r="FD13" s="33">
        <f>LN(FD10)</f>
        <v>2.6953897231852153E-2</v>
      </c>
      <c r="FE13">
        <v>1932</v>
      </c>
      <c r="FF13">
        <v>0.20200000000000001</v>
      </c>
      <c r="FG13" t="s">
        <v>35</v>
      </c>
      <c r="FH13" s="33">
        <f>LN(FH10)</f>
        <v>2.6941072761444737E-2</v>
      </c>
      <c r="FI13">
        <v>1932</v>
      </c>
      <c r="FJ13">
        <v>0.20200000000000001</v>
      </c>
      <c r="FK13" t="s">
        <v>35</v>
      </c>
      <c r="FL13" s="33">
        <f>LN(FL10)</f>
        <v>2.709470849175635E-2</v>
      </c>
      <c r="FM13">
        <v>1932</v>
      </c>
      <c r="FN13">
        <v>0.20200000000000001</v>
      </c>
      <c r="FO13" t="s">
        <v>35</v>
      </c>
      <c r="FP13" s="33">
        <f>LN(FP10)</f>
        <v>2.7143042911761114E-2</v>
      </c>
      <c r="FQ13">
        <v>1932</v>
      </c>
      <c r="FR13">
        <v>0.20200000000000001</v>
      </c>
      <c r="FS13" t="s">
        <v>35</v>
      </c>
      <c r="FT13" s="33">
        <f>LN(FT10)</f>
        <v>2.7430930875012076E-2</v>
      </c>
      <c r="FU13">
        <v>1932</v>
      </c>
      <c r="FV13">
        <v>0.20200000000000001</v>
      </c>
      <c r="FW13" t="s">
        <v>35</v>
      </c>
      <c r="FX13" s="33">
        <f>LN(FX10)</f>
        <v>2.753451245231817E-2</v>
      </c>
      <c r="FY13">
        <v>1932</v>
      </c>
      <c r="FZ13">
        <v>0.20200000000000001</v>
      </c>
      <c r="GA13" t="s">
        <v>35</v>
      </c>
      <c r="GB13" s="33">
        <f>LN(GB10)</f>
        <v>2.7489665953051207E-2</v>
      </c>
      <c r="GC13">
        <v>1932</v>
      </c>
      <c r="GD13">
        <v>0.20200000000000001</v>
      </c>
      <c r="GE13" t="s">
        <v>35</v>
      </c>
      <c r="GF13" s="33">
        <f>LN(GF10)</f>
        <v>2.7562459925986126E-2</v>
      </c>
      <c r="GG13">
        <v>1932</v>
      </c>
      <c r="GH13">
        <v>0.20200000000000001</v>
      </c>
      <c r="GI13" t="s">
        <v>35</v>
      </c>
      <c r="GJ13" s="33">
        <f>LN(GJ10)</f>
        <v>2.7796767259731854E-2</v>
      </c>
      <c r="GK13">
        <v>1932</v>
      </c>
      <c r="GL13">
        <v>0.20200000000000001</v>
      </c>
      <c r="GM13" t="s">
        <v>35</v>
      </c>
      <c r="GN13" s="33">
        <f>LN(GN10)</f>
        <v>2.7837741950022005E-2</v>
      </c>
      <c r="GO13">
        <v>1932</v>
      </c>
      <c r="GP13">
        <v>0.20200000000000001</v>
      </c>
      <c r="GQ13" t="s">
        <v>35</v>
      </c>
      <c r="GR13" s="33">
        <f>LN(GR10)</f>
        <v>2.7779837316468936E-2</v>
      </c>
      <c r="GS13">
        <v>1932</v>
      </c>
      <c r="GT13">
        <v>0.20200000000000001</v>
      </c>
      <c r="GU13" t="s">
        <v>35</v>
      </c>
      <c r="GV13" s="33">
        <f>LN(GV10)</f>
        <v>2.7742871284882335E-2</v>
      </c>
      <c r="GW13">
        <v>1932</v>
      </c>
      <c r="GX13">
        <v>0.20200000000000001</v>
      </c>
      <c r="GY13" t="s">
        <v>35</v>
      </c>
      <c r="GZ13" s="33">
        <f>LN(GZ10)</f>
        <v>2.7713043554795716E-2</v>
      </c>
      <c r="HA13">
        <v>1932</v>
      </c>
      <c r="HB13">
        <v>0.20200000000000001</v>
      </c>
      <c r="HC13" t="s">
        <v>35</v>
      </c>
      <c r="HD13" s="33">
        <f>LN(HD10)</f>
        <v>2.7686736748772527E-2</v>
      </c>
      <c r="HE13">
        <v>1932</v>
      </c>
      <c r="HF13">
        <v>0.20200000000000001</v>
      </c>
      <c r="HG13" t="s">
        <v>35</v>
      </c>
      <c r="HH13" s="33">
        <f>LN(HH10)</f>
        <v>2.7552312944753479E-2</v>
      </c>
      <c r="HI13">
        <v>1932</v>
      </c>
      <c r="HJ13">
        <v>0.20200000000000001</v>
      </c>
      <c r="HK13" t="s">
        <v>35</v>
      </c>
      <c r="HL13" s="33">
        <f>LN(HL10)</f>
        <v>2.7718136403381149E-2</v>
      </c>
      <c r="HM13">
        <v>1932</v>
      </c>
      <c r="HN13">
        <v>0.20200000000000001</v>
      </c>
      <c r="HO13" t="s">
        <v>35</v>
      </c>
      <c r="HP13" s="33">
        <f>LN(HP10)</f>
        <v>2.7586004205291538E-2</v>
      </c>
      <c r="HQ13">
        <v>1932</v>
      </c>
      <c r="HR13">
        <v>0.20200000000000001</v>
      </c>
      <c r="HS13" t="s">
        <v>35</v>
      </c>
      <c r="HT13" s="33">
        <f>LN(HT10)</f>
        <v>2.7693286014346882E-2</v>
      </c>
      <c r="HU13">
        <v>1932</v>
      </c>
      <c r="HV13">
        <v>0.20200000000000001</v>
      </c>
    </row>
    <row r="14" spans="2:232">
      <c r="B14">
        <v>3.634405944659564E-2</v>
      </c>
      <c r="C14" s="32">
        <v>0.5848606191258533</v>
      </c>
      <c r="D14">
        <v>74.667965126313646</v>
      </c>
      <c r="E14">
        <v>1933</v>
      </c>
      <c r="F14">
        <v>0.24199999999999999</v>
      </c>
      <c r="G14" t="s">
        <v>36</v>
      </c>
      <c r="H14" s="33">
        <f>H12-H11</f>
        <v>8.3292454493008733E-3</v>
      </c>
      <c r="I14">
        <v>1934</v>
      </c>
      <c r="J14">
        <v>0.246</v>
      </c>
      <c r="K14" t="s">
        <v>36</v>
      </c>
      <c r="L14" s="33">
        <f>L12-L11</f>
        <v>7.5375185043499403E-3</v>
      </c>
      <c r="M14">
        <v>1934</v>
      </c>
      <c r="N14">
        <v>0.246</v>
      </c>
      <c r="O14" t="s">
        <v>36</v>
      </c>
      <c r="P14" s="33">
        <f>P12-P11</f>
        <v>8.4025792273744251E-3</v>
      </c>
      <c r="Q14">
        <v>1934</v>
      </c>
      <c r="R14">
        <v>0.246</v>
      </c>
      <c r="S14" t="s">
        <v>36</v>
      </c>
      <c r="T14" s="33">
        <f>T12-T11</f>
        <v>8.5463993624212836E-3</v>
      </c>
      <c r="U14">
        <v>1934</v>
      </c>
      <c r="V14">
        <v>0.246</v>
      </c>
      <c r="W14" t="s">
        <v>36</v>
      </c>
      <c r="X14" s="33">
        <f>X12-X11</f>
        <v>8.4893162922369883E-3</v>
      </c>
      <c r="Y14">
        <v>1934</v>
      </c>
      <c r="Z14">
        <v>0.246</v>
      </c>
      <c r="AA14" t="s">
        <v>36</v>
      </c>
      <c r="AB14" s="33">
        <f>AB12-AB11</f>
        <v>8.5099683137824303E-3</v>
      </c>
      <c r="AC14">
        <v>1934</v>
      </c>
      <c r="AD14">
        <v>0.246</v>
      </c>
      <c r="AE14" t="s">
        <v>36</v>
      </c>
      <c r="AF14" s="33">
        <f>AF12-AF11</f>
        <v>8.4942812804608414E-3</v>
      </c>
      <c r="AG14">
        <v>1934</v>
      </c>
      <c r="AH14">
        <v>0.246</v>
      </c>
      <c r="AI14" t="s">
        <v>36</v>
      </c>
      <c r="AJ14" s="33">
        <f>AJ12-AJ11</f>
        <v>8.4984037631000361E-3</v>
      </c>
      <c r="AK14">
        <v>1934</v>
      </c>
      <c r="AL14">
        <v>0.246</v>
      </c>
      <c r="AM14" t="s">
        <v>36</v>
      </c>
      <c r="AN14" s="33">
        <f>AN12-AN11</f>
        <v>8.4922275559160612E-3</v>
      </c>
      <c r="AO14">
        <v>1934</v>
      </c>
      <c r="AP14">
        <v>0.246</v>
      </c>
      <c r="AQ14" t="s">
        <v>36</v>
      </c>
      <c r="AR14" s="33">
        <f>AR12-AR11</f>
        <v>8.5134121249980654E-3</v>
      </c>
      <c r="AS14">
        <v>1934</v>
      </c>
      <c r="AT14">
        <v>0.246</v>
      </c>
      <c r="AU14" t="s">
        <v>36</v>
      </c>
      <c r="AV14" s="33">
        <f>AV12-AV11</f>
        <v>8.482929798097949E-3</v>
      </c>
      <c r="AW14">
        <v>1934</v>
      </c>
      <c r="AX14">
        <v>0.246</v>
      </c>
      <c r="AY14" t="s">
        <v>36</v>
      </c>
      <c r="AZ14" s="33">
        <f>AZ12-AZ11</f>
        <v>8.2887117984855596E-3</v>
      </c>
      <c r="BA14">
        <v>1934</v>
      </c>
      <c r="BB14">
        <v>0.246</v>
      </c>
      <c r="BC14" t="s">
        <v>36</v>
      </c>
      <c r="BD14" s="33">
        <f>BD12-BD11</f>
        <v>8.3182436683156905E-3</v>
      </c>
      <c r="BE14">
        <v>1934</v>
      </c>
      <c r="BF14">
        <v>0.246</v>
      </c>
      <c r="BG14" t="s">
        <v>36</v>
      </c>
      <c r="BH14" s="33">
        <f>BH12-BH11</f>
        <v>8.2732142204345327E-3</v>
      </c>
      <c r="BI14">
        <v>1933</v>
      </c>
      <c r="BJ14">
        <v>0.24199999999999999</v>
      </c>
      <c r="BK14" t="s">
        <v>36</v>
      </c>
      <c r="BL14" s="33">
        <f>BL12-BL11</f>
        <v>8.2751152497702041E-3</v>
      </c>
      <c r="BM14">
        <v>1933</v>
      </c>
      <c r="BN14">
        <v>0.24199999999999999</v>
      </c>
      <c r="BO14" t="s">
        <v>36</v>
      </c>
      <c r="BP14" s="33">
        <f>BP12-BP11</f>
        <v>8.2818258079181487E-3</v>
      </c>
      <c r="BQ14">
        <v>1933</v>
      </c>
      <c r="BR14">
        <v>0.24199999999999999</v>
      </c>
      <c r="BS14" t="s">
        <v>36</v>
      </c>
      <c r="BT14" s="33">
        <f>BT12-BT11</f>
        <v>8.2995971262488158E-3</v>
      </c>
      <c r="BU14">
        <v>1933</v>
      </c>
      <c r="BV14">
        <v>0.24199999999999999</v>
      </c>
      <c r="BW14" t="s">
        <v>36</v>
      </c>
      <c r="BX14" s="33">
        <f>BX12-BX11</f>
        <v>8.2904941334898605E-3</v>
      </c>
      <c r="BY14">
        <v>1933</v>
      </c>
      <c r="BZ14">
        <v>0.24199999999999999</v>
      </c>
      <c r="CA14" t="s">
        <v>36</v>
      </c>
      <c r="CB14" s="33">
        <f>CB12-CB11</f>
        <v>8.223947490894383E-3</v>
      </c>
      <c r="CC14">
        <v>1933</v>
      </c>
      <c r="CD14">
        <v>0.24199999999999999</v>
      </c>
      <c r="CE14" t="s">
        <v>36</v>
      </c>
      <c r="CF14" s="33">
        <f>CF12-CF11</f>
        <v>8.3470932541723289E-3</v>
      </c>
      <c r="CG14">
        <v>1933</v>
      </c>
      <c r="CH14">
        <v>0.24199999999999999</v>
      </c>
      <c r="CI14" t="s">
        <v>36</v>
      </c>
      <c r="CJ14" s="33">
        <f>CJ12-CJ11</f>
        <v>8.3579943756348224E-3</v>
      </c>
      <c r="CK14">
        <v>1933</v>
      </c>
      <c r="CL14">
        <v>0.24199999999999999</v>
      </c>
      <c r="CM14" t="s">
        <v>36</v>
      </c>
      <c r="CN14" s="33">
        <f>CN12-CN11</f>
        <v>8.3548154654436504E-3</v>
      </c>
      <c r="CO14">
        <v>1933</v>
      </c>
      <c r="CP14">
        <v>0.24199999999999999</v>
      </c>
      <c r="CQ14" t="s">
        <v>36</v>
      </c>
      <c r="CR14" s="33">
        <f>CR12-CR11</f>
        <v>8.4017202282019032E-3</v>
      </c>
      <c r="CS14">
        <v>1933</v>
      </c>
      <c r="CT14">
        <v>0.24199999999999999</v>
      </c>
      <c r="CU14" t="s">
        <v>36</v>
      </c>
      <c r="CV14" s="33">
        <f>CV12-CV11</f>
        <v>8.4018318116381857E-3</v>
      </c>
      <c r="CW14">
        <v>1933</v>
      </c>
      <c r="CX14">
        <v>0.24199999999999999</v>
      </c>
      <c r="CY14" t="s">
        <v>36</v>
      </c>
      <c r="CZ14" s="33">
        <f>CZ12-CZ11</f>
        <v>8.408132753053528E-3</v>
      </c>
      <c r="DA14">
        <v>1933</v>
      </c>
      <c r="DB14">
        <v>0.24199999999999999</v>
      </c>
      <c r="DC14" t="s">
        <v>36</v>
      </c>
      <c r="DD14" s="33">
        <f>DD12-DD11</f>
        <v>8.4083289366373715E-3</v>
      </c>
      <c r="DE14">
        <v>1933</v>
      </c>
      <c r="DF14">
        <v>0.24199999999999999</v>
      </c>
      <c r="DG14" t="s">
        <v>36</v>
      </c>
      <c r="DH14" s="33">
        <f>DH12-DH11</f>
        <v>8.4073483615210859E-3</v>
      </c>
      <c r="DI14">
        <v>1933</v>
      </c>
      <c r="DJ14">
        <v>0.24199999999999999</v>
      </c>
      <c r="DK14" t="s">
        <v>36</v>
      </c>
      <c r="DL14" s="33">
        <f>DL12-DL11</f>
        <v>8.4088284918663395E-3</v>
      </c>
      <c r="DM14">
        <v>1933</v>
      </c>
      <c r="DN14">
        <v>0.24199999999999999</v>
      </c>
      <c r="DO14" t="s">
        <v>36</v>
      </c>
      <c r="DP14" s="33">
        <f>DP12-DP11</f>
        <v>8.4095283536329279E-3</v>
      </c>
      <c r="DQ14">
        <v>1933</v>
      </c>
      <c r="DR14">
        <v>0.24199999999999999</v>
      </c>
      <c r="DS14" t="s">
        <v>36</v>
      </c>
      <c r="DT14" s="33">
        <f>DT12-DT11</f>
        <v>8.410239342681182E-3</v>
      </c>
      <c r="DU14">
        <v>1933</v>
      </c>
      <c r="DV14">
        <v>0.24199999999999999</v>
      </c>
      <c r="DW14" t="s">
        <v>36</v>
      </c>
      <c r="DX14" s="33">
        <f>DX12-DX11</f>
        <v>8.4084951248772147E-3</v>
      </c>
      <c r="DY14">
        <v>1933</v>
      </c>
      <c r="DZ14">
        <v>0.24199999999999999</v>
      </c>
      <c r="EA14" t="s">
        <v>36</v>
      </c>
      <c r="EB14" s="33">
        <f>EB12-EB11</f>
        <v>8.3970559325937527E-3</v>
      </c>
      <c r="EC14">
        <v>1933</v>
      </c>
      <c r="ED14">
        <v>0.24199999999999999</v>
      </c>
      <c r="EE14" t="s">
        <v>36</v>
      </c>
      <c r="EF14" s="33">
        <f>EF12-EF11</f>
        <v>8.3854522223377817E-3</v>
      </c>
      <c r="EG14">
        <v>1933</v>
      </c>
      <c r="EH14">
        <v>0.24199999999999999</v>
      </c>
      <c r="EI14" t="s">
        <v>36</v>
      </c>
      <c r="EJ14" s="33">
        <f>EJ12-EJ11</f>
        <v>8.3818214616794146E-3</v>
      </c>
      <c r="EK14">
        <v>1933</v>
      </c>
      <c r="EL14">
        <v>0.24199999999999999</v>
      </c>
      <c r="EM14" t="s">
        <v>36</v>
      </c>
      <c r="EN14" s="33">
        <f>EN12-EN11</f>
        <v>8.374459742133071E-3</v>
      </c>
      <c r="EO14">
        <v>1933</v>
      </c>
      <c r="EP14">
        <v>0.24199999999999999</v>
      </c>
      <c r="EQ14" t="s">
        <v>36</v>
      </c>
      <c r="ER14" s="33">
        <f>ER12-ER11</f>
        <v>8.3860049610896062E-3</v>
      </c>
      <c r="ES14">
        <v>1933</v>
      </c>
      <c r="ET14">
        <v>0.24199999999999999</v>
      </c>
      <c r="EU14" t="s">
        <v>36</v>
      </c>
      <c r="EV14" s="33">
        <f>EV12-EV11</f>
        <v>8.3964978443769045E-3</v>
      </c>
      <c r="EW14">
        <v>1933</v>
      </c>
      <c r="EX14">
        <v>0.24199999999999999</v>
      </c>
      <c r="EY14" t="s">
        <v>36</v>
      </c>
      <c r="EZ14" s="33">
        <f>EZ12-EZ11</f>
        <v>8.4072742787290392E-3</v>
      </c>
      <c r="FA14">
        <v>1933</v>
      </c>
      <c r="FB14">
        <v>0.24199999999999999</v>
      </c>
      <c r="FC14" t="s">
        <v>36</v>
      </c>
      <c r="FD14" s="33">
        <f>FD12-FD11</f>
        <v>8.4157252503062677E-3</v>
      </c>
      <c r="FE14">
        <v>1933</v>
      </c>
      <c r="FF14">
        <v>0.24199999999999999</v>
      </c>
      <c r="FG14" t="s">
        <v>36</v>
      </c>
      <c r="FH14" s="33">
        <f>FH12-FH11</f>
        <v>8.4220705421487324E-3</v>
      </c>
      <c r="FI14">
        <v>1933</v>
      </c>
      <c r="FJ14">
        <v>0.24199999999999999</v>
      </c>
      <c r="FK14" t="s">
        <v>36</v>
      </c>
      <c r="FL14" s="33">
        <f>FL12-FL11</f>
        <v>8.454155381666377E-3</v>
      </c>
      <c r="FM14">
        <v>1933</v>
      </c>
      <c r="FN14">
        <v>0.24199999999999999</v>
      </c>
      <c r="FO14" t="s">
        <v>36</v>
      </c>
      <c r="FP14" s="33">
        <f>FP12-FP11</f>
        <v>8.4607847653619603E-3</v>
      </c>
      <c r="FQ14">
        <v>1933</v>
      </c>
      <c r="FR14">
        <v>0.24199999999999999</v>
      </c>
      <c r="FS14" t="s">
        <v>36</v>
      </c>
      <c r="FT14" s="33">
        <f>FT12-FT11</f>
        <v>8.4497340301366297E-3</v>
      </c>
      <c r="FU14">
        <v>1933</v>
      </c>
      <c r="FV14">
        <v>0.24199999999999999</v>
      </c>
      <c r="FW14" t="s">
        <v>36</v>
      </c>
      <c r="FX14" s="33">
        <f>FX12-FX11</f>
        <v>8.4474320426714891E-3</v>
      </c>
      <c r="FY14">
        <v>1933</v>
      </c>
      <c r="FZ14">
        <v>0.24199999999999999</v>
      </c>
      <c r="GA14" t="s">
        <v>36</v>
      </c>
      <c r="GB14" s="33">
        <f>GB12-GB11</f>
        <v>8.4610514634317693E-3</v>
      </c>
      <c r="GC14">
        <v>1933</v>
      </c>
      <c r="GD14">
        <v>0.24199999999999999</v>
      </c>
      <c r="GE14" t="s">
        <v>36</v>
      </c>
      <c r="GF14" s="33">
        <f>GF12-GF11</f>
        <v>8.457686664907281E-3</v>
      </c>
      <c r="GG14">
        <v>1933</v>
      </c>
      <c r="GH14">
        <v>0.24199999999999999</v>
      </c>
      <c r="GI14" t="s">
        <v>36</v>
      </c>
      <c r="GJ14" s="33">
        <f>GJ12-GJ11</f>
        <v>8.4247011937172572E-3</v>
      </c>
      <c r="GK14">
        <v>1933</v>
      </c>
      <c r="GL14">
        <v>0.24199999999999999</v>
      </c>
      <c r="GM14" t="s">
        <v>36</v>
      </c>
      <c r="GN14" s="33">
        <f>GN12-GN11</f>
        <v>8.4261343712377576E-3</v>
      </c>
      <c r="GO14">
        <v>1933</v>
      </c>
      <c r="GP14">
        <v>0.24199999999999999</v>
      </c>
      <c r="GQ14" t="s">
        <v>36</v>
      </c>
      <c r="GR14" s="33">
        <f>GR12-GR11</f>
        <v>8.4466250082314565E-3</v>
      </c>
      <c r="GS14">
        <v>1933</v>
      </c>
      <c r="GT14">
        <v>0.24199999999999999</v>
      </c>
      <c r="GU14" t="s">
        <v>36</v>
      </c>
      <c r="GV14" s="33">
        <f>GV12-GV11</f>
        <v>8.4714162025397791E-3</v>
      </c>
      <c r="GW14">
        <v>1933</v>
      </c>
      <c r="GX14">
        <v>0.24199999999999999</v>
      </c>
      <c r="GY14" t="s">
        <v>36</v>
      </c>
      <c r="GZ14" s="33">
        <f>GZ12-GZ11</f>
        <v>8.485203373570796E-3</v>
      </c>
      <c r="HA14">
        <v>1933</v>
      </c>
      <c r="HB14">
        <v>0.24199999999999999</v>
      </c>
      <c r="HC14" t="s">
        <v>36</v>
      </c>
      <c r="HD14" s="33">
        <f>HD12-HD11</f>
        <v>8.4981549826826444E-3</v>
      </c>
      <c r="HE14">
        <v>1933</v>
      </c>
      <c r="HF14">
        <v>0.24199999999999999</v>
      </c>
      <c r="HG14" t="s">
        <v>36</v>
      </c>
      <c r="HH14" s="33">
        <f>HH12-HH11</f>
        <v>8.5238032633794328E-3</v>
      </c>
      <c r="HI14">
        <v>1933</v>
      </c>
      <c r="HJ14">
        <v>0.24199999999999999</v>
      </c>
      <c r="HK14" t="s">
        <v>36</v>
      </c>
      <c r="HL14" s="33">
        <f>HL12-HL11</f>
        <v>8.5324826066326478E-3</v>
      </c>
      <c r="HM14">
        <v>1933</v>
      </c>
      <c r="HN14">
        <v>0.24199999999999999</v>
      </c>
      <c r="HO14" t="s">
        <v>36</v>
      </c>
      <c r="HP14" s="33">
        <f>HP12-HP11</f>
        <v>8.5574725761083589E-3</v>
      </c>
      <c r="HQ14">
        <v>1933</v>
      </c>
      <c r="HR14">
        <v>0.24199999999999999</v>
      </c>
      <c r="HS14" t="s">
        <v>36</v>
      </c>
      <c r="HT14" s="33">
        <f>HT12-HT11</f>
        <v>8.566332319754566E-3</v>
      </c>
      <c r="HU14">
        <v>1933</v>
      </c>
      <c r="HV14">
        <v>0.24199999999999999</v>
      </c>
    </row>
    <row r="15" spans="2:232">
      <c r="B15">
        <v>3.6300265123203924E-2</v>
      </c>
      <c r="C15" s="32">
        <v>0.58418420149810879</v>
      </c>
      <c r="D15">
        <v>74.46028455616495</v>
      </c>
      <c r="E15">
        <v>1934</v>
      </c>
      <c r="F15">
        <v>0.246</v>
      </c>
      <c r="G15" t="s">
        <v>37</v>
      </c>
      <c r="H15" s="33">
        <f>H11-H13</f>
        <v>8.3992048963178224E-3</v>
      </c>
      <c r="I15">
        <v>1935</v>
      </c>
      <c r="J15">
        <v>0.246</v>
      </c>
      <c r="K15" t="s">
        <v>37</v>
      </c>
      <c r="L15" s="33">
        <f>L11-L13</f>
        <v>7.5947644550555943E-3</v>
      </c>
      <c r="M15">
        <v>1935</v>
      </c>
      <c r="N15">
        <v>0.246</v>
      </c>
      <c r="O15" t="s">
        <v>37</v>
      </c>
      <c r="P15" s="33">
        <f>P11-P13</f>
        <v>8.4737812683103875E-3</v>
      </c>
      <c r="Q15">
        <v>1935</v>
      </c>
      <c r="R15">
        <v>0.246</v>
      </c>
      <c r="S15" t="s">
        <v>37</v>
      </c>
      <c r="T15" s="33">
        <f>T11-T13</f>
        <v>8.6200703786901943E-3</v>
      </c>
      <c r="U15">
        <v>1935</v>
      </c>
      <c r="V15">
        <v>0.246</v>
      </c>
      <c r="W15" t="s">
        <v>37</v>
      </c>
      <c r="X15" s="33">
        <f>X11-X13</f>
        <v>8.5620022779360101E-3</v>
      </c>
      <c r="Y15">
        <v>1935</v>
      </c>
      <c r="Z15">
        <v>0.246</v>
      </c>
      <c r="AA15" t="s">
        <v>37</v>
      </c>
      <c r="AB15" s="33">
        <f>AB11-AB13</f>
        <v>8.583009900659036E-3</v>
      </c>
      <c r="AC15">
        <v>1935</v>
      </c>
      <c r="AD15">
        <v>0.246</v>
      </c>
      <c r="AE15" t="s">
        <v>37</v>
      </c>
      <c r="AF15" s="33">
        <f>AF11-AF13</f>
        <v>8.5670526769454046E-3</v>
      </c>
      <c r="AG15">
        <v>1935</v>
      </c>
      <c r="AH15">
        <v>0.246</v>
      </c>
      <c r="AI15" t="s">
        <v>37</v>
      </c>
      <c r="AJ15" s="33">
        <f>AJ11-AJ13</f>
        <v>8.5712461155055715E-3</v>
      </c>
      <c r="AK15">
        <v>1935</v>
      </c>
      <c r="AL15">
        <v>0.246</v>
      </c>
      <c r="AM15" t="s">
        <v>37</v>
      </c>
      <c r="AN15" s="33">
        <f>AN11-AN13</f>
        <v>8.564963616831945E-3</v>
      </c>
      <c r="AO15">
        <v>1935</v>
      </c>
      <c r="AP15">
        <v>0.246</v>
      </c>
      <c r="AQ15" t="s">
        <v>37</v>
      </c>
      <c r="AR15" s="33">
        <f>AR11-AR13</f>
        <v>8.5865130950008133E-3</v>
      </c>
      <c r="AS15">
        <v>1935</v>
      </c>
      <c r="AT15">
        <v>0.246</v>
      </c>
      <c r="AU15" t="s">
        <v>37</v>
      </c>
      <c r="AV15" s="33">
        <f>AV11-AV13</f>
        <v>8.5555059937680589E-3</v>
      </c>
      <c r="AW15">
        <v>1935</v>
      </c>
      <c r="AX15">
        <v>0.246</v>
      </c>
      <c r="AY15" t="s">
        <v>37</v>
      </c>
      <c r="AZ15" s="33">
        <f>AZ11-AZ13</f>
        <v>8.3579891618050205E-3</v>
      </c>
      <c r="BA15">
        <v>1935</v>
      </c>
      <c r="BB15">
        <v>0.246</v>
      </c>
      <c r="BC15" t="s">
        <v>37</v>
      </c>
      <c r="BD15" s="33">
        <f>BD11-BD13</f>
        <v>8.3880176487087024E-3</v>
      </c>
      <c r="BE15">
        <v>1935</v>
      </c>
      <c r="BF15">
        <v>0.246</v>
      </c>
      <c r="BG15" t="s">
        <v>37</v>
      </c>
      <c r="BH15" s="33">
        <f>BH11-BH13</f>
        <v>8.3422316872065298E-3</v>
      </c>
      <c r="BI15">
        <v>1935</v>
      </c>
      <c r="BJ15">
        <v>0.246</v>
      </c>
      <c r="BK15" t="s">
        <v>37</v>
      </c>
      <c r="BL15" s="33">
        <f>BL11-BL13</f>
        <v>8.3441645705684478E-3</v>
      </c>
      <c r="BM15">
        <v>1934</v>
      </c>
      <c r="BN15">
        <v>0.246</v>
      </c>
      <c r="BO15" t="s">
        <v>37</v>
      </c>
      <c r="BP15" s="33">
        <f>BP11-BP13</f>
        <v>8.3509876314150806E-3</v>
      </c>
      <c r="BQ15">
        <v>1934</v>
      </c>
      <c r="BR15">
        <v>0.246</v>
      </c>
      <c r="BS15" t="s">
        <v>37</v>
      </c>
      <c r="BT15" s="33">
        <f>BT11-BT13</f>
        <v>8.3690573324912663E-3</v>
      </c>
      <c r="BU15">
        <v>1934</v>
      </c>
      <c r="BV15">
        <v>0.246</v>
      </c>
      <c r="BW15" t="s">
        <v>37</v>
      </c>
      <c r="BX15" s="33">
        <f>BX11-BX13</f>
        <v>8.3598014183941458E-3</v>
      </c>
      <c r="BY15">
        <v>1934</v>
      </c>
      <c r="BZ15">
        <v>0.246</v>
      </c>
      <c r="CA15" t="s">
        <v>37</v>
      </c>
      <c r="CB15" s="33">
        <f>CB11-CB13</f>
        <v>8.2921420189831542E-3</v>
      </c>
      <c r="CC15">
        <v>1934</v>
      </c>
      <c r="CD15">
        <v>0.246</v>
      </c>
      <c r="CE15" t="s">
        <v>37</v>
      </c>
      <c r="CF15" s="33">
        <f>CF11-CF13</f>
        <v>8.4173541052204037E-3</v>
      </c>
      <c r="CG15">
        <v>1934</v>
      </c>
      <c r="CH15">
        <v>0.246</v>
      </c>
      <c r="CI15" t="s">
        <v>37</v>
      </c>
      <c r="CJ15" s="33">
        <f>CJ11-CJ13</f>
        <v>8.4284396402844221E-3</v>
      </c>
      <c r="CK15">
        <v>1934</v>
      </c>
      <c r="CL15">
        <v>0.246</v>
      </c>
      <c r="CM15" t="s">
        <v>37</v>
      </c>
      <c r="CN15" s="33">
        <f>CN11-CN13</f>
        <v>8.4252069274903009E-3</v>
      </c>
      <c r="CO15">
        <v>1934</v>
      </c>
      <c r="CP15">
        <v>0.246</v>
      </c>
      <c r="CQ15" t="s">
        <v>37</v>
      </c>
      <c r="CR15" s="33">
        <f>CR11-CR13</f>
        <v>8.472907650097488E-3</v>
      </c>
      <c r="CS15">
        <v>1934</v>
      </c>
      <c r="CT15">
        <v>0.246</v>
      </c>
      <c r="CU15" t="s">
        <v>37</v>
      </c>
      <c r="CV15" s="33">
        <f>CV11-CV13</f>
        <v>8.473021132452116E-3</v>
      </c>
      <c r="CW15">
        <v>1934</v>
      </c>
      <c r="CX15">
        <v>0.246</v>
      </c>
      <c r="CY15" t="s">
        <v>37</v>
      </c>
      <c r="CZ15" s="33">
        <f>CZ11-CZ13</f>
        <v>8.4794293442463815E-3</v>
      </c>
      <c r="DA15">
        <v>1934</v>
      </c>
      <c r="DB15">
        <v>0.246</v>
      </c>
      <c r="DC15" t="s">
        <v>37</v>
      </c>
      <c r="DD15" s="33">
        <f>DD11-DD13</f>
        <v>8.4796288690650798E-3</v>
      </c>
      <c r="DE15">
        <v>1934</v>
      </c>
      <c r="DF15">
        <v>0.246</v>
      </c>
      <c r="DG15" t="s">
        <v>37</v>
      </c>
      <c r="DH15" s="33">
        <f>DH11-DH13</f>
        <v>8.4786315944018024E-3</v>
      </c>
      <c r="DI15">
        <v>1934</v>
      </c>
      <c r="DJ15">
        <v>0.246</v>
      </c>
      <c r="DK15" t="s">
        <v>37</v>
      </c>
      <c r="DL15" s="33">
        <f>DL11-DL13</f>
        <v>8.4801369326577072E-3</v>
      </c>
      <c r="DM15">
        <v>1934</v>
      </c>
      <c r="DN15">
        <v>0.246</v>
      </c>
      <c r="DO15" t="s">
        <v>37</v>
      </c>
      <c r="DP15" s="33">
        <f>DP11-DP13</f>
        <v>8.4808487152454592E-3</v>
      </c>
      <c r="DQ15">
        <v>1934</v>
      </c>
      <c r="DR15">
        <v>0.246</v>
      </c>
      <c r="DS15" t="s">
        <v>37</v>
      </c>
      <c r="DT15" s="33">
        <f>DT11-DT13</f>
        <v>8.4815718156759264E-3</v>
      </c>
      <c r="DU15">
        <v>1934</v>
      </c>
      <c r="DV15">
        <v>0.246</v>
      </c>
      <c r="DW15" t="s">
        <v>37</v>
      </c>
      <c r="DX15" s="33">
        <f>DX11-DX13</f>
        <v>8.4797978877459122E-3</v>
      </c>
      <c r="DY15">
        <v>1934</v>
      </c>
      <c r="DZ15">
        <v>0.246</v>
      </c>
      <c r="EA15" t="s">
        <v>37</v>
      </c>
      <c r="EB15" s="33">
        <f>EB11-EB13</f>
        <v>8.4681640007132318E-3</v>
      </c>
      <c r="EC15">
        <v>1934</v>
      </c>
      <c r="ED15">
        <v>0.246</v>
      </c>
      <c r="EE15" t="s">
        <v>37</v>
      </c>
      <c r="EF15" s="33">
        <f>EF11-EF13</f>
        <v>8.4563630698599006E-3</v>
      </c>
      <c r="EG15">
        <v>1934</v>
      </c>
      <c r="EH15">
        <v>0.246</v>
      </c>
      <c r="EI15" t="s">
        <v>37</v>
      </c>
      <c r="EJ15" s="33">
        <f>EJ11-EJ13</f>
        <v>8.4526706562915756E-3</v>
      </c>
      <c r="EK15">
        <v>1934</v>
      </c>
      <c r="EL15">
        <v>0.246</v>
      </c>
      <c r="EM15" t="s">
        <v>37</v>
      </c>
      <c r="EN15" s="33">
        <f>EN11-EN13</f>
        <v>8.4451840124834567E-3</v>
      </c>
      <c r="EO15">
        <v>1934</v>
      </c>
      <c r="EP15">
        <v>0.246</v>
      </c>
      <c r="EQ15" t="s">
        <v>37</v>
      </c>
      <c r="ER15" s="33">
        <f>ER11-ER13</f>
        <v>8.4569251968822506E-3</v>
      </c>
      <c r="ES15">
        <v>1934</v>
      </c>
      <c r="ET15">
        <v>0.246</v>
      </c>
      <c r="EU15" t="s">
        <v>37</v>
      </c>
      <c r="EV15" s="33">
        <f>EV11-EV13</f>
        <v>8.4675964207171495E-3</v>
      </c>
      <c r="EW15">
        <v>1934</v>
      </c>
      <c r="EX15">
        <v>0.246</v>
      </c>
      <c r="EY15" t="s">
        <v>37</v>
      </c>
      <c r="EZ15" s="33">
        <f>EZ11-EZ13</f>
        <v>8.4785562500333013E-3</v>
      </c>
      <c r="FA15">
        <v>1934</v>
      </c>
      <c r="FB15">
        <v>0.246</v>
      </c>
      <c r="FC15" t="s">
        <v>37</v>
      </c>
      <c r="FD15" s="33">
        <f>FD11-FD13</f>
        <v>8.4871512081669126E-3</v>
      </c>
      <c r="FE15">
        <v>1934</v>
      </c>
      <c r="FF15">
        <v>0.246</v>
      </c>
      <c r="FG15" t="s">
        <v>37</v>
      </c>
      <c r="FH15" s="33">
        <f>FH11-FH13</f>
        <v>8.4936047065685624E-3</v>
      </c>
      <c r="FI15">
        <v>1934</v>
      </c>
      <c r="FJ15">
        <v>0.246</v>
      </c>
      <c r="FK15" t="s">
        <v>37</v>
      </c>
      <c r="FL15" s="33">
        <f>FL11-FL13</f>
        <v>8.5262379551475399E-3</v>
      </c>
      <c r="FM15">
        <v>1934</v>
      </c>
      <c r="FN15">
        <v>0.246</v>
      </c>
      <c r="FO15" t="s">
        <v>37</v>
      </c>
      <c r="FP15" s="33">
        <f>FP11-FP13</f>
        <v>8.5329809146404943E-3</v>
      </c>
      <c r="FQ15">
        <v>1934</v>
      </c>
      <c r="FR15">
        <v>0.246</v>
      </c>
      <c r="FS15" t="s">
        <v>37</v>
      </c>
      <c r="FT15" s="33">
        <f>FT11-FT13</f>
        <v>8.521740906347379E-3</v>
      </c>
      <c r="FU15">
        <v>1934</v>
      </c>
      <c r="FV15">
        <v>0.246</v>
      </c>
      <c r="FW15" t="s">
        <v>37</v>
      </c>
      <c r="FX15" s="33">
        <f>FX11-FX13</f>
        <v>8.5193995227903392E-3</v>
      </c>
      <c r="FY15">
        <v>1934</v>
      </c>
      <c r="FZ15">
        <v>0.246</v>
      </c>
      <c r="GA15" t="s">
        <v>37</v>
      </c>
      <c r="GB15" s="33">
        <f>GB11-GB13</f>
        <v>8.5332521837164534E-3</v>
      </c>
      <c r="GC15">
        <v>1934</v>
      </c>
      <c r="GD15">
        <v>0.246</v>
      </c>
      <c r="GE15" t="s">
        <v>37</v>
      </c>
      <c r="GF15" s="33">
        <f>GF11-GF13</f>
        <v>8.5298297257469236E-3</v>
      </c>
      <c r="GG15">
        <v>1934</v>
      </c>
      <c r="GH15">
        <v>0.246</v>
      </c>
      <c r="GI15" t="s">
        <v>37</v>
      </c>
      <c r="GJ15" s="33">
        <f>GJ11-GJ13</f>
        <v>8.4962802429817408E-3</v>
      </c>
      <c r="GK15">
        <v>1934</v>
      </c>
      <c r="GL15">
        <v>0.246</v>
      </c>
      <c r="GM15" t="s">
        <v>37</v>
      </c>
      <c r="GN15" s="33">
        <f>GN11-GN13</f>
        <v>8.4977378797149242E-3</v>
      </c>
      <c r="GO15">
        <v>1934</v>
      </c>
      <c r="GP15">
        <v>0.246</v>
      </c>
      <c r="GQ15" t="s">
        <v>37</v>
      </c>
      <c r="GR15" s="33">
        <f>GR11-GR13</f>
        <v>8.5185786793793919E-3</v>
      </c>
      <c r="GS15">
        <v>1934</v>
      </c>
      <c r="GT15">
        <v>0.246</v>
      </c>
      <c r="GU15" t="s">
        <v>37</v>
      </c>
      <c r="GV15" s="33">
        <f>GV11-GV13</f>
        <v>8.5437946797706082E-3</v>
      </c>
      <c r="GW15">
        <v>1934</v>
      </c>
      <c r="GX15">
        <v>0.246</v>
      </c>
      <c r="GY15" t="s">
        <v>37</v>
      </c>
      <c r="GZ15" s="33">
        <f>GZ11-GZ13</f>
        <v>8.5578186446150298E-3</v>
      </c>
      <c r="HA15">
        <v>1934</v>
      </c>
      <c r="HB15">
        <v>0.246</v>
      </c>
      <c r="HC15" t="s">
        <v>37</v>
      </c>
      <c r="HD15" s="33">
        <f>HD11-HD13</f>
        <v>8.570993052105999E-3</v>
      </c>
      <c r="HE15">
        <v>1934</v>
      </c>
      <c r="HF15">
        <v>0.246</v>
      </c>
      <c r="HG15" t="s">
        <v>37</v>
      </c>
      <c r="HH15" s="33">
        <f>HH11-HH13</f>
        <v>8.5970835597775908E-3</v>
      </c>
      <c r="HI15">
        <v>1934</v>
      </c>
      <c r="HJ15">
        <v>0.246</v>
      </c>
      <c r="HK15" t="s">
        <v>37</v>
      </c>
      <c r="HL15" s="33">
        <f>HL11-HL13</f>
        <v>8.6059128577345538E-3</v>
      </c>
      <c r="HM15">
        <v>1934</v>
      </c>
      <c r="HN15">
        <v>0.246</v>
      </c>
      <c r="HO15" t="s">
        <v>37</v>
      </c>
      <c r="HP15" s="33">
        <f>HP11-HP13</f>
        <v>8.6313354471315509E-3</v>
      </c>
      <c r="HQ15">
        <v>1934</v>
      </c>
      <c r="HR15">
        <v>0.246</v>
      </c>
      <c r="HS15" t="s">
        <v>37</v>
      </c>
      <c r="HT15" s="33">
        <f>HT11-HT13</f>
        <v>8.6403488761190722E-3</v>
      </c>
      <c r="HU15">
        <v>1934</v>
      </c>
      <c r="HV15">
        <v>0.246</v>
      </c>
    </row>
    <row r="16" spans="2:232">
      <c r="B16">
        <v>3.624979563813642E-2</v>
      </c>
      <c r="C16" s="32">
        <v>0.5831369675234056</v>
      </c>
      <c r="D16">
        <v>74.140081683726152</v>
      </c>
      <c r="E16">
        <v>1935</v>
      </c>
      <c r="F16">
        <v>0.246</v>
      </c>
      <c r="G16" t="s">
        <v>38</v>
      </c>
      <c r="H16" s="34">
        <f>AVERAGE(H14:H15)</f>
        <v>8.3642251728093479E-3</v>
      </c>
      <c r="I16">
        <v>1936</v>
      </c>
      <c r="J16">
        <v>0.23599999999999999</v>
      </c>
      <c r="K16" t="s">
        <v>38</v>
      </c>
      <c r="L16" s="34">
        <f>AVERAGE(L14:L15)</f>
        <v>7.5661414797027673E-3</v>
      </c>
      <c r="M16">
        <v>1936</v>
      </c>
      <c r="N16">
        <v>0.23599999999999999</v>
      </c>
      <c r="O16" t="s">
        <v>38</v>
      </c>
      <c r="P16" s="34">
        <f>AVERAGE(P14:P15)</f>
        <v>8.4381802478424063E-3</v>
      </c>
      <c r="Q16">
        <v>1936</v>
      </c>
      <c r="R16">
        <v>0.23599999999999999</v>
      </c>
      <c r="S16" t="s">
        <v>38</v>
      </c>
      <c r="T16" s="34">
        <f>AVERAGE(T14:T15)</f>
        <v>8.583234870555739E-3</v>
      </c>
      <c r="U16">
        <v>1936</v>
      </c>
      <c r="V16">
        <v>0.23599999999999999</v>
      </c>
      <c r="W16" t="s">
        <v>38</v>
      </c>
      <c r="X16" s="34">
        <f>AVERAGE(X14:X15)</f>
        <v>8.5256592850864992E-3</v>
      </c>
      <c r="Y16">
        <v>1936</v>
      </c>
      <c r="Z16">
        <v>0.23599999999999999</v>
      </c>
      <c r="AA16" t="s">
        <v>38</v>
      </c>
      <c r="AB16" s="34">
        <f>AVERAGE(AB14:AB15)</f>
        <v>8.5464891072207332E-3</v>
      </c>
      <c r="AC16">
        <v>1936</v>
      </c>
      <c r="AD16">
        <v>0.23599999999999999</v>
      </c>
      <c r="AE16" t="s">
        <v>38</v>
      </c>
      <c r="AF16" s="34">
        <f>AVERAGE(AF14:AF15)</f>
        <v>8.530666978703123E-3</v>
      </c>
      <c r="AG16">
        <v>1936</v>
      </c>
      <c r="AH16">
        <v>0.23599999999999999</v>
      </c>
      <c r="AI16" t="s">
        <v>38</v>
      </c>
      <c r="AJ16" s="34">
        <f>AVERAGE(AJ14:AJ15)</f>
        <v>8.5348249393028038E-3</v>
      </c>
      <c r="AK16">
        <v>1936</v>
      </c>
      <c r="AL16">
        <v>0.23599999999999999</v>
      </c>
      <c r="AM16" t="s">
        <v>38</v>
      </c>
      <c r="AN16" s="34">
        <f>AVERAGE(AN14:AN15)</f>
        <v>8.5285955863740031E-3</v>
      </c>
      <c r="AO16">
        <v>1936</v>
      </c>
      <c r="AP16">
        <v>0.23599999999999999</v>
      </c>
      <c r="AQ16" t="s">
        <v>38</v>
      </c>
      <c r="AR16" s="34">
        <f>AVERAGE(AR14:AR15)</f>
        <v>8.5499626099994393E-3</v>
      </c>
      <c r="AS16">
        <v>1936</v>
      </c>
      <c r="AT16">
        <v>0.23599999999999999</v>
      </c>
      <c r="AU16" t="s">
        <v>38</v>
      </c>
      <c r="AV16" s="34">
        <f>AVERAGE(AV14:AV15)</f>
        <v>8.5192178959330039E-3</v>
      </c>
      <c r="AW16">
        <v>1936</v>
      </c>
      <c r="AX16">
        <v>0.23599999999999999</v>
      </c>
      <c r="AY16" t="s">
        <v>38</v>
      </c>
      <c r="AZ16" s="34">
        <f>AVERAGE(AZ14:AZ15)</f>
        <v>8.32335048014529E-3</v>
      </c>
      <c r="BA16">
        <v>1936</v>
      </c>
      <c r="BB16">
        <v>0.23599999999999999</v>
      </c>
      <c r="BC16" t="s">
        <v>38</v>
      </c>
      <c r="BD16" s="34">
        <f>AVERAGE(BD14:BD15)</f>
        <v>8.3531306585121964E-3</v>
      </c>
      <c r="BE16">
        <v>1936</v>
      </c>
      <c r="BF16">
        <v>0.23599999999999999</v>
      </c>
      <c r="BG16" t="s">
        <v>38</v>
      </c>
      <c r="BH16" s="34">
        <f>AVERAGE(BH14:BH15)</f>
        <v>8.3077229538205313E-3</v>
      </c>
      <c r="BI16">
        <v>1936</v>
      </c>
      <c r="BJ16">
        <v>0.23599999999999999</v>
      </c>
      <c r="BK16" t="s">
        <v>38</v>
      </c>
      <c r="BL16" s="34">
        <f>AVERAGE(BL14:BL15)</f>
        <v>8.3096399101693259E-3</v>
      </c>
      <c r="BM16">
        <v>1936</v>
      </c>
      <c r="BN16">
        <v>0.23599999999999999</v>
      </c>
      <c r="BO16" t="s">
        <v>38</v>
      </c>
      <c r="BP16" s="34">
        <f>AVERAGE(BP14:BP15)</f>
        <v>8.3164067196666146E-3</v>
      </c>
      <c r="BQ16">
        <v>1935</v>
      </c>
      <c r="BR16">
        <v>0.246</v>
      </c>
      <c r="BS16" t="s">
        <v>38</v>
      </c>
      <c r="BT16" s="34">
        <f>AVERAGE(BT14:BT15)</f>
        <v>8.3343272293700411E-3</v>
      </c>
      <c r="BU16">
        <v>1935</v>
      </c>
      <c r="BV16">
        <v>0.246</v>
      </c>
      <c r="BW16" t="s">
        <v>38</v>
      </c>
      <c r="BX16" s="34">
        <f>AVERAGE(BX14:BX15)</f>
        <v>8.3251477759420031E-3</v>
      </c>
      <c r="BY16">
        <v>1935</v>
      </c>
      <c r="BZ16">
        <v>0.246</v>
      </c>
      <c r="CA16" t="s">
        <v>38</v>
      </c>
      <c r="CB16" s="34">
        <f>AVERAGE(CB14:CB15)</f>
        <v>8.2580447549387686E-3</v>
      </c>
      <c r="CC16">
        <v>1935</v>
      </c>
      <c r="CD16">
        <v>0.246</v>
      </c>
      <c r="CE16" t="s">
        <v>38</v>
      </c>
      <c r="CF16" s="34">
        <f>AVERAGE(CF14:CF15)</f>
        <v>8.3822236796963663E-3</v>
      </c>
      <c r="CG16">
        <v>1935</v>
      </c>
      <c r="CH16">
        <v>0.246</v>
      </c>
      <c r="CI16" t="s">
        <v>38</v>
      </c>
      <c r="CJ16" s="34">
        <f>AVERAGE(CJ14:CJ15)</f>
        <v>8.3932170079596222E-3</v>
      </c>
      <c r="CK16">
        <v>1935</v>
      </c>
      <c r="CL16">
        <v>0.246</v>
      </c>
      <c r="CM16" t="s">
        <v>38</v>
      </c>
      <c r="CN16" s="34">
        <f>AVERAGE(CN14:CN15)</f>
        <v>8.3900111964669757E-3</v>
      </c>
      <c r="CO16">
        <v>1935</v>
      </c>
      <c r="CP16">
        <v>0.246</v>
      </c>
      <c r="CQ16" t="s">
        <v>38</v>
      </c>
      <c r="CR16" s="34">
        <f>AVERAGE(CR14:CR15)</f>
        <v>8.4373139391496956E-3</v>
      </c>
      <c r="CS16">
        <v>1935</v>
      </c>
      <c r="CT16">
        <v>0.246</v>
      </c>
      <c r="CU16" t="s">
        <v>38</v>
      </c>
      <c r="CV16" s="34">
        <f>AVERAGE(CV14:CV15)</f>
        <v>8.4374264720451508E-3</v>
      </c>
      <c r="CW16">
        <v>1935</v>
      </c>
      <c r="CX16">
        <v>0.246</v>
      </c>
      <c r="CY16" t="s">
        <v>38</v>
      </c>
      <c r="CZ16" s="34">
        <f>AVERAGE(CZ14:CZ15)</f>
        <v>8.4437810486499548E-3</v>
      </c>
      <c r="DA16">
        <v>1935</v>
      </c>
      <c r="DB16">
        <v>0.246</v>
      </c>
      <c r="DC16" t="s">
        <v>38</v>
      </c>
      <c r="DD16" s="34">
        <f>AVERAGE(DD14:DD15)</f>
        <v>8.4439789028512256E-3</v>
      </c>
      <c r="DE16">
        <v>1935</v>
      </c>
      <c r="DF16">
        <v>0.246</v>
      </c>
      <c r="DG16" t="s">
        <v>38</v>
      </c>
      <c r="DH16" s="34">
        <f>AVERAGE(DH14:DH15)</f>
        <v>8.4429899779614442E-3</v>
      </c>
      <c r="DI16">
        <v>1935</v>
      </c>
      <c r="DJ16">
        <v>0.246</v>
      </c>
      <c r="DK16" t="s">
        <v>38</v>
      </c>
      <c r="DL16" s="34">
        <f>AVERAGE(DL14:DL15)</f>
        <v>8.4444827122620233E-3</v>
      </c>
      <c r="DM16">
        <v>1935</v>
      </c>
      <c r="DN16">
        <v>0.246</v>
      </c>
      <c r="DO16" t="s">
        <v>38</v>
      </c>
      <c r="DP16" s="34">
        <f>AVERAGE(DP14:DP15)</f>
        <v>8.4451885344391936E-3</v>
      </c>
      <c r="DQ16">
        <v>1935</v>
      </c>
      <c r="DR16">
        <v>0.246</v>
      </c>
      <c r="DS16" t="s">
        <v>38</v>
      </c>
      <c r="DT16" s="34">
        <f>AVERAGE(DT14:DT15)</f>
        <v>8.4459055791785542E-3</v>
      </c>
      <c r="DU16">
        <v>1935</v>
      </c>
      <c r="DV16">
        <v>0.246</v>
      </c>
      <c r="DW16" t="s">
        <v>38</v>
      </c>
      <c r="DX16" s="34">
        <f>AVERAGE(DX14:DX15)</f>
        <v>8.4441465063115635E-3</v>
      </c>
      <c r="DY16">
        <v>1935</v>
      </c>
      <c r="DZ16">
        <v>0.246</v>
      </c>
      <c r="EA16" t="s">
        <v>38</v>
      </c>
      <c r="EB16" s="34">
        <f>AVERAGE(EB14:EB15)</f>
        <v>8.4326099666534923E-3</v>
      </c>
      <c r="EC16">
        <v>1935</v>
      </c>
      <c r="ED16">
        <v>0.246</v>
      </c>
      <c r="EE16" t="s">
        <v>38</v>
      </c>
      <c r="EF16" s="34">
        <f>AVERAGE(EF14:EF15)</f>
        <v>8.4209076460988411E-3</v>
      </c>
      <c r="EG16">
        <v>1935</v>
      </c>
      <c r="EH16">
        <v>0.246</v>
      </c>
      <c r="EI16" t="s">
        <v>38</v>
      </c>
      <c r="EJ16" s="34">
        <f>AVERAGE(EJ14:EJ15)</f>
        <v>8.4172460589854951E-3</v>
      </c>
      <c r="EK16">
        <v>1935</v>
      </c>
      <c r="EL16">
        <v>0.246</v>
      </c>
      <c r="EM16" t="s">
        <v>38</v>
      </c>
      <c r="EN16" s="34">
        <f>AVERAGE(EN14:EN15)</f>
        <v>8.4098218773082638E-3</v>
      </c>
      <c r="EO16">
        <v>1935</v>
      </c>
      <c r="EP16">
        <v>0.246</v>
      </c>
      <c r="EQ16" t="s">
        <v>38</v>
      </c>
      <c r="ER16" s="34">
        <f>AVERAGE(ER14:ER15)</f>
        <v>8.4214650789859284E-3</v>
      </c>
      <c r="ES16">
        <v>1935</v>
      </c>
      <c r="ET16">
        <v>0.246</v>
      </c>
      <c r="EU16" t="s">
        <v>38</v>
      </c>
      <c r="EV16" s="34">
        <f>AVERAGE(EV14:EV15)</f>
        <v>8.432047132547027E-3</v>
      </c>
      <c r="EW16">
        <v>1935</v>
      </c>
      <c r="EX16">
        <v>0.246</v>
      </c>
      <c r="EY16" t="s">
        <v>38</v>
      </c>
      <c r="EZ16" s="34">
        <f>AVERAGE(EZ14:EZ15)</f>
        <v>8.4429152643811702E-3</v>
      </c>
      <c r="FA16">
        <v>1935</v>
      </c>
      <c r="FB16">
        <v>0.246</v>
      </c>
      <c r="FC16" t="s">
        <v>38</v>
      </c>
      <c r="FD16" s="34">
        <f>AVERAGE(FD14:FD15)</f>
        <v>8.4514382292365901E-3</v>
      </c>
      <c r="FE16">
        <v>1935</v>
      </c>
      <c r="FF16">
        <v>0.246</v>
      </c>
      <c r="FG16" t="s">
        <v>38</v>
      </c>
      <c r="FH16" s="34">
        <f>AVERAGE(FH14:FH15)</f>
        <v>8.4578376243586474E-3</v>
      </c>
      <c r="FI16">
        <v>1935</v>
      </c>
      <c r="FJ16">
        <v>0.246</v>
      </c>
      <c r="FK16" t="s">
        <v>38</v>
      </c>
      <c r="FL16" s="34">
        <f>AVERAGE(FL14:FL15)</f>
        <v>8.4901966684069585E-3</v>
      </c>
      <c r="FM16">
        <v>1935</v>
      </c>
      <c r="FN16">
        <v>0.246</v>
      </c>
      <c r="FO16" t="s">
        <v>38</v>
      </c>
      <c r="FP16" s="34">
        <f>AVERAGE(FP14:FP15)</f>
        <v>8.4968828400012273E-3</v>
      </c>
      <c r="FQ16">
        <v>1935</v>
      </c>
      <c r="FR16">
        <v>0.246</v>
      </c>
      <c r="FS16" t="s">
        <v>38</v>
      </c>
      <c r="FT16" s="34">
        <f>AVERAGE(FT14:FT15)</f>
        <v>8.4857374682420043E-3</v>
      </c>
      <c r="FU16">
        <v>1935</v>
      </c>
      <c r="FV16">
        <v>0.246</v>
      </c>
      <c r="FW16" t="s">
        <v>38</v>
      </c>
      <c r="FX16" s="34">
        <f>AVERAGE(FX14:FX15)</f>
        <v>8.4834157827309142E-3</v>
      </c>
      <c r="FY16">
        <v>1935</v>
      </c>
      <c r="FZ16">
        <v>0.246</v>
      </c>
      <c r="GA16" t="s">
        <v>38</v>
      </c>
      <c r="GB16" s="34">
        <f>AVERAGE(GB14:GB15)</f>
        <v>8.4971518235741113E-3</v>
      </c>
      <c r="GC16">
        <v>1935</v>
      </c>
      <c r="GD16">
        <v>0.246</v>
      </c>
      <c r="GE16" t="s">
        <v>38</v>
      </c>
      <c r="GF16" s="34">
        <f>AVERAGE(GF14:GF15)</f>
        <v>8.4937581953271023E-3</v>
      </c>
      <c r="GG16">
        <v>1935</v>
      </c>
      <c r="GH16">
        <v>0.246</v>
      </c>
      <c r="GI16" t="s">
        <v>38</v>
      </c>
      <c r="GJ16" s="34">
        <f>AVERAGE(GJ14:GJ15)</f>
        <v>8.460490718349499E-3</v>
      </c>
      <c r="GK16">
        <v>1935</v>
      </c>
      <c r="GL16">
        <v>0.246</v>
      </c>
      <c r="GM16" t="s">
        <v>38</v>
      </c>
      <c r="GN16" s="34">
        <f>AVERAGE(GN14:GN15)</f>
        <v>8.4619361254763409E-3</v>
      </c>
      <c r="GO16">
        <v>1935</v>
      </c>
      <c r="GP16">
        <v>0.246</v>
      </c>
      <c r="GQ16" t="s">
        <v>38</v>
      </c>
      <c r="GR16" s="34">
        <f>AVERAGE(GR14:GR15)</f>
        <v>8.4826018438054242E-3</v>
      </c>
      <c r="GS16">
        <v>1935</v>
      </c>
      <c r="GT16">
        <v>0.246</v>
      </c>
      <c r="GU16" t="s">
        <v>38</v>
      </c>
      <c r="GV16" s="34">
        <f>AVERAGE(GV14:GV15)</f>
        <v>8.5076054411551937E-3</v>
      </c>
      <c r="GW16">
        <v>1935</v>
      </c>
      <c r="GX16">
        <v>0.246</v>
      </c>
      <c r="GY16" t="s">
        <v>38</v>
      </c>
      <c r="GZ16" s="34">
        <f>AVERAGE(GZ14:GZ15)</f>
        <v>8.5215110090929129E-3</v>
      </c>
      <c r="HA16">
        <v>1935</v>
      </c>
      <c r="HB16">
        <v>0.246</v>
      </c>
      <c r="HC16" t="s">
        <v>38</v>
      </c>
      <c r="HD16" s="34">
        <f>AVERAGE(HD14:HD15)</f>
        <v>8.5345740173943217E-3</v>
      </c>
      <c r="HE16">
        <v>1935</v>
      </c>
      <c r="HF16">
        <v>0.246</v>
      </c>
      <c r="HG16" t="s">
        <v>38</v>
      </c>
      <c r="HH16" s="34">
        <f>AVERAGE(HH14:HH15)</f>
        <v>8.5604434115785118E-3</v>
      </c>
      <c r="HI16">
        <v>1935</v>
      </c>
      <c r="HJ16">
        <v>0.246</v>
      </c>
      <c r="HK16" t="s">
        <v>38</v>
      </c>
      <c r="HL16" s="34">
        <f>AVERAGE(HL14:HL15)</f>
        <v>8.5691977321836008E-3</v>
      </c>
      <c r="HM16">
        <v>1935</v>
      </c>
      <c r="HN16">
        <v>0.246</v>
      </c>
      <c r="HO16" t="s">
        <v>38</v>
      </c>
      <c r="HP16" s="34">
        <f>AVERAGE(HP14:HP15)</f>
        <v>8.5944040116199549E-3</v>
      </c>
      <c r="HQ16">
        <v>1935</v>
      </c>
      <c r="HR16">
        <v>0.246</v>
      </c>
      <c r="HS16" t="s">
        <v>38</v>
      </c>
      <c r="HT16" s="34">
        <f>AVERAGE(HT14:HT15)</f>
        <v>8.6033405979368191E-3</v>
      </c>
      <c r="HU16">
        <v>1935</v>
      </c>
      <c r="HV16">
        <v>0.246</v>
      </c>
    </row>
    <row r="17" spans="2:230">
      <c r="B17">
        <v>3.6182682726622201E-2</v>
      </c>
      <c r="C17" s="32">
        <v>0.58122095335935031</v>
      </c>
      <c r="D17">
        <v>73.558385442523814</v>
      </c>
      <c r="E17">
        <v>1936</v>
      </c>
      <c r="F17">
        <v>0.23599999999999999</v>
      </c>
      <c r="G17" t="s">
        <v>39</v>
      </c>
      <c r="H17">
        <f>TINV(0.3173,H5)</f>
        <v>1.0093675109534659</v>
      </c>
      <c r="I17">
        <v>1937</v>
      </c>
      <c r="J17">
        <v>0.25</v>
      </c>
      <c r="K17" t="s">
        <v>39</v>
      </c>
      <c r="L17">
        <f>TINV(0.3173,L5)</f>
        <v>1.009545510386102</v>
      </c>
      <c r="M17">
        <v>1937</v>
      </c>
      <c r="N17">
        <v>0.25</v>
      </c>
      <c r="O17" t="s">
        <v>39</v>
      </c>
      <c r="P17">
        <f>TINV(0.3173,P5)</f>
        <v>1.009545510386102</v>
      </c>
      <c r="Q17">
        <v>1937</v>
      </c>
      <c r="R17">
        <v>0.25</v>
      </c>
      <c r="S17" t="s">
        <v>39</v>
      </c>
      <c r="T17">
        <f>TINV(0.3173,T5)</f>
        <v>1.009545510386102</v>
      </c>
      <c r="U17">
        <v>1937</v>
      </c>
      <c r="V17">
        <v>0.25</v>
      </c>
      <c r="W17" t="s">
        <v>39</v>
      </c>
      <c r="X17">
        <f>TINV(0.3173,X5)</f>
        <v>1.009545510386102</v>
      </c>
      <c r="Y17">
        <v>1937</v>
      </c>
      <c r="Z17">
        <v>0.25</v>
      </c>
      <c r="AA17" t="s">
        <v>39</v>
      </c>
      <c r="AB17">
        <f>TINV(0.3173,AB5)</f>
        <v>1.009545510386102</v>
      </c>
      <c r="AC17">
        <v>1937</v>
      </c>
      <c r="AD17">
        <v>0.25</v>
      </c>
      <c r="AE17" t="s">
        <v>39</v>
      </c>
      <c r="AF17">
        <f>TINV(0.3173,AF5)</f>
        <v>1.009545510386102</v>
      </c>
      <c r="AG17">
        <v>1937</v>
      </c>
      <c r="AH17">
        <v>0.25</v>
      </c>
      <c r="AI17" t="s">
        <v>39</v>
      </c>
      <c r="AJ17">
        <f>TINV(0.3173,AJ5)</f>
        <v>1.009545510386102</v>
      </c>
      <c r="AK17">
        <v>1937</v>
      </c>
      <c r="AL17">
        <v>0.25</v>
      </c>
      <c r="AM17" t="s">
        <v>39</v>
      </c>
      <c r="AN17">
        <f>TINV(0.3173,AN5)</f>
        <v>1.009545510386102</v>
      </c>
      <c r="AO17">
        <v>1937</v>
      </c>
      <c r="AP17">
        <v>0.25</v>
      </c>
      <c r="AQ17" t="s">
        <v>39</v>
      </c>
      <c r="AR17">
        <f>TINV(0.3173,AR5)</f>
        <v>1.009545510386102</v>
      </c>
      <c r="AS17">
        <v>1937</v>
      </c>
      <c r="AT17">
        <v>0.25</v>
      </c>
      <c r="AU17" t="s">
        <v>39</v>
      </c>
      <c r="AV17">
        <f>TINV(0.3173,AV5)</f>
        <v>1.009545510386102</v>
      </c>
      <c r="AW17">
        <v>1937</v>
      </c>
      <c r="AX17">
        <v>0.25</v>
      </c>
      <c r="AY17" t="s">
        <v>39</v>
      </c>
      <c r="AZ17">
        <f>TINV(0.3173,AZ5)</f>
        <v>1.009545510386102</v>
      </c>
      <c r="BA17">
        <v>1937</v>
      </c>
      <c r="BB17">
        <v>0.25</v>
      </c>
      <c r="BC17" t="s">
        <v>39</v>
      </c>
      <c r="BD17">
        <f>TINV(0.3173,BD5)</f>
        <v>1.009545510386102</v>
      </c>
      <c r="BE17">
        <v>1937</v>
      </c>
      <c r="BF17">
        <v>0.25</v>
      </c>
      <c r="BG17" t="s">
        <v>39</v>
      </c>
      <c r="BH17">
        <f>TINV(0.3173,BH5)</f>
        <v>1.009545510386102</v>
      </c>
      <c r="BI17">
        <v>1937</v>
      </c>
      <c r="BJ17">
        <v>0.25</v>
      </c>
      <c r="BK17" t="s">
        <v>39</v>
      </c>
      <c r="BL17">
        <f>TINV(0.3173,BL5)</f>
        <v>1.009545510386102</v>
      </c>
      <c r="BM17">
        <v>1937</v>
      </c>
      <c r="BN17">
        <v>0.25</v>
      </c>
      <c r="BO17" t="s">
        <v>39</v>
      </c>
      <c r="BP17">
        <f>TINV(0.3173,BP5)</f>
        <v>1.009545510386102</v>
      </c>
      <c r="BQ17">
        <v>1937</v>
      </c>
      <c r="BR17">
        <v>0.25</v>
      </c>
      <c r="BS17" t="s">
        <v>39</v>
      </c>
      <c r="BT17">
        <f>TINV(0.3173,BT5)</f>
        <v>1.009545510386102</v>
      </c>
      <c r="BU17">
        <v>1936</v>
      </c>
      <c r="BV17">
        <v>0.23599999999999999</v>
      </c>
      <c r="BW17" t="s">
        <v>39</v>
      </c>
      <c r="BX17">
        <f>TINV(0.3173,BX5)</f>
        <v>1.009545510386102</v>
      </c>
      <c r="BY17">
        <v>1936</v>
      </c>
      <c r="BZ17">
        <v>0.23599999999999999</v>
      </c>
      <c r="CA17" t="s">
        <v>39</v>
      </c>
      <c r="CB17">
        <f>TINV(0.3173,CB5)</f>
        <v>1.009545510386102</v>
      </c>
      <c r="CC17">
        <v>1936</v>
      </c>
      <c r="CD17">
        <v>0.23599999999999999</v>
      </c>
      <c r="CE17" t="s">
        <v>39</v>
      </c>
      <c r="CF17">
        <f>TINV(0.3173,CF5)</f>
        <v>1.009545510386102</v>
      </c>
      <c r="CG17">
        <v>1936</v>
      </c>
      <c r="CH17">
        <v>0.23599999999999999</v>
      </c>
      <c r="CI17" t="s">
        <v>39</v>
      </c>
      <c r="CJ17">
        <f>TINV(0.3173,CJ5)</f>
        <v>1.009545510386102</v>
      </c>
      <c r="CK17">
        <v>1936</v>
      </c>
      <c r="CL17">
        <v>0.23599999999999999</v>
      </c>
      <c r="CM17" t="s">
        <v>39</v>
      </c>
      <c r="CN17">
        <f>TINV(0.3173,CN5)</f>
        <v>1.009545510386102</v>
      </c>
      <c r="CO17">
        <v>1936</v>
      </c>
      <c r="CP17">
        <v>0.23599999999999999</v>
      </c>
      <c r="CQ17" t="s">
        <v>39</v>
      </c>
      <c r="CR17">
        <f>TINV(0.3173,CR5)</f>
        <v>1.009545510386102</v>
      </c>
      <c r="CS17">
        <v>1936</v>
      </c>
      <c r="CT17">
        <v>0.23599999999999999</v>
      </c>
      <c r="CU17" t="s">
        <v>39</v>
      </c>
      <c r="CV17">
        <f>TINV(0.3173,CV5)</f>
        <v>1.009545510386102</v>
      </c>
      <c r="CW17">
        <v>1936</v>
      </c>
      <c r="CX17">
        <v>0.23599999999999999</v>
      </c>
      <c r="CY17" t="s">
        <v>39</v>
      </c>
      <c r="CZ17">
        <f>TINV(0.3173,CZ5)</f>
        <v>1.009545510386102</v>
      </c>
      <c r="DA17">
        <v>1936</v>
      </c>
      <c r="DB17">
        <v>0.23599999999999999</v>
      </c>
      <c r="DC17" t="s">
        <v>39</v>
      </c>
      <c r="DD17">
        <f>TINV(0.3173,DD5)</f>
        <v>1.009545510386102</v>
      </c>
      <c r="DE17">
        <v>1936</v>
      </c>
      <c r="DF17">
        <v>0.23599999999999999</v>
      </c>
      <c r="DG17" t="s">
        <v>39</v>
      </c>
      <c r="DH17">
        <f>TINV(0.3173,DH5)</f>
        <v>1.009545510386102</v>
      </c>
      <c r="DI17">
        <v>1936</v>
      </c>
      <c r="DJ17">
        <v>0.23599999999999999</v>
      </c>
      <c r="DK17" t="s">
        <v>39</v>
      </c>
      <c r="DL17">
        <f>TINV(0.3173,DL5)</f>
        <v>1.009545510386102</v>
      </c>
      <c r="DM17">
        <v>1936</v>
      </c>
      <c r="DN17">
        <v>0.23599999999999999</v>
      </c>
      <c r="DO17" t="s">
        <v>39</v>
      </c>
      <c r="DP17">
        <f>TINV(0.3173,DP5)</f>
        <v>1.009545510386102</v>
      </c>
      <c r="DQ17">
        <v>1936</v>
      </c>
      <c r="DR17">
        <v>0.23599999999999999</v>
      </c>
      <c r="DS17" t="s">
        <v>39</v>
      </c>
      <c r="DT17">
        <f>TINV(0.3173,DT5)</f>
        <v>1.009545510386102</v>
      </c>
      <c r="DU17">
        <v>1936</v>
      </c>
      <c r="DV17">
        <v>0.23599999999999999</v>
      </c>
      <c r="DW17" t="s">
        <v>39</v>
      </c>
      <c r="DX17">
        <f>TINV(0.3173,DX5)</f>
        <v>1.009545510386102</v>
      </c>
      <c r="DY17">
        <v>1936</v>
      </c>
      <c r="DZ17">
        <v>0.23599999999999999</v>
      </c>
      <c r="EA17" t="s">
        <v>39</v>
      </c>
      <c r="EB17">
        <f>TINV(0.3173,EB5)</f>
        <v>1.009545510386102</v>
      </c>
      <c r="EC17">
        <v>1936</v>
      </c>
      <c r="ED17">
        <v>0.23599999999999999</v>
      </c>
      <c r="EE17" t="s">
        <v>39</v>
      </c>
      <c r="EF17">
        <f>TINV(0.3173,EF5)</f>
        <v>1.009545510386102</v>
      </c>
      <c r="EG17">
        <v>1936</v>
      </c>
      <c r="EH17">
        <v>0.23599999999999999</v>
      </c>
      <c r="EI17" t="s">
        <v>39</v>
      </c>
      <c r="EJ17">
        <f>TINV(0.3173,EJ5)</f>
        <v>1.009545510386102</v>
      </c>
      <c r="EK17">
        <v>1936</v>
      </c>
      <c r="EL17">
        <v>0.23599999999999999</v>
      </c>
      <c r="EM17" t="s">
        <v>39</v>
      </c>
      <c r="EN17">
        <f>TINV(0.3173,EN5)</f>
        <v>1.009545510386102</v>
      </c>
      <c r="EO17">
        <v>1936</v>
      </c>
      <c r="EP17">
        <v>0.23599999999999999</v>
      </c>
      <c r="EQ17" t="s">
        <v>39</v>
      </c>
      <c r="ER17">
        <f>TINV(0.3173,ER5)</f>
        <v>1.009545510386102</v>
      </c>
      <c r="ES17">
        <v>1936</v>
      </c>
      <c r="ET17">
        <v>0.23599999999999999</v>
      </c>
      <c r="EU17" t="s">
        <v>39</v>
      </c>
      <c r="EV17">
        <f>TINV(0.3173,EV5)</f>
        <v>1.009545510386102</v>
      </c>
      <c r="EW17">
        <v>1936</v>
      </c>
      <c r="EX17">
        <v>0.23599999999999999</v>
      </c>
      <c r="EY17" t="s">
        <v>39</v>
      </c>
      <c r="EZ17">
        <f>TINV(0.3173,EZ5)</f>
        <v>1.009545510386102</v>
      </c>
      <c r="FA17">
        <v>1936</v>
      </c>
      <c r="FB17">
        <v>0.23599999999999999</v>
      </c>
      <c r="FC17" t="s">
        <v>39</v>
      </c>
      <c r="FD17">
        <f>TINV(0.3173,FD5)</f>
        <v>1.009545510386102</v>
      </c>
      <c r="FE17">
        <v>1936</v>
      </c>
      <c r="FF17">
        <v>0.23599999999999999</v>
      </c>
      <c r="FG17" t="s">
        <v>39</v>
      </c>
      <c r="FH17">
        <f>TINV(0.3173,FH5)</f>
        <v>1.009545510386102</v>
      </c>
      <c r="FI17">
        <v>1936</v>
      </c>
      <c r="FJ17">
        <v>0.23599999999999999</v>
      </c>
      <c r="FK17" t="s">
        <v>39</v>
      </c>
      <c r="FL17">
        <f>TINV(0.3173,FL5)</f>
        <v>1.009545510386102</v>
      </c>
      <c r="FM17">
        <v>1936</v>
      </c>
      <c r="FN17">
        <v>0.23599999999999999</v>
      </c>
      <c r="FO17" t="s">
        <v>39</v>
      </c>
      <c r="FP17">
        <f>TINV(0.3173,FP5)</f>
        <v>1.009545510386102</v>
      </c>
      <c r="FQ17">
        <v>1936</v>
      </c>
      <c r="FR17">
        <v>0.23599999999999999</v>
      </c>
      <c r="FS17" t="s">
        <v>39</v>
      </c>
      <c r="FT17">
        <f>TINV(0.3173,FT5)</f>
        <v>1.009545510386102</v>
      </c>
      <c r="FU17">
        <v>1936</v>
      </c>
      <c r="FV17">
        <v>0.23599999999999999</v>
      </c>
      <c r="FW17" t="s">
        <v>39</v>
      </c>
      <c r="FX17">
        <f>TINV(0.3173,FX5)</f>
        <v>1.009545510386102</v>
      </c>
      <c r="FY17">
        <v>1936</v>
      </c>
      <c r="FZ17">
        <v>0.23599999999999999</v>
      </c>
      <c r="GA17" t="s">
        <v>39</v>
      </c>
      <c r="GB17">
        <f>TINV(0.3173,GB5)</f>
        <v>1.009545510386102</v>
      </c>
      <c r="GC17">
        <v>1936</v>
      </c>
      <c r="GD17">
        <v>0.23599999999999999</v>
      </c>
      <c r="GE17" t="s">
        <v>39</v>
      </c>
      <c r="GF17">
        <f>TINV(0.3173,GF5)</f>
        <v>1.009545510386102</v>
      </c>
      <c r="GG17">
        <v>1936</v>
      </c>
      <c r="GH17">
        <v>0.23599999999999999</v>
      </c>
      <c r="GI17" t="s">
        <v>39</v>
      </c>
      <c r="GJ17">
        <f>TINV(0.3173,GJ5)</f>
        <v>1.009545510386102</v>
      </c>
      <c r="GK17">
        <v>1936</v>
      </c>
      <c r="GL17">
        <v>0.23599999999999999</v>
      </c>
      <c r="GM17" t="s">
        <v>39</v>
      </c>
      <c r="GN17">
        <f>TINV(0.3173,GN5)</f>
        <v>1.009545510386102</v>
      </c>
      <c r="GO17">
        <v>1936</v>
      </c>
      <c r="GP17">
        <v>0.23599999999999999</v>
      </c>
      <c r="GQ17" t="s">
        <v>39</v>
      </c>
      <c r="GR17">
        <f>TINV(0.3173,GR5)</f>
        <v>1.009545510386102</v>
      </c>
      <c r="GS17">
        <v>1936</v>
      </c>
      <c r="GT17">
        <v>0.23599999999999999</v>
      </c>
      <c r="GU17" t="s">
        <v>39</v>
      </c>
      <c r="GV17">
        <f>TINV(0.3173,GV5)</f>
        <v>1.009545510386102</v>
      </c>
      <c r="GW17">
        <v>1936</v>
      </c>
      <c r="GX17">
        <v>0.23599999999999999</v>
      </c>
      <c r="GY17" t="s">
        <v>39</v>
      </c>
      <c r="GZ17">
        <f>TINV(0.3173,GZ5)</f>
        <v>1.009545510386102</v>
      </c>
      <c r="HA17">
        <v>1936</v>
      </c>
      <c r="HB17">
        <v>0.23599999999999999</v>
      </c>
      <c r="HC17" t="s">
        <v>39</v>
      </c>
      <c r="HD17">
        <f>TINV(0.3173,HD5)</f>
        <v>1.009545510386102</v>
      </c>
      <c r="HE17">
        <v>1936</v>
      </c>
      <c r="HF17">
        <v>0.23599999999999999</v>
      </c>
      <c r="HG17" t="s">
        <v>39</v>
      </c>
      <c r="HH17">
        <f>TINV(0.3173,HH5)</f>
        <v>1.009545510386102</v>
      </c>
      <c r="HI17">
        <v>1936</v>
      </c>
      <c r="HJ17">
        <v>0.23599999999999999</v>
      </c>
      <c r="HK17" t="s">
        <v>39</v>
      </c>
      <c r="HL17">
        <f>TINV(0.3173,HL5)</f>
        <v>1.009545510386102</v>
      </c>
      <c r="HM17">
        <v>1936</v>
      </c>
      <c r="HN17">
        <v>0.23599999999999999</v>
      </c>
      <c r="HO17" t="s">
        <v>39</v>
      </c>
      <c r="HP17">
        <f>TINV(0.3173,HP5)</f>
        <v>1.009545510386102</v>
      </c>
      <c r="HQ17">
        <v>1936</v>
      </c>
      <c r="HR17">
        <v>0.23599999999999999</v>
      </c>
      <c r="HS17" t="s">
        <v>39</v>
      </c>
      <c r="HT17">
        <f>TINV(0.3173,HT5)</f>
        <v>1.009545510386102</v>
      </c>
      <c r="HU17">
        <v>1936</v>
      </c>
      <c r="HV17">
        <v>0.23599999999999999</v>
      </c>
    </row>
    <row r="18" spans="2:230">
      <c r="B18">
        <v>3.6162002384827648E-2</v>
      </c>
      <c r="C18" s="32">
        <v>0.581489121850566</v>
      </c>
      <c r="D18">
        <v>73.639480040171748</v>
      </c>
      <c r="E18">
        <v>1937</v>
      </c>
      <c r="F18">
        <v>0.25</v>
      </c>
      <c r="G18" t="s">
        <v>40</v>
      </c>
      <c r="H18">
        <f>H17*G3</f>
        <v>4.273403111443007E-3</v>
      </c>
      <c r="I18">
        <v>1938</v>
      </c>
      <c r="J18">
        <v>0.32100000000000001</v>
      </c>
      <c r="K18" t="s">
        <v>40</v>
      </c>
      <c r="L18">
        <f>L17*K3</f>
        <v>3.8451779407177272E-3</v>
      </c>
      <c r="M18">
        <v>1938</v>
      </c>
      <c r="N18">
        <v>0.32100000000000001</v>
      </c>
      <c r="O18" t="s">
        <v>40</v>
      </c>
      <c r="P18">
        <f>P17*O3</f>
        <v>4.2999299732811892E-3</v>
      </c>
      <c r="Q18">
        <v>1938</v>
      </c>
      <c r="R18">
        <v>0.32100000000000001</v>
      </c>
      <c r="S18" t="s">
        <v>40</v>
      </c>
      <c r="T18">
        <f>T17*S3</f>
        <v>4.3768412672499655E-3</v>
      </c>
      <c r="U18">
        <v>1938</v>
      </c>
      <c r="V18">
        <v>0.32100000000000001</v>
      </c>
      <c r="W18" t="s">
        <v>40</v>
      </c>
      <c r="X18">
        <f>X17*W3</f>
        <v>4.3503756068182147E-3</v>
      </c>
      <c r="Y18">
        <v>1938</v>
      </c>
      <c r="Z18">
        <v>0.32100000000000001</v>
      </c>
      <c r="AA18" t="s">
        <v>40</v>
      </c>
      <c r="AB18">
        <f>AB17*AA3</f>
        <v>4.3618090862792445E-3</v>
      </c>
      <c r="AC18">
        <v>1938</v>
      </c>
      <c r="AD18">
        <v>0.32100000000000001</v>
      </c>
      <c r="AE18" t="s">
        <v>40</v>
      </c>
      <c r="AF18">
        <f>AF17*AE3</f>
        <v>4.3536749591706857E-3</v>
      </c>
      <c r="AG18">
        <v>1938</v>
      </c>
      <c r="AH18">
        <v>0.32100000000000001</v>
      </c>
      <c r="AI18" t="s">
        <v>40</v>
      </c>
      <c r="AJ18">
        <f>AJ17*AI3</f>
        <v>4.3562081574508643E-3</v>
      </c>
      <c r="AK18">
        <v>1938</v>
      </c>
      <c r="AL18">
        <v>0.32100000000000001</v>
      </c>
      <c r="AM18" t="s">
        <v>40</v>
      </c>
      <c r="AN18">
        <f>AN17*AM3</f>
        <v>4.353180393584336E-3</v>
      </c>
      <c r="AO18">
        <v>1938</v>
      </c>
      <c r="AP18">
        <v>0.32100000000000001</v>
      </c>
      <c r="AQ18" t="s">
        <v>40</v>
      </c>
      <c r="AR18">
        <f>AR17*AQ3</f>
        <v>4.367784892429641E-3</v>
      </c>
      <c r="AS18">
        <v>1938</v>
      </c>
      <c r="AT18">
        <v>0.32100000000000001</v>
      </c>
      <c r="AU18" t="s">
        <v>40</v>
      </c>
      <c r="AV18">
        <f>AV17*AU3</f>
        <v>4.3524982793375589E-3</v>
      </c>
      <c r="AW18">
        <v>1938</v>
      </c>
      <c r="AX18">
        <v>0.32100000000000001</v>
      </c>
      <c r="AY18" t="s">
        <v>40</v>
      </c>
      <c r="AZ18">
        <f>AZ17*AY3</f>
        <v>4.2543362510647871E-3</v>
      </c>
      <c r="BA18">
        <v>1938</v>
      </c>
      <c r="BB18">
        <v>0.32100000000000001</v>
      </c>
      <c r="BC18" t="s">
        <v>40</v>
      </c>
      <c r="BD18">
        <f>BD17*BC3</f>
        <v>4.2691219653801741E-3</v>
      </c>
      <c r="BE18">
        <v>1938</v>
      </c>
      <c r="BF18">
        <v>0.32100000000000001</v>
      </c>
      <c r="BG18" t="s">
        <v>40</v>
      </c>
      <c r="BH18">
        <f>BH17*BG3</f>
        <v>4.2461191620100196E-3</v>
      </c>
      <c r="BI18">
        <v>1938</v>
      </c>
      <c r="BJ18">
        <v>0.32100000000000001</v>
      </c>
      <c r="BK18" t="s">
        <v>40</v>
      </c>
      <c r="BL18">
        <f>BL17*BK3</f>
        <v>4.2469128882374552E-3</v>
      </c>
      <c r="BM18">
        <v>1938</v>
      </c>
      <c r="BN18">
        <v>0.32100000000000001</v>
      </c>
      <c r="BO18" t="s">
        <v>40</v>
      </c>
      <c r="BP18">
        <f>BP17*BO3</f>
        <v>4.2501566192304574E-3</v>
      </c>
      <c r="BQ18">
        <v>1938</v>
      </c>
      <c r="BR18">
        <v>0.32100000000000001</v>
      </c>
      <c r="BS18" t="s">
        <v>40</v>
      </c>
      <c r="BT18">
        <f>BT17*BS3</f>
        <v>4.2590287494221821E-3</v>
      </c>
      <c r="BU18">
        <v>1938</v>
      </c>
      <c r="BV18">
        <v>0.32100000000000001</v>
      </c>
      <c r="BW18" t="s">
        <v>40</v>
      </c>
      <c r="BX18">
        <f>BX17*BW3</f>
        <v>4.2542500787707774E-3</v>
      </c>
      <c r="BY18">
        <v>1937</v>
      </c>
      <c r="BZ18">
        <v>0.25</v>
      </c>
      <c r="CA18" t="s">
        <v>40</v>
      </c>
      <c r="CB18">
        <f>CB17*CA3</f>
        <v>4.2201902510481532E-3</v>
      </c>
      <c r="CC18">
        <v>1937</v>
      </c>
      <c r="CD18">
        <v>0.25</v>
      </c>
      <c r="CE18" t="s">
        <v>40</v>
      </c>
      <c r="CF18">
        <f>CF17*CE3</f>
        <v>4.2827367936434865E-3</v>
      </c>
      <c r="CG18">
        <v>1937</v>
      </c>
      <c r="CH18">
        <v>0.25</v>
      </c>
      <c r="CI18" t="s">
        <v>40</v>
      </c>
      <c r="CJ18">
        <f>CJ17*CI3</f>
        <v>4.2881524448432082E-3</v>
      </c>
      <c r="CK18">
        <v>1937</v>
      </c>
      <c r="CL18">
        <v>0.25</v>
      </c>
      <c r="CM18" t="s">
        <v>40</v>
      </c>
      <c r="CN18">
        <f>CN17*CM3</f>
        <v>4.2864297278654004E-3</v>
      </c>
      <c r="CO18">
        <v>1937</v>
      </c>
      <c r="CP18">
        <v>0.25</v>
      </c>
      <c r="CQ18" t="s">
        <v>40</v>
      </c>
      <c r="CR18">
        <f>CR17*CQ3</f>
        <v>4.309827027081525E-3</v>
      </c>
      <c r="CS18">
        <v>1937</v>
      </c>
      <c r="CT18">
        <v>0.25</v>
      </c>
      <c r="CU18" t="s">
        <v>40</v>
      </c>
      <c r="CV18">
        <f>CV17*CU3</f>
        <v>4.3098340024085189E-3</v>
      </c>
      <c r="CW18">
        <v>1937</v>
      </c>
      <c r="CX18">
        <v>0.25</v>
      </c>
      <c r="CY18" t="s">
        <v>40</v>
      </c>
      <c r="CZ18">
        <f>CZ17*CY3</f>
        <v>4.3129822390572991E-3</v>
      </c>
      <c r="DA18">
        <v>1937</v>
      </c>
      <c r="DB18">
        <v>0.25</v>
      </c>
      <c r="DC18" t="s">
        <v>40</v>
      </c>
      <c r="DD18">
        <f>DD17*DC3</f>
        <v>4.313050955335857E-3</v>
      </c>
      <c r="DE18">
        <v>1937</v>
      </c>
      <c r="DF18">
        <v>0.25</v>
      </c>
      <c r="DG18" t="s">
        <v>40</v>
      </c>
      <c r="DH18">
        <f>DH17*DG3</f>
        <v>4.3125274281933966E-3</v>
      </c>
      <c r="DI18">
        <v>1937</v>
      </c>
      <c r="DJ18">
        <v>0.25</v>
      </c>
      <c r="DK18" t="s">
        <v>40</v>
      </c>
      <c r="DL18">
        <f>DL17*DK3</f>
        <v>4.3132606554814974E-3</v>
      </c>
      <c r="DM18">
        <v>1937</v>
      </c>
      <c r="DN18">
        <v>0.25</v>
      </c>
      <c r="DO18" t="s">
        <v>40</v>
      </c>
      <c r="DP18">
        <f>DP17*DO3</f>
        <v>4.3136040524447937E-3</v>
      </c>
      <c r="DQ18">
        <v>1937</v>
      </c>
      <c r="DR18">
        <v>0.25</v>
      </c>
      <c r="DS18" t="s">
        <v>40</v>
      </c>
      <c r="DT18">
        <f>DT17*DS3</f>
        <v>4.3139601766427147E-3</v>
      </c>
      <c r="DU18">
        <v>1937</v>
      </c>
      <c r="DV18">
        <v>0.25</v>
      </c>
      <c r="DW18" t="s">
        <v>40</v>
      </c>
      <c r="DX18">
        <f>DX17*DW3</f>
        <v>4.3130371736337164E-3</v>
      </c>
      <c r="DY18">
        <v>1937</v>
      </c>
      <c r="DZ18">
        <v>0.25</v>
      </c>
      <c r="EA18" t="s">
        <v>40</v>
      </c>
      <c r="EB18">
        <f>EB17*EA3</f>
        <v>4.3070621749799675E-3</v>
      </c>
      <c r="EC18">
        <v>1937</v>
      </c>
      <c r="ED18">
        <v>0.25</v>
      </c>
      <c r="EE18" t="s">
        <v>40</v>
      </c>
      <c r="EF18">
        <f>EF17*EE3</f>
        <v>4.3009880388954133E-3</v>
      </c>
      <c r="EG18">
        <v>1937</v>
      </c>
      <c r="EH18">
        <v>0.25</v>
      </c>
      <c r="EI18" t="s">
        <v>40</v>
      </c>
      <c r="EJ18">
        <f>EJ17*EI3</f>
        <v>4.2990389548232932E-3</v>
      </c>
      <c r="EK18">
        <v>1937</v>
      </c>
      <c r="EL18">
        <v>0.25</v>
      </c>
      <c r="EM18" t="s">
        <v>40</v>
      </c>
      <c r="EN18">
        <f>EN17*EM3</f>
        <v>4.2951409855530595E-3</v>
      </c>
      <c r="EO18">
        <v>1937</v>
      </c>
      <c r="EP18">
        <v>0.25</v>
      </c>
      <c r="EQ18" t="s">
        <v>40</v>
      </c>
      <c r="ER18">
        <f>ER17*EQ3</f>
        <v>4.3010791568837059E-3</v>
      </c>
      <c r="ES18">
        <v>1937</v>
      </c>
      <c r="ET18">
        <v>0.25</v>
      </c>
      <c r="EU18" t="s">
        <v>40</v>
      </c>
      <c r="EV18">
        <f>EV17*EU3</f>
        <v>4.3064953275120249E-3</v>
      </c>
      <c r="EW18">
        <v>1937</v>
      </c>
      <c r="EX18">
        <v>0.25</v>
      </c>
      <c r="EY18" t="s">
        <v>40</v>
      </c>
      <c r="EZ18">
        <f>EZ17*EY3</f>
        <v>4.3120970647157406E-3</v>
      </c>
      <c r="FA18">
        <v>1937</v>
      </c>
      <c r="FB18">
        <v>0.25</v>
      </c>
      <c r="FC18" t="s">
        <v>40</v>
      </c>
      <c r="FD18">
        <f>FD17*FC3</f>
        <v>4.3156704392977585E-3</v>
      </c>
      <c r="FE18">
        <v>1937</v>
      </c>
      <c r="FF18">
        <v>0.25</v>
      </c>
      <c r="FG18" t="s">
        <v>40</v>
      </c>
      <c r="FH18">
        <f>FH17*FG3</f>
        <v>4.3189105761172828E-3</v>
      </c>
      <c r="FI18">
        <v>1937</v>
      </c>
      <c r="FJ18">
        <v>0.25</v>
      </c>
      <c r="FK18" t="s">
        <v>40</v>
      </c>
      <c r="FL18">
        <f>FL17*FK3</f>
        <v>4.3362412392761633E-3</v>
      </c>
      <c r="FM18">
        <v>1937</v>
      </c>
      <c r="FN18">
        <v>0.25</v>
      </c>
      <c r="FO18" t="s">
        <v>40</v>
      </c>
      <c r="FP18">
        <f>FP17*FO3</f>
        <v>4.3398949607999938E-3</v>
      </c>
      <c r="FQ18">
        <v>1937</v>
      </c>
      <c r="FR18">
        <v>0.25</v>
      </c>
      <c r="FS18" t="s">
        <v>40</v>
      </c>
      <c r="FT18">
        <f>FT17*FS3</f>
        <v>4.3354018027990625E-3</v>
      </c>
      <c r="FU18">
        <v>1937</v>
      </c>
      <c r="FV18">
        <v>0.25</v>
      </c>
      <c r="FW18" t="s">
        <v>40</v>
      </c>
      <c r="FX18">
        <f>FX17*FW3</f>
        <v>4.3346545190960052E-3</v>
      </c>
      <c r="FY18">
        <v>1937</v>
      </c>
      <c r="FZ18">
        <v>0.25</v>
      </c>
      <c r="GA18" t="s">
        <v>40</v>
      </c>
      <c r="GB18">
        <f>GB17*GA3</f>
        <v>4.341538134780761E-3</v>
      </c>
      <c r="GC18">
        <v>1937</v>
      </c>
      <c r="GD18">
        <v>0.25</v>
      </c>
      <c r="GE18" t="s">
        <v>40</v>
      </c>
      <c r="GF18">
        <f>GF17*GE3</f>
        <v>4.3401053456629535E-3</v>
      </c>
      <c r="GG18">
        <v>1937</v>
      </c>
      <c r="GH18">
        <v>0.25</v>
      </c>
      <c r="GI18" t="s">
        <v>40</v>
      </c>
      <c r="GJ18">
        <f>GJ17*GI3</f>
        <v>4.3239752658159559E-3</v>
      </c>
      <c r="GK18">
        <v>1937</v>
      </c>
      <c r="GL18">
        <v>0.25</v>
      </c>
      <c r="GM18" t="s">
        <v>40</v>
      </c>
      <c r="GN18">
        <f>GN17*GM3</f>
        <v>4.3248974586942652E-3</v>
      </c>
      <c r="GO18">
        <v>1937</v>
      </c>
      <c r="GP18">
        <v>0.25</v>
      </c>
      <c r="GQ18" t="s">
        <v>40</v>
      </c>
      <c r="GR18">
        <f>GR17*GQ3</f>
        <v>4.3352985201886999E-3</v>
      </c>
      <c r="GS18">
        <v>1937</v>
      </c>
      <c r="GT18">
        <v>0.25</v>
      </c>
      <c r="GU18" t="s">
        <v>40</v>
      </c>
      <c r="GV18">
        <f>GV17*GU3</f>
        <v>4.3480256838605864E-3</v>
      </c>
      <c r="GW18">
        <v>1937</v>
      </c>
      <c r="GX18">
        <v>0.25</v>
      </c>
      <c r="GY18" t="s">
        <v>40</v>
      </c>
      <c r="GZ18">
        <f>GZ17*GY3</f>
        <v>4.3550633033149298E-3</v>
      </c>
      <c r="HA18">
        <v>1937</v>
      </c>
      <c r="HB18">
        <v>0.25</v>
      </c>
      <c r="HC18" t="s">
        <v>40</v>
      </c>
      <c r="HD18">
        <f>HD17*HC3</f>
        <v>4.3616817724952354E-3</v>
      </c>
      <c r="HE18">
        <v>1937</v>
      </c>
      <c r="HF18">
        <v>0.25</v>
      </c>
      <c r="HG18" t="s">
        <v>40</v>
      </c>
      <c r="HH18">
        <f>HH17*HG3</f>
        <v>4.3744280255148624E-3</v>
      </c>
      <c r="HI18">
        <v>1937</v>
      </c>
      <c r="HJ18">
        <v>0.25</v>
      </c>
      <c r="HK18" t="s">
        <v>40</v>
      </c>
      <c r="HL18">
        <f>HL17*HK3</f>
        <v>4.3796661608220743E-3</v>
      </c>
      <c r="HM18">
        <v>1937</v>
      </c>
      <c r="HN18">
        <v>0.25</v>
      </c>
      <c r="HO18" t="s">
        <v>40</v>
      </c>
      <c r="HP18">
        <f>HP17*HO3</f>
        <v>4.3920796052819644E-3</v>
      </c>
      <c r="HQ18">
        <v>1937</v>
      </c>
      <c r="HR18">
        <v>0.25</v>
      </c>
      <c r="HS18" t="s">
        <v>40</v>
      </c>
      <c r="HT18">
        <f>HT17*HS3</f>
        <v>4.3971576670812917E-3</v>
      </c>
      <c r="HU18">
        <v>1937</v>
      </c>
      <c r="HV18">
        <v>0.25</v>
      </c>
    </row>
    <row r="19" spans="2:230">
      <c r="B19">
        <v>3.6216279440506954E-2</v>
      </c>
      <c r="C19" s="32">
        <v>0.58612415491006475</v>
      </c>
      <c r="D19">
        <v>75.057727042473573</v>
      </c>
      <c r="E19">
        <v>1938</v>
      </c>
      <c r="F19">
        <v>0.32100000000000001</v>
      </c>
      <c r="G19" t="s">
        <v>41</v>
      </c>
      <c r="H19">
        <f>G2+H18</f>
        <v>1.0406193460516413</v>
      </c>
      <c r="I19">
        <v>1939</v>
      </c>
      <c r="J19">
        <v>0.20599999999999999</v>
      </c>
      <c r="K19" t="s">
        <v>41</v>
      </c>
      <c r="L19">
        <f>K2+L18</f>
        <v>1.0349768622077804</v>
      </c>
      <c r="M19">
        <v>1939</v>
      </c>
      <c r="N19">
        <v>0.20599999999999999</v>
      </c>
      <c r="O19" t="s">
        <v>41</v>
      </c>
      <c r="P19">
        <f>O2+P18</f>
        <v>1.0382194931070374</v>
      </c>
      <c r="Q19">
        <v>1939</v>
      </c>
      <c r="R19">
        <v>0.20599999999999999</v>
      </c>
      <c r="S19" t="s">
        <v>41</v>
      </c>
      <c r="T19">
        <f>S2+T18</f>
        <v>1.0390050743576293</v>
      </c>
      <c r="U19">
        <v>1939</v>
      </c>
      <c r="V19">
        <v>0.20599999999999999</v>
      </c>
      <c r="W19" t="s">
        <v>41</v>
      </c>
      <c r="X19">
        <f>W2+X18</f>
        <v>1.0396669464407446</v>
      </c>
      <c r="Y19">
        <v>1939</v>
      </c>
      <c r="Z19">
        <v>0.20599999999999999</v>
      </c>
      <c r="AA19" t="s">
        <v>41</v>
      </c>
      <c r="AB19">
        <f>AA2+AB18</f>
        <v>1.03986953553973</v>
      </c>
      <c r="AC19">
        <v>1939</v>
      </c>
      <c r="AD19">
        <v>0.20599999999999999</v>
      </c>
      <c r="AE19" t="s">
        <v>41</v>
      </c>
      <c r="AF19">
        <f>AE2+AF18</f>
        <v>1.0398472508378831</v>
      </c>
      <c r="AG19">
        <v>1939</v>
      </c>
      <c r="AH19">
        <v>0.20599999999999999</v>
      </c>
      <c r="AI19" t="s">
        <v>41</v>
      </c>
      <c r="AJ19">
        <f>AI2+AJ18</f>
        <v>1.0399475524516328</v>
      </c>
      <c r="AK19">
        <v>1939</v>
      </c>
      <c r="AL19">
        <v>0.20599999999999999</v>
      </c>
      <c r="AM19" t="s">
        <v>41</v>
      </c>
      <c r="AN19">
        <f>AM2+AN18</f>
        <v>1.0399805829394606</v>
      </c>
      <c r="AO19">
        <v>1939</v>
      </c>
      <c r="AP19">
        <v>0.20599999999999999</v>
      </c>
      <c r="AQ19" t="s">
        <v>41</v>
      </c>
      <c r="AR19">
        <f>AQ2+AR18</f>
        <v>1.0408729466547528</v>
      </c>
      <c r="AS19">
        <v>1939</v>
      </c>
      <c r="AT19">
        <v>0.20599999999999999</v>
      </c>
      <c r="AU19" t="s">
        <v>41</v>
      </c>
      <c r="AV19">
        <f>AU2+AV18</f>
        <v>1.0409573775490695</v>
      </c>
      <c r="AW19">
        <v>1939</v>
      </c>
      <c r="AX19">
        <v>0.20599999999999999</v>
      </c>
      <c r="AY19" t="s">
        <v>41</v>
      </c>
      <c r="AZ19">
        <f>AY2+AZ18</f>
        <v>1.0413230184115081</v>
      </c>
      <c r="BA19">
        <v>1939</v>
      </c>
      <c r="BB19">
        <v>0.20599999999999999</v>
      </c>
      <c r="BC19" t="s">
        <v>41</v>
      </c>
      <c r="BD19">
        <f>BC2+BD18</f>
        <v>1.0412320945823206</v>
      </c>
      <c r="BE19">
        <v>1939</v>
      </c>
      <c r="BF19">
        <v>0.20599999999999999</v>
      </c>
      <c r="BG19" t="s">
        <v>41</v>
      </c>
      <c r="BH19">
        <f>BG2+BH18</f>
        <v>1.0412586982548793</v>
      </c>
      <c r="BI19">
        <v>1939</v>
      </c>
      <c r="BJ19">
        <v>0.20599999999999999</v>
      </c>
      <c r="BK19" t="s">
        <v>41</v>
      </c>
      <c r="BL19">
        <f>BK2+BL18</f>
        <v>1.0412140777113075</v>
      </c>
      <c r="BM19">
        <v>1939</v>
      </c>
      <c r="BN19">
        <v>0.20599999999999999</v>
      </c>
      <c r="BO19" t="s">
        <v>41</v>
      </c>
      <c r="BP19">
        <f>BO2+BP18</f>
        <v>1.0411649875641031</v>
      </c>
      <c r="BQ19">
        <v>1939</v>
      </c>
      <c r="BR19">
        <v>0.20599999999999999</v>
      </c>
      <c r="BS19" t="s">
        <v>41</v>
      </c>
      <c r="BT19">
        <f>BS2+BT18</f>
        <v>1.0411042716561518</v>
      </c>
      <c r="BU19">
        <v>1939</v>
      </c>
      <c r="BV19">
        <v>0.20599999999999999</v>
      </c>
      <c r="BW19" t="s">
        <v>41</v>
      </c>
      <c r="BX19">
        <f>BW2+BX18</f>
        <v>1.0410780508932047</v>
      </c>
      <c r="BY19">
        <v>1939</v>
      </c>
      <c r="BZ19">
        <v>0.20599999999999999</v>
      </c>
      <c r="CA19" t="s">
        <v>41</v>
      </c>
      <c r="CB19">
        <f>CA2+CB18</f>
        <v>1.041100268335917</v>
      </c>
      <c r="CC19">
        <v>1938</v>
      </c>
      <c r="CD19">
        <v>0.32100000000000001</v>
      </c>
      <c r="CE19" t="s">
        <v>41</v>
      </c>
      <c r="CF19">
        <f>CE2+CF18</f>
        <v>1.0409423289018049</v>
      </c>
      <c r="CG19">
        <v>1938</v>
      </c>
      <c r="CH19">
        <v>0.32100000000000001</v>
      </c>
      <c r="CI19" t="s">
        <v>41</v>
      </c>
      <c r="CJ19">
        <f>CI2+CJ18</f>
        <v>1.0408991754667276</v>
      </c>
      <c r="CK19">
        <v>1938</v>
      </c>
      <c r="CL19">
        <v>0.32100000000000001</v>
      </c>
      <c r="CM19" t="s">
        <v>41</v>
      </c>
      <c r="CN19">
        <f>CM2+CN18</f>
        <v>1.0408769158409727</v>
      </c>
      <c r="CO19">
        <v>1938</v>
      </c>
      <c r="CP19">
        <v>0.32100000000000001</v>
      </c>
      <c r="CQ19" t="s">
        <v>41</v>
      </c>
      <c r="CR19">
        <f>CQ2+CR18</f>
        <v>1.0407155378727087</v>
      </c>
      <c r="CS19">
        <v>1938</v>
      </c>
      <c r="CT19">
        <v>0.32100000000000001</v>
      </c>
      <c r="CU19" t="s">
        <v>41</v>
      </c>
      <c r="CV19">
        <f>CU2+CV18</f>
        <v>1.0407033999695814</v>
      </c>
      <c r="CW19">
        <v>1938</v>
      </c>
      <c r="CX19">
        <v>0.32100000000000001</v>
      </c>
      <c r="CY19" t="s">
        <v>41</v>
      </c>
      <c r="CZ19">
        <f>CY2+CZ18</f>
        <v>1.0406831140173245</v>
      </c>
      <c r="DA19">
        <v>1938</v>
      </c>
      <c r="DB19">
        <v>0.32100000000000001</v>
      </c>
      <c r="DC19" t="s">
        <v>41</v>
      </c>
      <c r="DD19">
        <f>DC2+DD18</f>
        <v>1.0406754117958656</v>
      </c>
      <c r="DE19">
        <v>1938</v>
      </c>
      <c r="DF19">
        <v>0.32100000000000001</v>
      </c>
      <c r="DG19" t="s">
        <v>41</v>
      </c>
      <c r="DH19">
        <f>DG2+DH18</f>
        <v>1.0406704607485435</v>
      </c>
      <c r="DI19">
        <v>1938</v>
      </c>
      <c r="DJ19">
        <v>0.32100000000000001</v>
      </c>
      <c r="DK19" t="s">
        <v>41</v>
      </c>
      <c r="DL19">
        <f>DK2+DL18</f>
        <v>1.0406641784741708</v>
      </c>
      <c r="DM19">
        <v>1938</v>
      </c>
      <c r="DN19">
        <v>0.32100000000000001</v>
      </c>
      <c r="DO19" t="s">
        <v>41</v>
      </c>
      <c r="DP19">
        <f>DO2+DP18</f>
        <v>1.0406604124470642</v>
      </c>
      <c r="DQ19">
        <v>1938</v>
      </c>
      <c r="DR19">
        <v>0.32100000000000001</v>
      </c>
      <c r="DS19" t="s">
        <v>41</v>
      </c>
      <c r="DT19">
        <f>DS2+DT18</f>
        <v>1.0406583403208389</v>
      </c>
      <c r="DU19">
        <v>1938</v>
      </c>
      <c r="DV19">
        <v>0.32100000000000001</v>
      </c>
      <c r="DW19" t="s">
        <v>41</v>
      </c>
      <c r="DX19">
        <f>DW2+DX18</f>
        <v>1.0406515173024167</v>
      </c>
      <c r="DY19">
        <v>1938</v>
      </c>
      <c r="DZ19">
        <v>0.32100000000000001</v>
      </c>
      <c r="EA19" t="s">
        <v>41</v>
      </c>
      <c r="EB19">
        <f>EA2+EB18</f>
        <v>1.0406256362612125</v>
      </c>
      <c r="EC19">
        <v>1938</v>
      </c>
      <c r="ED19">
        <v>0.32100000000000001</v>
      </c>
      <c r="EE19" t="s">
        <v>41</v>
      </c>
      <c r="EF19">
        <f>EE2+EF18</f>
        <v>1.0405961157606933</v>
      </c>
      <c r="EG19">
        <v>1938</v>
      </c>
      <c r="EH19">
        <v>0.32100000000000001</v>
      </c>
      <c r="EI19" t="s">
        <v>41</v>
      </c>
      <c r="EJ19">
        <f>EI2+EJ18</f>
        <v>1.0405751208007721</v>
      </c>
      <c r="EK19">
        <v>1938</v>
      </c>
      <c r="EL19">
        <v>0.32100000000000001</v>
      </c>
      <c r="EM19" t="s">
        <v>41</v>
      </c>
      <c r="EN19">
        <f>EM2+EN18</f>
        <v>1.0405455746992265</v>
      </c>
      <c r="EO19">
        <v>1938</v>
      </c>
      <c r="EP19">
        <v>0.32100000000000001</v>
      </c>
      <c r="EQ19" t="s">
        <v>41</v>
      </c>
      <c r="ER19">
        <f>EQ2+ER18</f>
        <v>1.0405495685983217</v>
      </c>
      <c r="ES19">
        <v>1938</v>
      </c>
      <c r="ET19">
        <v>0.32100000000000001</v>
      </c>
      <c r="EU19" t="s">
        <v>41</v>
      </c>
      <c r="EV19">
        <f>EU2+EV18</f>
        <v>1.0405578419886021</v>
      </c>
      <c r="EW19">
        <v>1938</v>
      </c>
      <c r="EX19">
        <v>0.32100000000000001</v>
      </c>
      <c r="EY19" t="s">
        <v>41</v>
      </c>
      <c r="EZ19">
        <f>EY2+EZ18</f>
        <v>1.0405757779472882</v>
      </c>
      <c r="FA19">
        <v>1938</v>
      </c>
      <c r="FB19">
        <v>0.32100000000000001</v>
      </c>
      <c r="FC19" t="s">
        <v>41</v>
      </c>
      <c r="FD19">
        <f>FC2+FD18</f>
        <v>1.0403922384370525</v>
      </c>
      <c r="FE19">
        <v>1938</v>
      </c>
      <c r="FF19">
        <v>0.32100000000000001</v>
      </c>
      <c r="FG19" t="s">
        <v>41</v>
      </c>
      <c r="FH19">
        <f>FG2+FH18</f>
        <v>1.0403888777800883</v>
      </c>
      <c r="FI19">
        <v>1938</v>
      </c>
      <c r="FJ19">
        <v>0.32100000000000001</v>
      </c>
      <c r="FK19" t="s">
        <v>41</v>
      </c>
      <c r="FL19">
        <f>FK2+FL18</f>
        <v>1.040599214113024</v>
      </c>
      <c r="FM19">
        <v>1938</v>
      </c>
      <c r="FN19">
        <v>0.32100000000000001</v>
      </c>
      <c r="FO19" t="s">
        <v>41</v>
      </c>
      <c r="FP19">
        <f>FO2+FP18</f>
        <v>1.0406599440553541</v>
      </c>
      <c r="FQ19">
        <v>1938</v>
      </c>
      <c r="FR19">
        <v>0.32100000000000001</v>
      </c>
      <c r="FS19" t="s">
        <v>41</v>
      </c>
      <c r="FT19">
        <f>FS2+FT18</f>
        <v>1.0409421863801807</v>
      </c>
      <c r="FU19">
        <v>1938</v>
      </c>
      <c r="FV19">
        <v>0.32100000000000001</v>
      </c>
      <c r="FW19" t="s">
        <v>41</v>
      </c>
      <c r="FX19">
        <f>FW2+FX18</f>
        <v>1.0410463906807597</v>
      </c>
      <c r="FY19">
        <v>1938</v>
      </c>
      <c r="FZ19">
        <v>0.32100000000000001</v>
      </c>
      <c r="GA19" t="s">
        <v>41</v>
      </c>
      <c r="GB19">
        <f>GA2+GB18</f>
        <v>1.0410211431184244</v>
      </c>
      <c r="GC19">
        <v>1938</v>
      </c>
      <c r="GD19">
        <v>0.32100000000000001</v>
      </c>
      <c r="GE19" t="s">
        <v>41</v>
      </c>
      <c r="GF19">
        <f>GE2+GF18</f>
        <v>1.0410916288585579</v>
      </c>
      <c r="GG19">
        <v>1938</v>
      </c>
      <c r="GH19">
        <v>0.32100000000000001</v>
      </c>
      <c r="GI19" t="s">
        <v>41</v>
      </c>
      <c r="GJ19">
        <f>GI2+GJ18</f>
        <v>1.0412836556804392</v>
      </c>
      <c r="GK19">
        <v>1938</v>
      </c>
      <c r="GL19">
        <v>0.32100000000000001</v>
      </c>
      <c r="GM19" t="s">
        <v>41</v>
      </c>
      <c r="GN19">
        <f>GM2+GN18</f>
        <v>1.0413285794191243</v>
      </c>
      <c r="GO19">
        <v>1938</v>
      </c>
      <c r="GP19">
        <v>0.32100000000000001</v>
      </c>
      <c r="GQ19" t="s">
        <v>41</v>
      </c>
      <c r="GR19">
        <f>GQ2+GR18</f>
        <v>1.0413005458606803</v>
      </c>
      <c r="GS19">
        <v>1938</v>
      </c>
      <c r="GT19">
        <v>0.32100000000000001</v>
      </c>
      <c r="GU19" t="s">
        <v>41</v>
      </c>
      <c r="GV19">
        <f>GU2+GV18</f>
        <v>1.0413010887219305</v>
      </c>
      <c r="GW19">
        <v>1938</v>
      </c>
      <c r="GX19">
        <v>0.32100000000000001</v>
      </c>
      <c r="GY19" t="s">
        <v>41</v>
      </c>
      <c r="GZ19">
        <f>GY2+GZ18</f>
        <v>1.0412917387081029</v>
      </c>
      <c r="HA19">
        <v>1938</v>
      </c>
      <c r="HB19">
        <v>0.32100000000000001</v>
      </c>
      <c r="HC19" t="s">
        <v>41</v>
      </c>
      <c r="HD19">
        <f>HC2+HD18</f>
        <v>1.0412847398010237</v>
      </c>
      <c r="HE19">
        <v>1938</v>
      </c>
      <c r="HF19">
        <v>0.32100000000000001</v>
      </c>
      <c r="HG19" t="s">
        <v>41</v>
      </c>
      <c r="HH19">
        <f>HG2+HH18</f>
        <v>1.0411851588456067</v>
      </c>
      <c r="HI19">
        <v>1938</v>
      </c>
      <c r="HJ19">
        <v>0.32100000000000001</v>
      </c>
      <c r="HK19" t="s">
        <v>41</v>
      </c>
      <c r="HL19">
        <f>HK2+HL18</f>
        <v>1.041371494647251</v>
      </c>
      <c r="HM19">
        <v>1938</v>
      </c>
      <c r="HN19">
        <v>0.32100000000000001</v>
      </c>
      <c r="HO19" t="s">
        <v>41</v>
      </c>
      <c r="HP19">
        <f>HO2+HP18</f>
        <v>1.0412732570033478</v>
      </c>
      <c r="HQ19">
        <v>1938</v>
      </c>
      <c r="HR19">
        <v>0.32100000000000001</v>
      </c>
      <c r="HS19" t="s">
        <v>41</v>
      </c>
      <c r="HT19">
        <f>HS2+HT18</f>
        <v>1.0413989264204593</v>
      </c>
      <c r="HU19">
        <v>1938</v>
      </c>
      <c r="HV19">
        <v>0.32100000000000001</v>
      </c>
    </row>
    <row r="20" spans="2:230">
      <c r="B20">
        <v>3.6003613166783917E-2</v>
      </c>
      <c r="C20" s="32">
        <v>0.57609487163207329</v>
      </c>
      <c r="D20">
        <v>72.027975490777422</v>
      </c>
      <c r="E20">
        <v>1939</v>
      </c>
      <c r="F20">
        <v>0.20599999999999999</v>
      </c>
      <c r="G20" t="s">
        <v>42</v>
      </c>
      <c r="H20">
        <f>G2-H18</f>
        <v>1.0320725398287551</v>
      </c>
      <c r="I20">
        <v>1940</v>
      </c>
      <c r="J20">
        <v>0.19900000000000001</v>
      </c>
      <c r="K20" t="s">
        <v>42</v>
      </c>
      <c r="L20">
        <f>K2-L18</f>
        <v>1.0272865063263448</v>
      </c>
      <c r="M20">
        <v>1940</v>
      </c>
      <c r="N20">
        <v>0.19900000000000001</v>
      </c>
      <c r="O20" t="s">
        <v>42</v>
      </c>
      <c r="P20">
        <f>O2-P18</f>
        <v>1.0296196331604752</v>
      </c>
      <c r="Q20">
        <v>1940</v>
      </c>
      <c r="R20">
        <v>0.19900000000000001</v>
      </c>
      <c r="S20" t="s">
        <v>42</v>
      </c>
      <c r="T20">
        <f>S2-T18</f>
        <v>1.0302513918231293</v>
      </c>
      <c r="U20">
        <v>1940</v>
      </c>
      <c r="V20">
        <v>0.19900000000000001</v>
      </c>
      <c r="W20" t="s">
        <v>42</v>
      </c>
      <c r="X20">
        <f>W2-X18</f>
        <v>1.0309661952271083</v>
      </c>
      <c r="Y20">
        <v>1940</v>
      </c>
      <c r="Z20">
        <v>0.19900000000000001</v>
      </c>
      <c r="AA20" t="s">
        <v>42</v>
      </c>
      <c r="AB20">
        <f>AA2-AB18</f>
        <v>1.0311459173671718</v>
      </c>
      <c r="AC20">
        <v>1940</v>
      </c>
      <c r="AD20">
        <v>0.19900000000000001</v>
      </c>
      <c r="AE20" t="s">
        <v>42</v>
      </c>
      <c r="AF20">
        <f>AE2-AF18</f>
        <v>1.0311399009195419</v>
      </c>
      <c r="AG20">
        <v>1940</v>
      </c>
      <c r="AH20">
        <v>0.19900000000000001</v>
      </c>
      <c r="AI20" t="s">
        <v>42</v>
      </c>
      <c r="AJ20">
        <f>AI2-AJ18</f>
        <v>1.0312351361367311</v>
      </c>
      <c r="AK20">
        <v>1940</v>
      </c>
      <c r="AL20">
        <v>0.19900000000000001</v>
      </c>
      <c r="AM20" t="s">
        <v>42</v>
      </c>
      <c r="AN20">
        <f>AM2-AN18</f>
        <v>1.0312742221522919</v>
      </c>
      <c r="AO20">
        <v>1940</v>
      </c>
      <c r="AP20">
        <v>0.19900000000000001</v>
      </c>
      <c r="AQ20" t="s">
        <v>42</v>
      </c>
      <c r="AR20">
        <f>AQ2-AR18</f>
        <v>1.0321373768698934</v>
      </c>
      <c r="AS20">
        <v>1940</v>
      </c>
      <c r="AT20">
        <v>0.19900000000000001</v>
      </c>
      <c r="AU20" t="s">
        <v>42</v>
      </c>
      <c r="AV20">
        <f>AU2-AV18</f>
        <v>1.0322523809903945</v>
      </c>
      <c r="AW20">
        <v>1940</v>
      </c>
      <c r="AX20">
        <v>0.19900000000000001</v>
      </c>
      <c r="AY20" t="s">
        <v>42</v>
      </c>
      <c r="AZ20">
        <f>AY2-AZ18</f>
        <v>1.0328143459093786</v>
      </c>
      <c r="BA20">
        <v>1940</v>
      </c>
      <c r="BB20">
        <v>0.19900000000000001</v>
      </c>
      <c r="BC20" t="s">
        <v>42</v>
      </c>
      <c r="BD20">
        <f>BC2-BD18</f>
        <v>1.0326938506515604</v>
      </c>
      <c r="BE20">
        <v>1940</v>
      </c>
      <c r="BF20">
        <v>0.19900000000000001</v>
      </c>
      <c r="BG20" t="s">
        <v>42</v>
      </c>
      <c r="BH20">
        <f>BG2-BH18</f>
        <v>1.0327664599308592</v>
      </c>
      <c r="BI20">
        <v>1940</v>
      </c>
      <c r="BJ20">
        <v>0.19900000000000001</v>
      </c>
      <c r="BK20" t="s">
        <v>42</v>
      </c>
      <c r="BL20">
        <f>BK2-BL18</f>
        <v>1.0327202519348326</v>
      </c>
      <c r="BM20">
        <v>1940</v>
      </c>
      <c r="BN20">
        <v>0.19900000000000001</v>
      </c>
      <c r="BO20" t="s">
        <v>42</v>
      </c>
      <c r="BP20">
        <f>BO2-BP18</f>
        <v>1.032664674325642</v>
      </c>
      <c r="BQ20">
        <v>1940</v>
      </c>
      <c r="BR20">
        <v>0.19900000000000001</v>
      </c>
      <c r="BS20" t="s">
        <v>42</v>
      </c>
      <c r="BT20">
        <f>BS2-BT18</f>
        <v>1.0325862141573074</v>
      </c>
      <c r="BU20">
        <v>1940</v>
      </c>
      <c r="BV20">
        <v>0.19900000000000001</v>
      </c>
      <c r="BW20" t="s">
        <v>42</v>
      </c>
      <c r="BX20">
        <f>BW2-BX18</f>
        <v>1.0325695507356631</v>
      </c>
      <c r="BY20">
        <v>1940</v>
      </c>
      <c r="BZ20">
        <v>0.19900000000000001</v>
      </c>
      <c r="CA20" t="s">
        <v>42</v>
      </c>
      <c r="CB20">
        <f>CA2-CB18</f>
        <v>1.0326598878338207</v>
      </c>
      <c r="CC20">
        <v>1940</v>
      </c>
      <c r="CD20">
        <v>0.19900000000000001</v>
      </c>
      <c r="CE20" t="s">
        <v>42</v>
      </c>
      <c r="CF20">
        <f>CE2-CF18</f>
        <v>1.0323768553145178</v>
      </c>
      <c r="CG20">
        <v>1939</v>
      </c>
      <c r="CH20">
        <v>0.20599999999999999</v>
      </c>
      <c r="CI20" t="s">
        <v>42</v>
      </c>
      <c r="CJ20">
        <f>CI2-CJ18</f>
        <v>1.0323228705770411</v>
      </c>
      <c r="CK20">
        <v>1939</v>
      </c>
      <c r="CL20">
        <v>0.20599999999999999</v>
      </c>
      <c r="CM20" t="s">
        <v>42</v>
      </c>
      <c r="CN20">
        <f>CM2-CN18</f>
        <v>1.0323040563852421</v>
      </c>
      <c r="CO20">
        <v>1939</v>
      </c>
      <c r="CP20">
        <v>0.20599999999999999</v>
      </c>
      <c r="CQ20" t="s">
        <v>42</v>
      </c>
      <c r="CR20">
        <f>CQ2-CR18</f>
        <v>1.0320958838185454</v>
      </c>
      <c r="CS20">
        <v>1939</v>
      </c>
      <c r="CT20">
        <v>0.20599999999999999</v>
      </c>
      <c r="CU20" t="s">
        <v>42</v>
      </c>
      <c r="CV20">
        <f>CU2-CV18</f>
        <v>1.0320837319647642</v>
      </c>
      <c r="CW20">
        <v>1939</v>
      </c>
      <c r="CX20">
        <v>0.20599999999999999</v>
      </c>
      <c r="CY20" t="s">
        <v>42</v>
      </c>
      <c r="CZ20">
        <f>CY2-CZ18</f>
        <v>1.0320571495392099</v>
      </c>
      <c r="DA20">
        <v>1939</v>
      </c>
      <c r="DB20">
        <v>0.20599999999999999</v>
      </c>
      <c r="DC20" t="s">
        <v>42</v>
      </c>
      <c r="DD20">
        <f>DC2-DD18</f>
        <v>1.0320493098851937</v>
      </c>
      <c r="DE20">
        <v>1939</v>
      </c>
      <c r="DF20">
        <v>0.20599999999999999</v>
      </c>
      <c r="DG20" t="s">
        <v>42</v>
      </c>
      <c r="DH20">
        <f>DG2-DH18</f>
        <v>1.0320454058921567</v>
      </c>
      <c r="DI20">
        <v>1939</v>
      </c>
      <c r="DJ20">
        <v>0.20599999999999999</v>
      </c>
      <c r="DK20" t="s">
        <v>42</v>
      </c>
      <c r="DL20">
        <f>DK2-DL18</f>
        <v>1.0320376571632079</v>
      </c>
      <c r="DM20">
        <v>1939</v>
      </c>
      <c r="DN20">
        <v>0.20599999999999999</v>
      </c>
      <c r="DO20" t="s">
        <v>42</v>
      </c>
      <c r="DP20">
        <f>DO2-DP18</f>
        <v>1.0320332043421747</v>
      </c>
      <c r="DQ20">
        <v>1939</v>
      </c>
      <c r="DR20">
        <v>0.20599999999999999</v>
      </c>
      <c r="DS20" t="s">
        <v>42</v>
      </c>
      <c r="DT20">
        <f>DS2-DT18</f>
        <v>1.0320304199675536</v>
      </c>
      <c r="DU20">
        <v>1939</v>
      </c>
      <c r="DV20">
        <v>0.20599999999999999</v>
      </c>
      <c r="DW20" t="s">
        <v>42</v>
      </c>
      <c r="DX20">
        <f>DW2-DX18</f>
        <v>1.0320254429551492</v>
      </c>
      <c r="DY20">
        <v>1939</v>
      </c>
      <c r="DZ20">
        <v>0.20599999999999999</v>
      </c>
      <c r="EA20" t="s">
        <v>42</v>
      </c>
      <c r="EB20">
        <f>EA2-EB18</f>
        <v>1.0320115119112527</v>
      </c>
      <c r="EC20">
        <v>1939</v>
      </c>
      <c r="ED20">
        <v>0.20599999999999999</v>
      </c>
      <c r="EE20" t="s">
        <v>42</v>
      </c>
      <c r="EF20">
        <f>EE2-EF18</f>
        <v>1.0319941396829027</v>
      </c>
      <c r="EG20">
        <v>1939</v>
      </c>
      <c r="EH20">
        <v>0.20599999999999999</v>
      </c>
      <c r="EI20" t="s">
        <v>42</v>
      </c>
      <c r="EJ20">
        <f>EI2-EJ18</f>
        <v>1.0319770428911257</v>
      </c>
      <c r="EK20">
        <v>1939</v>
      </c>
      <c r="EL20">
        <v>0.20599999999999999</v>
      </c>
      <c r="EM20" t="s">
        <v>42</v>
      </c>
      <c r="EN20">
        <f>EM2-EN18</f>
        <v>1.0319552927281201</v>
      </c>
      <c r="EO20">
        <v>1939</v>
      </c>
      <c r="EP20">
        <v>0.20599999999999999</v>
      </c>
      <c r="EQ20" t="s">
        <v>42</v>
      </c>
      <c r="ER20">
        <f>EQ2-ER18</f>
        <v>1.0319474102845545</v>
      </c>
      <c r="ES20">
        <v>1939</v>
      </c>
      <c r="ET20">
        <v>0.20599999999999999</v>
      </c>
      <c r="EU20" t="s">
        <v>42</v>
      </c>
      <c r="EV20">
        <f>EU2-EV18</f>
        <v>1.0319448513335781</v>
      </c>
      <c r="EW20">
        <v>1939</v>
      </c>
      <c r="EX20">
        <v>0.20599999999999999</v>
      </c>
      <c r="EY20" t="s">
        <v>42</v>
      </c>
      <c r="EZ20">
        <f>EY2-EZ18</f>
        <v>1.0319515838178568</v>
      </c>
      <c r="FA20">
        <v>1939</v>
      </c>
      <c r="FB20">
        <v>0.20599999999999999</v>
      </c>
      <c r="FC20" t="s">
        <v>42</v>
      </c>
      <c r="FD20">
        <f>FC2-FD18</f>
        <v>1.0317608975584571</v>
      </c>
      <c r="FE20">
        <v>1939</v>
      </c>
      <c r="FF20">
        <v>0.20599999999999999</v>
      </c>
      <c r="FG20" t="s">
        <v>42</v>
      </c>
      <c r="FH20">
        <f>FG2-FH18</f>
        <v>1.0317510566278538</v>
      </c>
      <c r="FI20">
        <v>1939</v>
      </c>
      <c r="FJ20">
        <v>0.20599999999999999</v>
      </c>
      <c r="FK20" t="s">
        <v>42</v>
      </c>
      <c r="FL20">
        <f>FK2-FL18</f>
        <v>1.0319267316344716</v>
      </c>
      <c r="FM20">
        <v>1939</v>
      </c>
      <c r="FN20">
        <v>0.20599999999999999</v>
      </c>
      <c r="FO20" t="s">
        <v>42</v>
      </c>
      <c r="FP20">
        <f>FO2-FP18</f>
        <v>1.0319801541337541</v>
      </c>
      <c r="FQ20">
        <v>1939</v>
      </c>
      <c r="FR20">
        <v>0.20599999999999999</v>
      </c>
      <c r="FS20" t="s">
        <v>42</v>
      </c>
      <c r="FT20">
        <f>FS2-FT18</f>
        <v>1.0322713827745826</v>
      </c>
      <c r="FU20">
        <v>1939</v>
      </c>
      <c r="FV20">
        <v>0.20599999999999999</v>
      </c>
      <c r="FW20" t="s">
        <v>42</v>
      </c>
      <c r="FX20">
        <f>FW2-FX18</f>
        <v>1.0323770816425675</v>
      </c>
      <c r="FY20">
        <v>1939</v>
      </c>
      <c r="FZ20">
        <v>0.20599999999999999</v>
      </c>
      <c r="GA20" t="s">
        <v>42</v>
      </c>
      <c r="GB20">
        <f>GA2-GB18</f>
        <v>1.0323380668488631</v>
      </c>
      <c r="GC20">
        <v>1939</v>
      </c>
      <c r="GD20">
        <v>0.20599999999999999</v>
      </c>
      <c r="GE20" t="s">
        <v>42</v>
      </c>
      <c r="GF20">
        <f>GE2-GF18</f>
        <v>1.0324114181672321</v>
      </c>
      <c r="GG20">
        <v>1939</v>
      </c>
      <c r="GH20">
        <v>0.20599999999999999</v>
      </c>
      <c r="GI20" t="s">
        <v>42</v>
      </c>
      <c r="GJ20">
        <f>GI2-GJ18</f>
        <v>1.0326357051488073</v>
      </c>
      <c r="GK20">
        <v>1939</v>
      </c>
      <c r="GL20">
        <v>0.20599999999999999</v>
      </c>
      <c r="GM20" t="s">
        <v>42</v>
      </c>
      <c r="GN20">
        <f>GM2-GN18</f>
        <v>1.0326787845017358</v>
      </c>
      <c r="GO20">
        <v>1939</v>
      </c>
      <c r="GP20">
        <v>0.20599999999999999</v>
      </c>
      <c r="GQ20" t="s">
        <v>42</v>
      </c>
      <c r="GR20">
        <f>GQ2-GR18</f>
        <v>1.0326299488203028</v>
      </c>
      <c r="GS20">
        <v>1939</v>
      </c>
      <c r="GT20">
        <v>0.20599999999999999</v>
      </c>
      <c r="GU20" t="s">
        <v>42</v>
      </c>
      <c r="GV20">
        <f>GU2-GV18</f>
        <v>1.0326050373542093</v>
      </c>
      <c r="GW20">
        <v>1939</v>
      </c>
      <c r="GX20">
        <v>0.20599999999999999</v>
      </c>
      <c r="GY20" t="s">
        <v>42</v>
      </c>
      <c r="GZ20">
        <f>GY2-GZ18</f>
        <v>1.032581612101473</v>
      </c>
      <c r="HA20">
        <v>1939</v>
      </c>
      <c r="HB20">
        <v>0.20599999999999999</v>
      </c>
      <c r="HC20" t="s">
        <v>42</v>
      </c>
      <c r="HD20">
        <f>HC2-HD18</f>
        <v>1.0325613762560333</v>
      </c>
      <c r="HE20">
        <v>1939</v>
      </c>
      <c r="HF20">
        <v>0.20599999999999999</v>
      </c>
      <c r="HG20" t="s">
        <v>42</v>
      </c>
      <c r="HH20">
        <f>HG2-HH18</f>
        <v>1.0324363027945769</v>
      </c>
      <c r="HI20">
        <v>1939</v>
      </c>
      <c r="HJ20">
        <v>0.20599999999999999</v>
      </c>
      <c r="HK20" t="s">
        <v>42</v>
      </c>
      <c r="HL20">
        <f>HK2-HL18</f>
        <v>1.032612162325607</v>
      </c>
      <c r="HM20">
        <v>1939</v>
      </c>
      <c r="HN20">
        <v>0.20599999999999999</v>
      </c>
      <c r="HO20" t="s">
        <v>42</v>
      </c>
      <c r="HP20">
        <f>HO2-HP18</f>
        <v>1.0324890977927841</v>
      </c>
      <c r="HQ20">
        <v>1939</v>
      </c>
      <c r="HR20">
        <v>0.20599999999999999</v>
      </c>
      <c r="HS20" t="s">
        <v>42</v>
      </c>
      <c r="HT20">
        <f>HS2-HT18</f>
        <v>1.0326046110862965</v>
      </c>
      <c r="HU20">
        <v>1939</v>
      </c>
      <c r="HV20">
        <v>0.20599999999999999</v>
      </c>
    </row>
    <row r="21" spans="2:230">
      <c r="B21">
        <v>3.595676054085898E-2</v>
      </c>
      <c r="C21" s="32">
        <v>0.57484114508209727</v>
      </c>
      <c r="D21">
        <v>71.659287668450872</v>
      </c>
      <c r="E21">
        <v>1940</v>
      </c>
      <c r="F21">
        <v>0.19900000000000001</v>
      </c>
      <c r="G21" t="s">
        <v>33</v>
      </c>
      <c r="H21" s="33">
        <f>LN(G2)</f>
        <v>3.5701009854777588E-2</v>
      </c>
      <c r="I21">
        <v>1941</v>
      </c>
      <c r="J21">
        <v>0.20699999999999999</v>
      </c>
      <c r="K21" t="s">
        <v>33</v>
      </c>
      <c r="L21" s="33">
        <f>LN(K2)</f>
        <v>3.0656921677020135E-2</v>
      </c>
      <c r="M21">
        <v>1941</v>
      </c>
      <c r="N21">
        <v>0.20699999999999999</v>
      </c>
      <c r="O21" t="s">
        <v>33</v>
      </c>
      <c r="P21" s="33">
        <f>LN(O2)</f>
        <v>3.3356981120013125E-2</v>
      </c>
      <c r="Q21">
        <v>1941</v>
      </c>
      <c r="R21">
        <v>0.20699999999999999</v>
      </c>
      <c r="S21" t="s">
        <v>33</v>
      </c>
      <c r="T21" s="33">
        <f>LN(S2)</f>
        <v>3.4042167109567832E-2</v>
      </c>
      <c r="U21">
        <v>1941</v>
      </c>
      <c r="V21">
        <v>0.20699999999999999</v>
      </c>
      <c r="W21" t="s">
        <v>33</v>
      </c>
      <c r="X21" s="33">
        <f>LN(W2)</f>
        <v>3.4707245490029785E-2</v>
      </c>
      <c r="Y21">
        <v>1941</v>
      </c>
      <c r="Z21">
        <v>0.20699999999999999</v>
      </c>
      <c r="AA21" t="s">
        <v>33</v>
      </c>
      <c r="AB21" s="33">
        <f>LN(AA2)</f>
        <v>3.489186339345865E-2</v>
      </c>
      <c r="AC21">
        <v>1941</v>
      </c>
      <c r="AD21">
        <v>0.20699999999999999</v>
      </c>
      <c r="AE21" t="s">
        <v>33</v>
      </c>
      <c r="AF21" s="33">
        <f>LN(AE2)</f>
        <v>3.4878197950831746E-2</v>
      </c>
      <c r="AG21">
        <v>1941</v>
      </c>
      <c r="AH21">
        <v>0.20699999999999999</v>
      </c>
      <c r="AI21" t="s">
        <v>33</v>
      </c>
      <c r="AJ21" s="33">
        <f>LN(AI2)</f>
        <v>3.4972610704833117E-2</v>
      </c>
      <c r="AK21">
        <v>1941</v>
      </c>
      <c r="AL21">
        <v>0.20699999999999999</v>
      </c>
      <c r="AM21" t="s">
        <v>33</v>
      </c>
      <c r="AN21" s="33">
        <f>LN(AM2)</f>
        <v>3.5007429095457412E-2</v>
      </c>
      <c r="AO21">
        <v>1941</v>
      </c>
      <c r="AP21">
        <v>0.20699999999999999</v>
      </c>
      <c r="AQ21" t="s">
        <v>33</v>
      </c>
      <c r="AR21" s="33">
        <f>LN(AQ2)</f>
        <v>3.5854632873890548E-2</v>
      </c>
      <c r="AS21">
        <v>1941</v>
      </c>
      <c r="AT21">
        <v>0.20699999999999999</v>
      </c>
      <c r="AU21" t="s">
        <v>33</v>
      </c>
      <c r="AV21" s="33">
        <f>LN(AU2)</f>
        <v>3.5950833756151629E-2</v>
      </c>
      <c r="AW21">
        <v>1941</v>
      </c>
      <c r="AX21">
        <v>0.20699999999999999</v>
      </c>
      <c r="AY21" t="s">
        <v>33</v>
      </c>
      <c r="AZ21" s="33">
        <f>LN(AY2)</f>
        <v>3.6398158645731038E-2</v>
      </c>
      <c r="BA21">
        <v>1941</v>
      </c>
      <c r="BB21">
        <v>0.20699999999999999</v>
      </c>
      <c r="BC21" t="s">
        <v>33</v>
      </c>
      <c r="BD21" s="33">
        <f>LN(BC2)</f>
        <v>3.6296222358161941E-2</v>
      </c>
      <c r="BE21">
        <v>1941</v>
      </c>
      <c r="BF21">
        <v>0.20699999999999999</v>
      </c>
      <c r="BG21" t="s">
        <v>33</v>
      </c>
      <c r="BH21" s="33">
        <f>LN(BG2)</f>
        <v>3.634405944659564E-2</v>
      </c>
      <c r="BI21">
        <v>1941</v>
      </c>
      <c r="BJ21">
        <v>0.20699999999999999</v>
      </c>
      <c r="BK21" t="s">
        <v>33</v>
      </c>
      <c r="BL21" s="33">
        <f>LN(BK2)</f>
        <v>3.6300265123203924E-2</v>
      </c>
      <c r="BM21">
        <v>1941</v>
      </c>
      <c r="BN21">
        <v>0.20699999999999999</v>
      </c>
      <c r="BO21" t="s">
        <v>33</v>
      </c>
      <c r="BP21" s="33">
        <f>LN(BO2)</f>
        <v>3.624979563813642E-2</v>
      </c>
      <c r="BQ21">
        <v>1941</v>
      </c>
      <c r="BR21">
        <v>0.20699999999999999</v>
      </c>
      <c r="BS21" t="s">
        <v>33</v>
      </c>
      <c r="BT21" s="33">
        <f>LN(BS2)</f>
        <v>3.6182682726622201E-2</v>
      </c>
      <c r="BU21">
        <v>1941</v>
      </c>
      <c r="BV21">
        <v>0.20699999999999999</v>
      </c>
      <c r="BW21" t="s">
        <v>33</v>
      </c>
      <c r="BX21" s="33">
        <f>LN(BW2)</f>
        <v>3.6162002384827648E-2</v>
      </c>
      <c r="BY21">
        <v>1941</v>
      </c>
      <c r="BZ21">
        <v>0.20699999999999999</v>
      </c>
      <c r="CA21" t="s">
        <v>33</v>
      </c>
      <c r="CB21" s="33">
        <f>LN(CA2)</f>
        <v>3.6216279440506954E-2</v>
      </c>
      <c r="CC21">
        <v>1941</v>
      </c>
      <c r="CD21">
        <v>0.20699999999999999</v>
      </c>
      <c r="CE21" t="s">
        <v>33</v>
      </c>
      <c r="CF21" s="33">
        <f>LN(CE2)</f>
        <v>3.6003613166783917E-2</v>
      </c>
      <c r="CG21">
        <v>1941</v>
      </c>
      <c r="CH21">
        <v>0.20699999999999999</v>
      </c>
      <c r="CI21" t="s">
        <v>33</v>
      </c>
      <c r="CJ21" s="33">
        <f>LN(CI2)</f>
        <v>3.595676054085898E-2</v>
      </c>
      <c r="CK21">
        <v>1940</v>
      </c>
      <c r="CL21">
        <v>0.19900000000000001</v>
      </c>
      <c r="CM21" t="s">
        <v>33</v>
      </c>
      <c r="CN21" s="33">
        <f>LN(CM2)</f>
        <v>3.5936948758273371E-2</v>
      </c>
      <c r="CO21">
        <v>1940</v>
      </c>
      <c r="CP21">
        <v>0.19900000000000001</v>
      </c>
      <c r="CQ21" t="s">
        <v>33</v>
      </c>
      <c r="CR21" s="33">
        <f>LN(CQ2)</f>
        <v>3.5758679962372225E-2</v>
      </c>
      <c r="CS21">
        <v>1940</v>
      </c>
      <c r="CT21">
        <v>0.19900000000000001</v>
      </c>
      <c r="CU21" t="s">
        <v>33</v>
      </c>
      <c r="CV21" s="33">
        <f>LN(CU2)</f>
        <v>3.5746961627085024E-2</v>
      </c>
      <c r="CW21">
        <v>1940</v>
      </c>
      <c r="CX21">
        <v>0.19900000000000001</v>
      </c>
      <c r="CY21" t="s">
        <v>33</v>
      </c>
      <c r="CZ21" s="33">
        <f>LN(CY2)</f>
        <v>3.5724350087784046E-2</v>
      </c>
      <c r="DA21">
        <v>1940</v>
      </c>
      <c r="DB21">
        <v>0.19900000000000001</v>
      </c>
      <c r="DC21" t="s">
        <v>33</v>
      </c>
      <c r="DD21" s="33">
        <f>LN(DC2)</f>
        <v>3.5716851833411882E-2</v>
      </c>
      <c r="DE21">
        <v>1940</v>
      </c>
      <c r="DF21">
        <v>0.19900000000000001</v>
      </c>
      <c r="DG21" t="s">
        <v>33</v>
      </c>
      <c r="DH21" s="33">
        <f>LN(DG2)</f>
        <v>3.5712579650433722E-2</v>
      </c>
      <c r="DI21">
        <v>1940</v>
      </c>
      <c r="DJ21">
        <v>0.19900000000000001</v>
      </c>
      <c r="DK21" t="s">
        <v>33</v>
      </c>
      <c r="DL21" s="33">
        <f>LN(DK2)</f>
        <v>3.5705810246562178E-2</v>
      </c>
      <c r="DM21">
        <v>1940</v>
      </c>
      <c r="DN21">
        <v>0.19900000000000001</v>
      </c>
      <c r="DO21" t="s">
        <v>33</v>
      </c>
      <c r="DP21" s="33">
        <f>LN(DO2)</f>
        <v>3.5701844956285693E-2</v>
      </c>
      <c r="DQ21">
        <v>1940</v>
      </c>
      <c r="DR21">
        <v>0.19900000000000001</v>
      </c>
      <c r="DS21" t="s">
        <v>33</v>
      </c>
      <c r="DT21" s="33">
        <f>LN(DS2)</f>
        <v>3.5699501866840809E-2</v>
      </c>
      <c r="DU21">
        <v>1940</v>
      </c>
      <c r="DV21">
        <v>0.19900000000000001</v>
      </c>
      <c r="DW21" t="s">
        <v>33</v>
      </c>
      <c r="DX21" s="33">
        <f>LN(DW2)</f>
        <v>3.569380874752532E-2</v>
      </c>
      <c r="DY21">
        <v>1940</v>
      </c>
      <c r="DZ21">
        <v>0.19900000000000001</v>
      </c>
      <c r="EA21" t="s">
        <v>33</v>
      </c>
      <c r="EB21" s="33">
        <f>LN(EA2)</f>
        <v>3.5674600511883592E-2</v>
      </c>
      <c r="EC21">
        <v>1940</v>
      </c>
      <c r="ED21">
        <v>0.19900000000000001</v>
      </c>
      <c r="EE21" t="s">
        <v>33</v>
      </c>
      <c r="EF21" s="33">
        <f>LN(EE2)</f>
        <v>3.5651975587214634E-2</v>
      </c>
      <c r="EG21">
        <v>1940</v>
      </c>
      <c r="EH21">
        <v>0.19900000000000001</v>
      </c>
      <c r="EI21" t="s">
        <v>33</v>
      </c>
      <c r="EJ21" s="33">
        <f>LN(EI2)</f>
        <v>3.5633596603890226E-2</v>
      </c>
      <c r="EK21">
        <v>1940</v>
      </c>
      <c r="EL21">
        <v>0.19900000000000001</v>
      </c>
      <c r="EM21" t="s">
        <v>33</v>
      </c>
      <c r="EN21" s="33">
        <f>LN(EM2)</f>
        <v>3.5608846008822491E-2</v>
      </c>
      <c r="EO21">
        <v>1940</v>
      </c>
      <c r="EP21">
        <v>0.19900000000000001</v>
      </c>
      <c r="EQ21" t="s">
        <v>33</v>
      </c>
      <c r="ER21" s="33">
        <f>LN(EQ2)</f>
        <v>3.5606969749960797E-2</v>
      </c>
      <c r="ES21">
        <v>1940</v>
      </c>
      <c r="ET21">
        <v>0.19900000000000001</v>
      </c>
      <c r="EU21" t="s">
        <v>33</v>
      </c>
      <c r="EV21" s="33">
        <f>LN(EU2)</f>
        <v>3.5609727018841804E-2</v>
      </c>
      <c r="EW21">
        <v>1940</v>
      </c>
      <c r="EX21">
        <v>0.19900000000000001</v>
      </c>
      <c r="EY21" t="s">
        <v>33</v>
      </c>
      <c r="EZ21" s="33">
        <f>LN(EY2)</f>
        <v>3.5621629679443649E-2</v>
      </c>
      <c r="FA21">
        <v>1940</v>
      </c>
      <c r="FB21">
        <v>0.19900000000000001</v>
      </c>
      <c r="FC21" t="s">
        <v>33</v>
      </c>
      <c r="FD21" s="33">
        <f>LN(FC2)</f>
        <v>3.5441048440019066E-2</v>
      </c>
      <c r="FE21">
        <v>1940</v>
      </c>
      <c r="FF21">
        <v>0.19900000000000001</v>
      </c>
      <c r="FG21" t="s">
        <v>33</v>
      </c>
      <c r="FH21" s="33">
        <f>LN(FG2)</f>
        <v>3.5434677468013299E-2</v>
      </c>
      <c r="FI21">
        <v>1940</v>
      </c>
      <c r="FJ21">
        <v>0.19900000000000001</v>
      </c>
      <c r="FK21" t="s">
        <v>33</v>
      </c>
      <c r="FL21" s="33">
        <f>LN(FK2)</f>
        <v>3.5620946446903889E-2</v>
      </c>
      <c r="FM21">
        <v>1940</v>
      </c>
      <c r="FN21">
        <v>0.19900000000000001</v>
      </c>
      <c r="FO21" t="s">
        <v>33</v>
      </c>
      <c r="FP21" s="33">
        <f>LN(FO2)</f>
        <v>3.5676023826401608E-2</v>
      </c>
      <c r="FQ21">
        <v>1940</v>
      </c>
      <c r="FR21">
        <v>0.19900000000000001</v>
      </c>
      <c r="FS21" t="s">
        <v>33</v>
      </c>
      <c r="FT21" s="33">
        <f>LN(FS2)</f>
        <v>3.5952671781359455E-2</v>
      </c>
      <c r="FU21">
        <v>1940</v>
      </c>
      <c r="FV21">
        <v>0.19900000000000001</v>
      </c>
      <c r="FW21" t="s">
        <v>33</v>
      </c>
      <c r="FX21" s="33">
        <f>LN(FW2)</f>
        <v>3.6053911975108509E-2</v>
      </c>
      <c r="FY21">
        <v>1940</v>
      </c>
      <c r="FZ21">
        <v>0.19900000000000001</v>
      </c>
      <c r="GA21" t="s">
        <v>33</v>
      </c>
      <c r="GB21" s="33">
        <f>LN(GA2)</f>
        <v>3.6022918136767661E-2</v>
      </c>
      <c r="GC21">
        <v>1940</v>
      </c>
      <c r="GD21">
        <v>0.19900000000000001</v>
      </c>
      <c r="GE21" t="s">
        <v>33</v>
      </c>
      <c r="GF21" s="33">
        <f>LN(GE2)</f>
        <v>3.6092289651733049E-2</v>
      </c>
      <c r="GG21">
        <v>1940</v>
      </c>
      <c r="GH21">
        <v>0.19900000000000001</v>
      </c>
      <c r="GI21" t="s">
        <v>33</v>
      </c>
      <c r="GJ21" s="33">
        <f>LN(GI2)</f>
        <v>3.6293047502713595E-2</v>
      </c>
      <c r="GK21">
        <v>1940</v>
      </c>
      <c r="GL21">
        <v>0.19900000000000001</v>
      </c>
      <c r="GM21" t="s">
        <v>33</v>
      </c>
      <c r="GN21" s="33">
        <f>LN(GM2)</f>
        <v>3.6335479829736929E-2</v>
      </c>
      <c r="GO21">
        <v>1940</v>
      </c>
      <c r="GP21">
        <v>0.19900000000000001</v>
      </c>
      <c r="GQ21" t="s">
        <v>33</v>
      </c>
      <c r="GR21" s="33">
        <f>LN(GQ2)</f>
        <v>3.6298415995848328E-2</v>
      </c>
      <c r="GS21">
        <v>1940</v>
      </c>
      <c r="GT21">
        <v>0.19900000000000001</v>
      </c>
      <c r="GU21" t="s">
        <v>33</v>
      </c>
      <c r="GV21" s="33">
        <f>LN(GU2)</f>
        <v>3.6286665964652944E-2</v>
      </c>
      <c r="GW21">
        <v>1940</v>
      </c>
      <c r="GX21">
        <v>0.19900000000000001</v>
      </c>
      <c r="GY21" t="s">
        <v>33</v>
      </c>
      <c r="GZ21" s="33">
        <f>LN(GY2)</f>
        <v>3.6270862199410746E-2</v>
      </c>
      <c r="HA21">
        <v>1940</v>
      </c>
      <c r="HB21">
        <v>0.19900000000000001</v>
      </c>
      <c r="HC21" t="s">
        <v>33</v>
      </c>
      <c r="HD21" s="33">
        <f>LN(HC2)</f>
        <v>3.6257729800878526E-2</v>
      </c>
      <c r="HE21">
        <v>1940</v>
      </c>
      <c r="HF21">
        <v>0.19900000000000001</v>
      </c>
      <c r="HG21" t="s">
        <v>33</v>
      </c>
      <c r="HH21" s="33">
        <f>LN(HG2)</f>
        <v>3.614939650453107E-2</v>
      </c>
      <c r="HI21">
        <v>1940</v>
      </c>
      <c r="HJ21">
        <v>0.19900000000000001</v>
      </c>
      <c r="HK21" t="s">
        <v>33</v>
      </c>
      <c r="HL21" s="33">
        <f>LN(HK2)</f>
        <v>3.6324049261115703E-2</v>
      </c>
      <c r="HM21">
        <v>1940</v>
      </c>
      <c r="HN21">
        <v>0.19900000000000001</v>
      </c>
      <c r="HO21" t="s">
        <v>33</v>
      </c>
      <c r="HP21" s="33">
        <f>LN(HO2)</f>
        <v>3.6217339652423089E-2</v>
      </c>
      <c r="HQ21">
        <v>1940</v>
      </c>
      <c r="HR21">
        <v>0.19900000000000001</v>
      </c>
      <c r="HS21" t="s">
        <v>33</v>
      </c>
      <c r="HT21" s="33">
        <f>LN(HS2)</f>
        <v>3.6333634890465955E-2</v>
      </c>
      <c r="HU21">
        <v>1940</v>
      </c>
      <c r="HV21">
        <v>0.19900000000000001</v>
      </c>
    </row>
    <row r="22" spans="2:230">
      <c r="B22">
        <v>3.5936948758273371E-2</v>
      </c>
      <c r="C22" s="32">
        <v>0.57476815547303373</v>
      </c>
      <c r="D22">
        <v>71.637890323002338</v>
      </c>
      <c r="E22">
        <v>1941</v>
      </c>
      <c r="F22">
        <v>0.20699999999999999</v>
      </c>
      <c r="G22" t="s">
        <v>43</v>
      </c>
      <c r="H22" s="33">
        <f>LN(H19)</f>
        <v>3.9816060948263586E-2</v>
      </c>
      <c r="I22">
        <v>1946</v>
      </c>
      <c r="J22">
        <v>0.16200000000000001</v>
      </c>
      <c r="K22" t="s">
        <v>43</v>
      </c>
      <c r="L22" s="33">
        <f>LN(L19)</f>
        <v>3.4379071112646181E-2</v>
      </c>
      <c r="M22">
        <v>1946</v>
      </c>
      <c r="N22">
        <v>0.16200000000000001</v>
      </c>
      <c r="O22" t="s">
        <v>43</v>
      </c>
      <c r="P22" s="33">
        <f>LN(P19)</f>
        <v>3.7507220103574636E-2</v>
      </c>
      <c r="Q22">
        <v>1946</v>
      </c>
      <c r="R22">
        <v>0.16200000000000001</v>
      </c>
      <c r="S22" t="s">
        <v>43</v>
      </c>
      <c r="T22" s="33">
        <f>LN(T19)</f>
        <v>3.8263595991236722E-2</v>
      </c>
      <c r="U22">
        <v>1946</v>
      </c>
      <c r="V22">
        <v>0.16200000000000001</v>
      </c>
      <c r="W22" t="s">
        <v>43</v>
      </c>
      <c r="X22" s="33">
        <f>LN(X19)</f>
        <v>3.8900418057306756E-2</v>
      </c>
      <c r="Y22">
        <v>1946</v>
      </c>
      <c r="Z22">
        <v>0.16200000000000001</v>
      </c>
      <c r="AA22" t="s">
        <v>43</v>
      </c>
      <c r="AB22" s="33">
        <f>LN(AB19)</f>
        <v>3.9095258687785503E-2</v>
      </c>
      <c r="AC22">
        <v>1946</v>
      </c>
      <c r="AD22">
        <v>0.16200000000000001</v>
      </c>
      <c r="AE22" t="s">
        <v>43</v>
      </c>
      <c r="AF22" s="33">
        <f>LN(AF19)</f>
        <v>3.90738281718674E-2</v>
      </c>
      <c r="AG22">
        <v>1946</v>
      </c>
      <c r="AH22">
        <v>0.16200000000000001</v>
      </c>
      <c r="AI22" t="s">
        <v>43</v>
      </c>
      <c r="AJ22" s="33">
        <f>LN(AJ19)</f>
        <v>3.9170281546660773E-2</v>
      </c>
      <c r="AK22">
        <v>1946</v>
      </c>
      <c r="AL22">
        <v>0.16200000000000001</v>
      </c>
      <c r="AM22" t="s">
        <v>43</v>
      </c>
      <c r="AN22" s="33">
        <f>LN(AN19)</f>
        <v>3.9202042728471352E-2</v>
      </c>
      <c r="AO22">
        <v>1946</v>
      </c>
      <c r="AP22">
        <v>0.16200000000000001</v>
      </c>
      <c r="AQ22" t="s">
        <v>43</v>
      </c>
      <c r="AR22" s="33">
        <f>LN(AR19)</f>
        <v>4.005973286120313E-2</v>
      </c>
      <c r="AS22">
        <v>1946</v>
      </c>
      <c r="AT22">
        <v>0.16200000000000001</v>
      </c>
      <c r="AU22" t="s">
        <v>43</v>
      </c>
      <c r="AV22" s="33">
        <f>LN(AV19)</f>
        <v>4.0140845037715617E-2</v>
      </c>
      <c r="AW22">
        <v>1946</v>
      </c>
      <c r="AX22">
        <v>0.16200000000000001</v>
      </c>
      <c r="AY22" t="s">
        <v>43</v>
      </c>
      <c r="AZ22" s="33">
        <f>LN(AZ19)</f>
        <v>4.0492037765559569E-2</v>
      </c>
      <c r="BA22">
        <v>1946</v>
      </c>
      <c r="BB22">
        <v>0.16200000000000001</v>
      </c>
      <c r="BC22" t="s">
        <v>43</v>
      </c>
      <c r="BD22" s="33">
        <f>LN(BD19)</f>
        <v>4.040471827165712E-2</v>
      </c>
      <c r="BE22">
        <v>1946</v>
      </c>
      <c r="BF22">
        <v>0.16200000000000001</v>
      </c>
      <c r="BG22" t="s">
        <v>43</v>
      </c>
      <c r="BH22" s="33">
        <f>LN(BH19)</f>
        <v>4.0430268130174273E-2</v>
      </c>
      <c r="BI22">
        <v>1946</v>
      </c>
      <c r="BJ22">
        <v>0.16200000000000001</v>
      </c>
      <c r="BK22" t="s">
        <v>43</v>
      </c>
      <c r="BL22" s="33">
        <f>LN(BL19)</f>
        <v>4.0387414706980859E-2</v>
      </c>
      <c r="BM22">
        <v>1946</v>
      </c>
      <c r="BN22">
        <v>0.16200000000000001</v>
      </c>
      <c r="BO22" t="s">
        <v>43</v>
      </c>
      <c r="BP22" s="33">
        <f>LN(BP19)</f>
        <v>4.0340266569514414E-2</v>
      </c>
      <c r="BQ22">
        <v>1946</v>
      </c>
      <c r="BR22">
        <v>0.16200000000000001</v>
      </c>
      <c r="BS22" t="s">
        <v>43</v>
      </c>
      <c r="BT22" s="33">
        <f>LN(BT19)</f>
        <v>4.0281949512102483E-2</v>
      </c>
      <c r="BU22">
        <v>1946</v>
      </c>
      <c r="BV22">
        <v>0.16200000000000001</v>
      </c>
      <c r="BW22" t="s">
        <v>43</v>
      </c>
      <c r="BX22" s="33">
        <f>LN(BX19)</f>
        <v>4.0256763664864671E-2</v>
      </c>
      <c r="BY22">
        <v>1946</v>
      </c>
      <c r="BZ22">
        <v>0.16200000000000001</v>
      </c>
      <c r="CA22" t="s">
        <v>43</v>
      </c>
      <c r="CB22" s="33">
        <f>LN(CB19)</f>
        <v>4.0278104241229254E-2</v>
      </c>
      <c r="CC22">
        <v>1946</v>
      </c>
      <c r="CD22">
        <v>0.16200000000000001</v>
      </c>
      <c r="CE22" t="s">
        <v>43</v>
      </c>
      <c r="CF22" s="33">
        <f>LN(CF19)</f>
        <v>4.01263883881295E-2</v>
      </c>
      <c r="CG22">
        <v>1946</v>
      </c>
      <c r="CH22">
        <v>0.16200000000000001</v>
      </c>
      <c r="CI22" t="s">
        <v>43</v>
      </c>
      <c r="CJ22" s="33">
        <f>LN(CJ19)</f>
        <v>4.0084931404019086E-2</v>
      </c>
      <c r="CK22">
        <v>1946</v>
      </c>
      <c r="CL22">
        <v>0.16200000000000001</v>
      </c>
      <c r="CM22" t="s">
        <v>43</v>
      </c>
      <c r="CN22" s="33">
        <f>LN(CN19)</f>
        <v>4.0063546178346975E-2</v>
      </c>
      <c r="CO22">
        <v>1941</v>
      </c>
      <c r="CP22">
        <v>0.20699999999999999</v>
      </c>
      <c r="CQ22" t="s">
        <v>43</v>
      </c>
      <c r="CR22" s="33">
        <f>LN(CR19)</f>
        <v>3.9908493763260146E-2</v>
      </c>
      <c r="CS22">
        <v>1941</v>
      </c>
      <c r="CT22">
        <v>0.20699999999999999</v>
      </c>
      <c r="CU22" t="s">
        <v>43</v>
      </c>
      <c r="CV22" s="33">
        <f>LN(CV19)</f>
        <v>3.9896830658916548E-2</v>
      </c>
      <c r="CW22">
        <v>1941</v>
      </c>
      <c r="CX22">
        <v>0.20699999999999999</v>
      </c>
      <c r="CY22" t="s">
        <v>43</v>
      </c>
      <c r="CZ22" s="33">
        <f>LN(CZ19)</f>
        <v>3.9877337929314222E-2</v>
      </c>
      <c r="DA22">
        <v>1941</v>
      </c>
      <c r="DB22">
        <v>0.20699999999999999</v>
      </c>
      <c r="DC22" t="s">
        <v>43</v>
      </c>
      <c r="DD22" s="33">
        <f>LN(DD19)</f>
        <v>3.9869936781108992E-2</v>
      </c>
      <c r="DE22">
        <v>1941</v>
      </c>
      <c r="DF22">
        <v>0.20699999999999999</v>
      </c>
      <c r="DG22" t="s">
        <v>43</v>
      </c>
      <c r="DH22" s="33">
        <f>LN(DH19)</f>
        <v>3.9865179237072279E-2</v>
      </c>
      <c r="DI22">
        <v>1941</v>
      </c>
      <c r="DJ22">
        <v>0.20699999999999999</v>
      </c>
      <c r="DK22" t="s">
        <v>43</v>
      </c>
      <c r="DL22" s="33">
        <f>LN(DL19)</f>
        <v>3.9859142462154544E-2</v>
      </c>
      <c r="DM22">
        <v>1941</v>
      </c>
      <c r="DN22">
        <v>0.20699999999999999</v>
      </c>
      <c r="DO22" t="s">
        <v>43</v>
      </c>
      <c r="DP22" s="33">
        <f>LN(DP19)</f>
        <v>3.9855523586825779E-2</v>
      </c>
      <c r="DQ22">
        <v>1941</v>
      </c>
      <c r="DR22">
        <v>0.20699999999999999</v>
      </c>
      <c r="DS22" t="s">
        <v>43</v>
      </c>
      <c r="DT22" s="33">
        <f>LN(DT19)</f>
        <v>3.9853532420194029E-2</v>
      </c>
      <c r="DU22">
        <v>1941</v>
      </c>
      <c r="DV22">
        <v>0.20699999999999999</v>
      </c>
      <c r="DW22" t="s">
        <v>43</v>
      </c>
      <c r="DX22" s="33">
        <f>LN(DX19)</f>
        <v>3.9846975954421014E-2</v>
      </c>
      <c r="DY22">
        <v>1941</v>
      </c>
      <c r="DZ22">
        <v>0.20699999999999999</v>
      </c>
      <c r="EA22" t="s">
        <v>43</v>
      </c>
      <c r="EB22" s="33">
        <f>LN(EB19)</f>
        <v>3.9822105608670881E-2</v>
      </c>
      <c r="EC22">
        <v>1941</v>
      </c>
      <c r="ED22">
        <v>0.20699999999999999</v>
      </c>
      <c r="EE22" t="s">
        <v>43</v>
      </c>
      <c r="EF22" s="33">
        <f>LN(EF19)</f>
        <v>3.979373717508855E-2</v>
      </c>
      <c r="EG22">
        <v>1941</v>
      </c>
      <c r="EH22">
        <v>0.20699999999999999</v>
      </c>
      <c r="EI22" t="s">
        <v>43</v>
      </c>
      <c r="EJ22" s="33">
        <f>LN(EJ19)</f>
        <v>3.9773561074676313E-2</v>
      </c>
      <c r="EK22">
        <v>1941</v>
      </c>
      <c r="EL22">
        <v>0.20699999999999999</v>
      </c>
      <c r="EM22" t="s">
        <v>43</v>
      </c>
      <c r="EN22" s="33">
        <f>LN(EN19)</f>
        <v>3.9745166660444142E-2</v>
      </c>
      <c r="EO22">
        <v>1941</v>
      </c>
      <c r="EP22">
        <v>0.20699999999999999</v>
      </c>
      <c r="EQ22" t="s">
        <v>43</v>
      </c>
      <c r="ER22" s="33">
        <f>LN(ER19)</f>
        <v>3.9749004927145302E-2</v>
      </c>
      <c r="ES22">
        <v>1941</v>
      </c>
      <c r="ET22">
        <v>0.20699999999999999</v>
      </c>
      <c r="EU22" t="s">
        <v>43</v>
      </c>
      <c r="EV22" s="33">
        <f>LN(EV19)</f>
        <v>3.9756955876950557E-2</v>
      </c>
      <c r="EW22">
        <v>1941</v>
      </c>
      <c r="EX22">
        <v>0.20699999999999999</v>
      </c>
      <c r="EY22" t="s">
        <v>43</v>
      </c>
      <c r="EZ22" s="33">
        <f>LN(EZ19)</f>
        <v>3.977419259689461E-2</v>
      </c>
      <c r="FA22">
        <v>1941</v>
      </c>
      <c r="FB22">
        <v>0.20699999999999999</v>
      </c>
      <c r="FC22" t="s">
        <v>43</v>
      </c>
      <c r="FD22" s="33">
        <f>LN(FD19)</f>
        <v>3.9597794392533484E-2</v>
      </c>
      <c r="FE22">
        <v>1941</v>
      </c>
      <c r="FF22">
        <v>0.20699999999999999</v>
      </c>
      <c r="FG22" t="s">
        <v>43</v>
      </c>
      <c r="FH22" s="33">
        <f>LN(FH19)</f>
        <v>3.9594564204660211E-2</v>
      </c>
      <c r="FI22">
        <v>1941</v>
      </c>
      <c r="FJ22">
        <v>0.20699999999999999</v>
      </c>
      <c r="FK22" t="s">
        <v>43</v>
      </c>
      <c r="FL22" s="33">
        <f>LN(FL19)</f>
        <v>3.979671464893373E-2</v>
      </c>
      <c r="FM22">
        <v>1941</v>
      </c>
      <c r="FN22">
        <v>0.20699999999999999</v>
      </c>
      <c r="FO22" t="s">
        <v>43</v>
      </c>
      <c r="FP22" s="33">
        <f>LN(FP19)</f>
        <v>3.9855073495893241E-2</v>
      </c>
      <c r="FQ22">
        <v>1941</v>
      </c>
      <c r="FR22">
        <v>0.20699999999999999</v>
      </c>
      <c r="FS22" t="s">
        <v>43</v>
      </c>
      <c r="FT22" s="33">
        <f>LN(FT19)</f>
        <v>4.0126251472154352E-2</v>
      </c>
      <c r="FU22">
        <v>1941</v>
      </c>
      <c r="FV22">
        <v>0.20699999999999999</v>
      </c>
      <c r="FW22" t="s">
        <v>43</v>
      </c>
      <c r="FX22" s="33">
        <f>LN(FX19)</f>
        <v>4.0226352214122026E-2</v>
      </c>
      <c r="FY22">
        <v>1941</v>
      </c>
      <c r="FZ22">
        <v>0.20699999999999999</v>
      </c>
      <c r="GA22" t="s">
        <v>43</v>
      </c>
      <c r="GB22" s="33">
        <f>LN(GB19)</f>
        <v>4.0202099818917147E-2</v>
      </c>
      <c r="GC22">
        <v>1941</v>
      </c>
      <c r="GD22">
        <v>0.20699999999999999</v>
      </c>
      <c r="GE22" t="s">
        <v>43</v>
      </c>
      <c r="GF22" s="33">
        <f>LN(GF19)</f>
        <v>4.0269805796334941E-2</v>
      </c>
      <c r="GG22">
        <v>1941</v>
      </c>
      <c r="GH22">
        <v>0.20699999999999999</v>
      </c>
      <c r="GI22" t="s">
        <v>43</v>
      </c>
      <c r="GJ22" s="33">
        <f>LN(GJ19)</f>
        <v>4.0454236358732992E-2</v>
      </c>
      <c r="GK22">
        <v>1941</v>
      </c>
      <c r="GL22">
        <v>0.20699999999999999</v>
      </c>
      <c r="GM22" t="s">
        <v>43</v>
      </c>
      <c r="GN22" s="33">
        <f>LN(GN19)</f>
        <v>4.049737808039857E-2</v>
      </c>
      <c r="GO22">
        <v>1941</v>
      </c>
      <c r="GP22">
        <v>0.20699999999999999</v>
      </c>
      <c r="GQ22" t="s">
        <v>43</v>
      </c>
      <c r="GR22" s="33">
        <f>LN(GR19)</f>
        <v>4.0470456764351126E-2</v>
      </c>
      <c r="GS22">
        <v>1941</v>
      </c>
      <c r="GT22">
        <v>0.20699999999999999</v>
      </c>
      <c r="GU22" t="s">
        <v>43</v>
      </c>
      <c r="GV22" s="33">
        <f>LN(GV19)</f>
        <v>4.0470978094250383E-2</v>
      </c>
      <c r="GW22">
        <v>1941</v>
      </c>
      <c r="GX22">
        <v>0.20699999999999999</v>
      </c>
      <c r="GY22" t="s">
        <v>43</v>
      </c>
      <c r="GZ22" s="33">
        <f>LN(GZ19)</f>
        <v>4.0461998889381783E-2</v>
      </c>
      <c r="HA22">
        <v>1941</v>
      </c>
      <c r="HB22">
        <v>0.20699999999999999</v>
      </c>
      <c r="HC22" t="s">
        <v>43</v>
      </c>
      <c r="HD22" s="33">
        <f>LN(HD19)</f>
        <v>4.045527749676886E-2</v>
      </c>
      <c r="HE22">
        <v>1941</v>
      </c>
      <c r="HF22">
        <v>0.20699999999999999</v>
      </c>
      <c r="HG22" t="s">
        <v>43</v>
      </c>
      <c r="HH22" s="33">
        <f>LN(HH19)</f>
        <v>4.0359640142723481E-2</v>
      </c>
      <c r="HI22">
        <v>1941</v>
      </c>
      <c r="HJ22">
        <v>0.20699999999999999</v>
      </c>
      <c r="HK22" t="s">
        <v>43</v>
      </c>
      <c r="HL22" s="33">
        <f>LN(HL19)</f>
        <v>4.0538589226129219E-2</v>
      </c>
      <c r="HM22">
        <v>1941</v>
      </c>
      <c r="HN22">
        <v>0.20699999999999999</v>
      </c>
      <c r="HO22" t="s">
        <v>43</v>
      </c>
      <c r="HP22" s="33">
        <f>LN(HP19)</f>
        <v>4.0444249906955221E-2</v>
      </c>
      <c r="HQ22">
        <v>1941</v>
      </c>
      <c r="HR22">
        <v>0.20699999999999999</v>
      </c>
      <c r="HS22" t="s">
        <v>43</v>
      </c>
      <c r="HT22" s="33">
        <f>LN(HT19)</f>
        <v>4.0564930845860714E-2</v>
      </c>
      <c r="HU22">
        <v>1941</v>
      </c>
      <c r="HV22">
        <v>0.20699999999999999</v>
      </c>
    </row>
    <row r="23" spans="2:230">
      <c r="B23">
        <v>3.5758679962372225E-2</v>
      </c>
      <c r="C23" s="32">
        <v>0.5696685799794009</v>
      </c>
      <c r="D23">
        <v>70.16088840889887</v>
      </c>
      <c r="E23">
        <v>1946</v>
      </c>
      <c r="F23">
        <v>0.16200000000000001</v>
      </c>
      <c r="G23" t="s">
        <v>44</v>
      </c>
      <c r="H23" s="33">
        <f>LN(H20)</f>
        <v>3.1568955120846787E-2</v>
      </c>
      <c r="I23">
        <v>1947</v>
      </c>
      <c r="J23">
        <v>0.16500000000000001</v>
      </c>
      <c r="K23" t="s">
        <v>44</v>
      </c>
      <c r="L23" s="33">
        <f>LN(L20)</f>
        <v>2.69208660680024E-2</v>
      </c>
      <c r="M23">
        <v>1947</v>
      </c>
      <c r="N23">
        <v>0.16500000000000001</v>
      </c>
      <c r="O23" t="s">
        <v>44</v>
      </c>
      <c r="P23" s="33">
        <f>LN(P20)</f>
        <v>2.9189445844154293E-2</v>
      </c>
      <c r="Q23">
        <v>1947</v>
      </c>
      <c r="R23">
        <v>0.16500000000000001</v>
      </c>
      <c r="S23" t="s">
        <v>44</v>
      </c>
      <c r="T23" s="33">
        <f>LN(T20)</f>
        <v>2.9802842192566587E-2</v>
      </c>
      <c r="U23">
        <v>1947</v>
      </c>
      <c r="V23">
        <v>0.16500000000000001</v>
      </c>
      <c r="W23" t="s">
        <v>44</v>
      </c>
      <c r="X23" s="33">
        <f>LN(X20)</f>
        <v>3.0496416162752157E-2</v>
      </c>
      <c r="Y23">
        <v>1947</v>
      </c>
      <c r="Z23">
        <v>0.16500000000000001</v>
      </c>
      <c r="AA23" t="s">
        <v>44</v>
      </c>
      <c r="AB23" s="33">
        <f>LN(AB20)</f>
        <v>3.0670724959466805E-2</v>
      </c>
      <c r="AC23">
        <v>1947</v>
      </c>
      <c r="AD23">
        <v>0.16500000000000001</v>
      </c>
      <c r="AE23" t="s">
        <v>44</v>
      </c>
      <c r="AF23" s="33">
        <f>LN(AF20)</f>
        <v>3.0664890222519534E-2</v>
      </c>
      <c r="AG23">
        <v>1947</v>
      </c>
      <c r="AH23">
        <v>0.16500000000000001</v>
      </c>
      <c r="AI23" t="s">
        <v>44</v>
      </c>
      <c r="AJ23" s="33">
        <f>LN(AJ20)</f>
        <v>3.07572451197092E-2</v>
      </c>
      <c r="AK23">
        <v>1947</v>
      </c>
      <c r="AL23">
        <v>0.16500000000000001</v>
      </c>
      <c r="AM23" t="s">
        <v>44</v>
      </c>
      <c r="AN23" s="33">
        <f>LN(AN20)</f>
        <v>3.0795146538588478E-2</v>
      </c>
      <c r="AO23">
        <v>1947</v>
      </c>
      <c r="AP23">
        <v>0.16500000000000001</v>
      </c>
      <c r="AQ23" t="s">
        <v>44</v>
      </c>
      <c r="AR23" s="33">
        <f>LN(AR20)</f>
        <v>3.1631775322062822E-2</v>
      </c>
      <c r="AS23">
        <v>1947</v>
      </c>
      <c r="AT23">
        <v>0.16500000000000001</v>
      </c>
      <c r="AU23" t="s">
        <v>44</v>
      </c>
      <c r="AV23" s="33">
        <f>LN(AV20)</f>
        <v>3.1743192383867379E-2</v>
      </c>
      <c r="AW23">
        <v>1947</v>
      </c>
      <c r="AX23">
        <v>0.16500000000000001</v>
      </c>
      <c r="AY23" t="s">
        <v>44</v>
      </c>
      <c r="AZ23" s="33">
        <f>LN(AZ20)</f>
        <v>3.228745076112545E-2</v>
      </c>
      <c r="BA23">
        <v>1947</v>
      </c>
      <c r="BB23">
        <v>0.16500000000000001</v>
      </c>
      <c r="BC23" t="s">
        <v>44</v>
      </c>
      <c r="BD23" s="33">
        <f>LN(BD20)</f>
        <v>3.2170777045518295E-2</v>
      </c>
      <c r="BE23">
        <v>1947</v>
      </c>
      <c r="BF23">
        <v>0.16500000000000001</v>
      </c>
      <c r="BG23" t="s">
        <v>44</v>
      </c>
      <c r="BH23" s="33">
        <f>LN(BH20)</f>
        <v>3.2241085130313492E-2</v>
      </c>
      <c r="BI23">
        <v>1947</v>
      </c>
      <c r="BJ23">
        <v>0.16500000000000001</v>
      </c>
      <c r="BK23" t="s">
        <v>44</v>
      </c>
      <c r="BL23" s="33">
        <f>LN(BL20)</f>
        <v>3.2196342168987362E-2</v>
      </c>
      <c r="BM23">
        <v>1947</v>
      </c>
      <c r="BN23">
        <v>0.16500000000000001</v>
      </c>
      <c r="BO23" t="s">
        <v>44</v>
      </c>
      <c r="BP23" s="33">
        <f>LN(BP20)</f>
        <v>3.2142524008026287E-2</v>
      </c>
      <c r="BQ23">
        <v>1947</v>
      </c>
      <c r="BR23">
        <v>0.16500000000000001</v>
      </c>
      <c r="BS23" t="s">
        <v>44</v>
      </c>
      <c r="BT23" s="33">
        <f>LN(BT20)</f>
        <v>3.2066542761573509E-2</v>
      </c>
      <c r="BU23">
        <v>1947</v>
      </c>
      <c r="BV23">
        <v>0.16500000000000001</v>
      </c>
      <c r="BW23" t="s">
        <v>44</v>
      </c>
      <c r="BX23" s="33">
        <f>LN(BX20)</f>
        <v>3.2050405071692739E-2</v>
      </c>
      <c r="BY23">
        <v>1947</v>
      </c>
      <c r="BZ23">
        <v>0.16500000000000001</v>
      </c>
      <c r="CA23" t="s">
        <v>44</v>
      </c>
      <c r="CB23" s="33">
        <f>LN(CB20)</f>
        <v>3.2137888909108618E-2</v>
      </c>
      <c r="CC23">
        <v>1947</v>
      </c>
      <c r="CD23">
        <v>0.16500000000000001</v>
      </c>
      <c r="CE23" t="s">
        <v>44</v>
      </c>
      <c r="CF23" s="33">
        <f>LN(CF20)</f>
        <v>3.186377027948694E-2</v>
      </c>
      <c r="CG23">
        <v>1947</v>
      </c>
      <c r="CH23">
        <v>0.16500000000000001</v>
      </c>
      <c r="CI23" t="s">
        <v>44</v>
      </c>
      <c r="CJ23" s="33">
        <f>LN(CJ20)</f>
        <v>3.1811477215452418E-2</v>
      </c>
      <c r="CK23">
        <v>1947</v>
      </c>
      <c r="CL23">
        <v>0.16500000000000001</v>
      </c>
      <c r="CM23" t="s">
        <v>44</v>
      </c>
      <c r="CN23" s="33">
        <f>LN(CN20)</f>
        <v>3.1793251945255882E-2</v>
      </c>
      <c r="CO23">
        <v>1947</v>
      </c>
      <c r="CP23">
        <v>0.16500000000000001</v>
      </c>
      <c r="CQ23" t="s">
        <v>44</v>
      </c>
      <c r="CR23" s="33">
        <f>LN(CR20)</f>
        <v>3.1591573420326501E-2</v>
      </c>
      <c r="CS23">
        <v>1946</v>
      </c>
      <c r="CT23">
        <v>0.16200000000000001</v>
      </c>
      <c r="CU23" t="s">
        <v>44</v>
      </c>
      <c r="CV23" s="33">
        <f>LN(CV20)</f>
        <v>3.1579799392825743E-2</v>
      </c>
      <c r="CW23">
        <v>1946</v>
      </c>
      <c r="CX23">
        <v>0.16200000000000001</v>
      </c>
      <c r="CY23" t="s">
        <v>44</v>
      </c>
      <c r="CZ23" s="33">
        <f>LN(CZ20)</f>
        <v>3.1554042986570746E-2</v>
      </c>
      <c r="DA23">
        <v>1946</v>
      </c>
      <c r="DB23">
        <v>0.16200000000000001</v>
      </c>
      <c r="DC23" t="s">
        <v>44</v>
      </c>
      <c r="DD23" s="33">
        <f>LN(DD20)</f>
        <v>3.1546446814405861E-2</v>
      </c>
      <c r="DE23">
        <v>1946</v>
      </c>
      <c r="DF23">
        <v>0.16200000000000001</v>
      </c>
      <c r="DG23" t="s">
        <v>44</v>
      </c>
      <c r="DH23" s="33">
        <f>LN(DH20)</f>
        <v>3.1542664049005388E-2</v>
      </c>
      <c r="DI23">
        <v>1946</v>
      </c>
      <c r="DJ23">
        <v>0.16200000000000001</v>
      </c>
      <c r="DK23" t="s">
        <v>44</v>
      </c>
      <c r="DL23" s="33">
        <f>LN(DL20)</f>
        <v>3.1535155892877913E-2</v>
      </c>
      <c r="DM23">
        <v>1946</v>
      </c>
      <c r="DN23">
        <v>0.16200000000000001</v>
      </c>
      <c r="DO23" t="s">
        <v>44</v>
      </c>
      <c r="DP23" s="33">
        <f>LN(DP20)</f>
        <v>3.1530841291944119E-2</v>
      </c>
      <c r="DQ23">
        <v>1946</v>
      </c>
      <c r="DR23">
        <v>0.16200000000000001</v>
      </c>
      <c r="DS23" t="s">
        <v>44</v>
      </c>
      <c r="DT23" s="33">
        <f>LN(DT20)</f>
        <v>3.1528143337686991E-2</v>
      </c>
      <c r="DU23">
        <v>1946</v>
      </c>
      <c r="DV23">
        <v>0.16200000000000001</v>
      </c>
      <c r="DW23" t="s">
        <v>44</v>
      </c>
      <c r="DX23" s="33">
        <f>LN(DX20)</f>
        <v>3.1523320781772841E-2</v>
      </c>
      <c r="DY23">
        <v>1946</v>
      </c>
      <c r="DZ23">
        <v>0.16200000000000001</v>
      </c>
      <c r="EA23" t="s">
        <v>44</v>
      </c>
      <c r="EB23" s="33">
        <f>LN(EB20)</f>
        <v>3.1509821949919241E-2</v>
      </c>
      <c r="EC23">
        <v>1946</v>
      </c>
      <c r="ED23">
        <v>0.16200000000000001</v>
      </c>
      <c r="EE23" t="s">
        <v>44</v>
      </c>
      <c r="EF23" s="33">
        <f>LN(EF20)</f>
        <v>3.1492988441409159E-2</v>
      </c>
      <c r="EG23">
        <v>1946</v>
      </c>
      <c r="EH23">
        <v>0.16200000000000001</v>
      </c>
      <c r="EI23" t="s">
        <v>44</v>
      </c>
      <c r="EJ23" s="33">
        <f>LN(EJ20)</f>
        <v>3.1476421551404385E-2</v>
      </c>
      <c r="EK23">
        <v>1946</v>
      </c>
      <c r="EL23">
        <v>0.16200000000000001</v>
      </c>
      <c r="EM23" t="s">
        <v>44</v>
      </c>
      <c r="EN23" s="33">
        <f>LN(EN20)</f>
        <v>3.1455345121105795E-2</v>
      </c>
      <c r="EO23">
        <v>1946</v>
      </c>
      <c r="EP23">
        <v>0.16200000000000001</v>
      </c>
      <c r="EQ23" t="s">
        <v>44</v>
      </c>
      <c r="ER23" s="33">
        <f>LN(ER20)</f>
        <v>3.1447706734321207E-2</v>
      </c>
      <c r="ES23">
        <v>1946</v>
      </c>
      <c r="ET23">
        <v>0.16200000000000001</v>
      </c>
      <c r="EU23" t="s">
        <v>44</v>
      </c>
      <c r="EV23" s="33">
        <f>LN(EV20)</f>
        <v>3.1445227001222695E-2</v>
      </c>
      <c r="EW23">
        <v>1946</v>
      </c>
      <c r="EX23">
        <v>0.16200000000000001</v>
      </c>
      <c r="EY23" t="s">
        <v>44</v>
      </c>
      <c r="EZ23" s="33">
        <f>LN(EZ20)</f>
        <v>3.1451751053654872E-2</v>
      </c>
      <c r="FA23">
        <v>1946</v>
      </c>
      <c r="FB23">
        <v>0.16200000000000001</v>
      </c>
      <c r="FC23" t="s">
        <v>44</v>
      </c>
      <c r="FD23" s="33">
        <f>LN(FD20)</f>
        <v>3.1266951803116672E-2</v>
      </c>
      <c r="FE23">
        <v>1946</v>
      </c>
      <c r="FF23">
        <v>0.16200000000000001</v>
      </c>
      <c r="FG23" t="s">
        <v>44</v>
      </c>
      <c r="FH23" s="33">
        <f>LN(FH20)</f>
        <v>3.1257413762318401E-2</v>
      </c>
      <c r="FI23">
        <v>1946</v>
      </c>
      <c r="FJ23">
        <v>0.16200000000000001</v>
      </c>
      <c r="FK23" t="s">
        <v>44</v>
      </c>
      <c r="FL23" s="33">
        <f>LN(FL20)</f>
        <v>3.1427668060776515E-2</v>
      </c>
      <c r="FM23">
        <v>1946</v>
      </c>
      <c r="FN23">
        <v>0.16200000000000001</v>
      </c>
      <c r="FO23" t="s">
        <v>44</v>
      </c>
      <c r="FP23" s="33">
        <f>LN(FP20)</f>
        <v>3.1479436383914386E-2</v>
      </c>
      <c r="FQ23">
        <v>1946</v>
      </c>
      <c r="FR23">
        <v>0.16200000000000001</v>
      </c>
      <c r="FS23" t="s">
        <v>44</v>
      </c>
      <c r="FT23" s="33">
        <f>LN(FT20)</f>
        <v>3.1761600294226332E-2</v>
      </c>
      <c r="FU23">
        <v>1946</v>
      </c>
      <c r="FV23">
        <v>0.16200000000000001</v>
      </c>
      <c r="FW23" t="s">
        <v>44</v>
      </c>
      <c r="FX23" s="33">
        <f>LN(FX20)</f>
        <v>3.1863989509532308E-2</v>
      </c>
      <c r="FY23">
        <v>1946</v>
      </c>
      <c r="FZ23">
        <v>0.16200000000000001</v>
      </c>
      <c r="GA23" t="s">
        <v>44</v>
      </c>
      <c r="GB23" s="33">
        <f>LN(GB20)</f>
        <v>3.1826197571271447E-2</v>
      </c>
      <c r="GC23">
        <v>1946</v>
      </c>
      <c r="GD23">
        <v>0.16200000000000001</v>
      </c>
      <c r="GE23" t="s">
        <v>44</v>
      </c>
      <c r="GF23" s="33">
        <f>LN(GF20)</f>
        <v>3.1897248629941977E-2</v>
      </c>
      <c r="GG23">
        <v>1946</v>
      </c>
      <c r="GH23">
        <v>0.16200000000000001</v>
      </c>
      <c r="GI23" t="s">
        <v>44</v>
      </c>
      <c r="GJ23" s="33">
        <f>LN(GJ20)</f>
        <v>3.2114470774584306E-2</v>
      </c>
      <c r="GK23">
        <v>1946</v>
      </c>
      <c r="GL23">
        <v>0.16200000000000001</v>
      </c>
      <c r="GM23" t="s">
        <v>44</v>
      </c>
      <c r="GN23" s="33">
        <f>LN(GN20)</f>
        <v>3.2156187765532258E-2</v>
      </c>
      <c r="GO23">
        <v>1946</v>
      </c>
      <c r="GP23">
        <v>0.16200000000000001</v>
      </c>
      <c r="GQ23" t="s">
        <v>44</v>
      </c>
      <c r="GR23" s="33">
        <f>LN(GR20)</f>
        <v>3.2108896355144877E-2</v>
      </c>
      <c r="GS23">
        <v>1946</v>
      </c>
      <c r="GT23">
        <v>0.16200000000000001</v>
      </c>
      <c r="GU23" t="s">
        <v>44</v>
      </c>
      <c r="GV23" s="33">
        <f>LN(GV20)</f>
        <v>3.2084771772459136E-2</v>
      </c>
      <c r="GW23">
        <v>1946</v>
      </c>
      <c r="GX23">
        <v>0.16200000000000001</v>
      </c>
      <c r="GY23" t="s">
        <v>44</v>
      </c>
      <c r="GZ23" s="33">
        <f>LN(GZ20)</f>
        <v>3.206208592685441E-2</v>
      </c>
      <c r="HA23">
        <v>1946</v>
      </c>
      <c r="HB23">
        <v>0.16200000000000001</v>
      </c>
      <c r="HC23" t="s">
        <v>44</v>
      </c>
      <c r="HD23" s="33">
        <f>LN(HD20)</f>
        <v>3.2042488402078177E-2</v>
      </c>
      <c r="HE23">
        <v>1946</v>
      </c>
      <c r="HF23">
        <v>0.16200000000000001</v>
      </c>
      <c r="HG23" t="s">
        <v>44</v>
      </c>
      <c r="HH23" s="33">
        <f>LN(HH20)</f>
        <v>3.1921351741365948E-2</v>
      </c>
      <c r="HI23">
        <v>1946</v>
      </c>
      <c r="HJ23">
        <v>0.16200000000000001</v>
      </c>
      <c r="HK23" t="s">
        <v>44</v>
      </c>
      <c r="HL23" s="33">
        <f>LN(HL20)</f>
        <v>3.2091671745400382E-2</v>
      </c>
      <c r="HM23">
        <v>1946</v>
      </c>
      <c r="HN23">
        <v>0.16200000000000001</v>
      </c>
      <c r="HO23" t="s">
        <v>44</v>
      </c>
      <c r="HP23" s="33">
        <f>LN(HP20)</f>
        <v>3.1972486758837952E-2</v>
      </c>
      <c r="HQ23">
        <v>1946</v>
      </c>
      <c r="HR23">
        <v>0.16200000000000001</v>
      </c>
      <c r="HS23" t="s">
        <v>44</v>
      </c>
      <c r="HT23" s="33">
        <f>LN(HT20)</f>
        <v>3.2084358964090683E-2</v>
      </c>
      <c r="HU23">
        <v>1946</v>
      </c>
      <c r="HV23">
        <v>0.16200000000000001</v>
      </c>
    </row>
    <row r="24" spans="2:230">
      <c r="B24">
        <v>3.5746961627085024E-2</v>
      </c>
      <c r="C24" s="32">
        <v>0.56950708088013002</v>
      </c>
      <c r="D24">
        <v>70.114684692972247</v>
      </c>
      <c r="E24">
        <v>1947</v>
      </c>
      <c r="F24">
        <v>0.16500000000000001</v>
      </c>
      <c r="G24" t="s">
        <v>45</v>
      </c>
      <c r="H24" s="33">
        <f>H22-H21</f>
        <v>4.1150510934859982E-3</v>
      </c>
      <c r="I24">
        <v>1948</v>
      </c>
      <c r="J24">
        <v>0.152</v>
      </c>
      <c r="K24" t="s">
        <v>45</v>
      </c>
      <c r="L24" s="33">
        <f>L22-L21</f>
        <v>3.7221494356260466E-3</v>
      </c>
      <c r="M24">
        <v>1948</v>
      </c>
      <c r="N24">
        <v>0.152</v>
      </c>
      <c r="O24" t="s">
        <v>45</v>
      </c>
      <c r="P24" s="33">
        <f>P22-P21</f>
        <v>4.1502389835615106E-3</v>
      </c>
      <c r="Q24">
        <v>1948</v>
      </c>
      <c r="R24">
        <v>0.152</v>
      </c>
      <c r="S24" t="s">
        <v>45</v>
      </c>
      <c r="T24" s="33">
        <f>T22-T21</f>
        <v>4.22142888166889E-3</v>
      </c>
      <c r="U24">
        <v>1948</v>
      </c>
      <c r="V24">
        <v>0.152</v>
      </c>
      <c r="W24" t="s">
        <v>45</v>
      </c>
      <c r="X24" s="33">
        <f>X22-X21</f>
        <v>4.1931725672769704E-3</v>
      </c>
      <c r="Y24">
        <v>1948</v>
      </c>
      <c r="Z24">
        <v>0.152</v>
      </c>
      <c r="AA24" t="s">
        <v>45</v>
      </c>
      <c r="AB24" s="33">
        <f>AB22-AB21</f>
        <v>4.2033952943268532E-3</v>
      </c>
      <c r="AC24">
        <v>1948</v>
      </c>
      <c r="AD24">
        <v>0.152</v>
      </c>
      <c r="AE24" t="s">
        <v>45</v>
      </c>
      <c r="AF24" s="33">
        <f>AF22-AF21</f>
        <v>4.1956302210356539E-3</v>
      </c>
      <c r="AG24">
        <v>1948</v>
      </c>
      <c r="AH24">
        <v>0.152</v>
      </c>
      <c r="AI24" t="s">
        <v>45</v>
      </c>
      <c r="AJ24" s="33">
        <f>AJ22-AJ21</f>
        <v>4.1976708418276568E-3</v>
      </c>
      <c r="AK24">
        <v>1948</v>
      </c>
      <c r="AL24">
        <v>0.152</v>
      </c>
      <c r="AM24" t="s">
        <v>45</v>
      </c>
      <c r="AN24" s="33">
        <f>AN22-AN21</f>
        <v>4.1946136330139397E-3</v>
      </c>
      <c r="AO24">
        <v>1948</v>
      </c>
      <c r="AP24">
        <v>0.152</v>
      </c>
      <c r="AQ24" t="s">
        <v>45</v>
      </c>
      <c r="AR24" s="33">
        <f>AR22-AR21</f>
        <v>4.2050999873125827E-3</v>
      </c>
      <c r="AS24">
        <v>1948</v>
      </c>
      <c r="AT24">
        <v>0.152</v>
      </c>
      <c r="AU24" t="s">
        <v>45</v>
      </c>
      <c r="AV24" s="33">
        <f>AV22-AV21</f>
        <v>4.1900112815639878E-3</v>
      </c>
      <c r="AW24">
        <v>1948</v>
      </c>
      <c r="AX24">
        <v>0.152</v>
      </c>
      <c r="AY24" t="s">
        <v>45</v>
      </c>
      <c r="AZ24" s="33">
        <f>AZ22-AZ21</f>
        <v>4.0938791198285307E-3</v>
      </c>
      <c r="BA24">
        <v>1948</v>
      </c>
      <c r="BB24">
        <v>0.152</v>
      </c>
      <c r="BC24" t="s">
        <v>45</v>
      </c>
      <c r="BD24" s="33">
        <f>BD22-BD21</f>
        <v>4.108495913495179E-3</v>
      </c>
      <c r="BE24">
        <v>1948</v>
      </c>
      <c r="BF24">
        <v>0.152</v>
      </c>
      <c r="BG24" t="s">
        <v>45</v>
      </c>
      <c r="BH24" s="33">
        <f>BH22-BH21</f>
        <v>4.0862086835786321E-3</v>
      </c>
      <c r="BI24">
        <v>1948</v>
      </c>
      <c r="BJ24">
        <v>0.152</v>
      </c>
      <c r="BK24" t="s">
        <v>45</v>
      </c>
      <c r="BL24" s="33">
        <f>BL22-BL21</f>
        <v>4.0871495837769348E-3</v>
      </c>
      <c r="BM24">
        <v>1948</v>
      </c>
      <c r="BN24">
        <v>0.152</v>
      </c>
      <c r="BO24" t="s">
        <v>45</v>
      </c>
      <c r="BP24" s="33">
        <f>BP22-BP21</f>
        <v>4.0904709313779944E-3</v>
      </c>
      <c r="BQ24">
        <v>1948</v>
      </c>
      <c r="BR24">
        <v>0.152</v>
      </c>
      <c r="BS24" t="s">
        <v>45</v>
      </c>
      <c r="BT24" s="33">
        <f>BT22-BT21</f>
        <v>4.0992667854802822E-3</v>
      </c>
      <c r="BU24">
        <v>1948</v>
      </c>
      <c r="BV24">
        <v>0.152</v>
      </c>
      <c r="BW24" t="s">
        <v>45</v>
      </c>
      <c r="BX24" s="33">
        <f>BX22-BX21</f>
        <v>4.0947612800370237E-3</v>
      </c>
      <c r="BY24">
        <v>1948</v>
      </c>
      <c r="BZ24">
        <v>0.152</v>
      </c>
      <c r="CA24" t="s">
        <v>45</v>
      </c>
      <c r="CB24" s="33">
        <f>CB22-CB21</f>
        <v>4.0618248007222996E-3</v>
      </c>
      <c r="CC24">
        <v>1948</v>
      </c>
      <c r="CD24">
        <v>0.152</v>
      </c>
      <c r="CE24" t="s">
        <v>45</v>
      </c>
      <c r="CF24" s="33">
        <f>CF22-CF21</f>
        <v>4.1227752213455829E-3</v>
      </c>
      <c r="CG24">
        <v>1948</v>
      </c>
      <c r="CH24">
        <v>0.152</v>
      </c>
      <c r="CI24" t="s">
        <v>45</v>
      </c>
      <c r="CJ24" s="33">
        <f>CJ22-CJ21</f>
        <v>4.1281708631601063E-3</v>
      </c>
      <c r="CK24">
        <v>1948</v>
      </c>
      <c r="CL24">
        <v>0.152</v>
      </c>
      <c r="CM24" t="s">
        <v>45</v>
      </c>
      <c r="CN24" s="33">
        <f>CN22-CN21</f>
        <v>4.1265974200736036E-3</v>
      </c>
      <c r="CO24">
        <v>1948</v>
      </c>
      <c r="CP24">
        <v>0.152</v>
      </c>
      <c r="CQ24" t="s">
        <v>45</v>
      </c>
      <c r="CR24" s="33">
        <f>CR22-CR21</f>
        <v>4.1498138008879207E-3</v>
      </c>
      <c r="CS24">
        <v>1948</v>
      </c>
      <c r="CT24">
        <v>0.152</v>
      </c>
      <c r="CU24" t="s">
        <v>45</v>
      </c>
      <c r="CV24" s="33">
        <f>CV22-CV21</f>
        <v>4.149869031831524E-3</v>
      </c>
      <c r="CW24">
        <v>1947</v>
      </c>
      <c r="CX24">
        <v>0.16500000000000001</v>
      </c>
      <c r="CY24" t="s">
        <v>45</v>
      </c>
      <c r="CZ24" s="33">
        <f>CZ22-CZ21</f>
        <v>4.1529878415301757E-3</v>
      </c>
      <c r="DA24">
        <v>1947</v>
      </c>
      <c r="DB24">
        <v>0.16500000000000001</v>
      </c>
      <c r="DC24" t="s">
        <v>45</v>
      </c>
      <c r="DD24" s="33">
        <f>DD22-DD21</f>
        <v>4.1530849476971096E-3</v>
      </c>
      <c r="DE24">
        <v>1947</v>
      </c>
      <c r="DF24">
        <v>0.16500000000000001</v>
      </c>
      <c r="DG24" t="s">
        <v>45</v>
      </c>
      <c r="DH24" s="33">
        <f>DH22-DH21</f>
        <v>4.152599586638557E-3</v>
      </c>
      <c r="DI24">
        <v>1947</v>
      </c>
      <c r="DJ24">
        <v>0.16500000000000001</v>
      </c>
      <c r="DK24" t="s">
        <v>45</v>
      </c>
      <c r="DL24" s="33">
        <f>DL22-DL21</f>
        <v>4.153332215592366E-3</v>
      </c>
      <c r="DM24">
        <v>1947</v>
      </c>
      <c r="DN24">
        <v>0.16500000000000001</v>
      </c>
      <c r="DO24" t="s">
        <v>45</v>
      </c>
      <c r="DP24" s="33">
        <f>DP22-DP21</f>
        <v>4.1536786305400863E-3</v>
      </c>
      <c r="DQ24">
        <v>1947</v>
      </c>
      <c r="DR24">
        <v>0.16500000000000001</v>
      </c>
      <c r="DS24" t="s">
        <v>45</v>
      </c>
      <c r="DT24" s="33">
        <f>DT22-DT21</f>
        <v>4.1540305533532204E-3</v>
      </c>
      <c r="DU24">
        <v>1947</v>
      </c>
      <c r="DV24">
        <v>0.16500000000000001</v>
      </c>
      <c r="DW24" t="s">
        <v>45</v>
      </c>
      <c r="DX24" s="33">
        <f>DX22-DX21</f>
        <v>4.1531672068956943E-3</v>
      </c>
      <c r="DY24">
        <v>1947</v>
      </c>
      <c r="DZ24">
        <v>0.16500000000000001</v>
      </c>
      <c r="EA24" t="s">
        <v>45</v>
      </c>
      <c r="EB24" s="33">
        <f>EB22-EB21</f>
        <v>4.1475050967872892E-3</v>
      </c>
      <c r="EC24">
        <v>1947</v>
      </c>
      <c r="ED24">
        <v>0.16500000000000001</v>
      </c>
      <c r="EE24" t="s">
        <v>45</v>
      </c>
      <c r="EF24" s="33">
        <f>EF22-EF21</f>
        <v>4.141761587873917E-3</v>
      </c>
      <c r="EG24">
        <v>1947</v>
      </c>
      <c r="EH24">
        <v>0.16500000000000001</v>
      </c>
      <c r="EI24" t="s">
        <v>45</v>
      </c>
      <c r="EJ24" s="33">
        <f>EJ22-EJ21</f>
        <v>4.1399644707860866E-3</v>
      </c>
      <c r="EK24">
        <v>1947</v>
      </c>
      <c r="EL24">
        <v>0.16500000000000001</v>
      </c>
      <c r="EM24" t="s">
        <v>45</v>
      </c>
      <c r="EN24" s="33">
        <f>EN22-EN21</f>
        <v>4.1363206516216514E-3</v>
      </c>
      <c r="EO24">
        <v>1947</v>
      </c>
      <c r="EP24">
        <v>0.16500000000000001</v>
      </c>
      <c r="EQ24" t="s">
        <v>45</v>
      </c>
      <c r="ER24" s="33">
        <f>ER22-ER21</f>
        <v>4.1420351771845054E-3</v>
      </c>
      <c r="ES24">
        <v>1947</v>
      </c>
      <c r="ET24">
        <v>0.16500000000000001</v>
      </c>
      <c r="EU24" t="s">
        <v>45</v>
      </c>
      <c r="EV24" s="33">
        <f>EV22-EV21</f>
        <v>4.1472288581087535E-3</v>
      </c>
      <c r="EW24">
        <v>1947</v>
      </c>
      <c r="EX24">
        <v>0.16500000000000001</v>
      </c>
      <c r="EY24" t="s">
        <v>45</v>
      </c>
      <c r="EZ24" s="33">
        <f>EZ22-EZ21</f>
        <v>4.152562917450961E-3</v>
      </c>
      <c r="FA24">
        <v>1947</v>
      </c>
      <c r="FB24">
        <v>0.16500000000000001</v>
      </c>
      <c r="FC24" t="s">
        <v>45</v>
      </c>
      <c r="FD24" s="33">
        <f>FD22-FD21</f>
        <v>4.1567459525144179E-3</v>
      </c>
      <c r="FE24">
        <v>1947</v>
      </c>
      <c r="FF24">
        <v>0.16500000000000001</v>
      </c>
      <c r="FG24" t="s">
        <v>45</v>
      </c>
      <c r="FH24" s="33">
        <f>FH22-FH21</f>
        <v>4.1598867366469117E-3</v>
      </c>
      <c r="FI24">
        <v>1947</v>
      </c>
      <c r="FJ24">
        <v>0.16500000000000001</v>
      </c>
      <c r="FK24" t="s">
        <v>45</v>
      </c>
      <c r="FL24" s="33">
        <f>FL22-FL21</f>
        <v>4.1757682020298406E-3</v>
      </c>
      <c r="FM24">
        <v>1947</v>
      </c>
      <c r="FN24">
        <v>0.16500000000000001</v>
      </c>
      <c r="FO24" t="s">
        <v>45</v>
      </c>
      <c r="FP24" s="33">
        <f>FP22-FP21</f>
        <v>4.1790496694916329E-3</v>
      </c>
      <c r="FQ24">
        <v>1947</v>
      </c>
      <c r="FR24">
        <v>0.16500000000000001</v>
      </c>
      <c r="FS24" t="s">
        <v>45</v>
      </c>
      <c r="FT24" s="33">
        <f>FT22-FT21</f>
        <v>4.1735796907948972E-3</v>
      </c>
      <c r="FU24">
        <v>1947</v>
      </c>
      <c r="FV24">
        <v>0.16500000000000001</v>
      </c>
      <c r="FW24" t="s">
        <v>45</v>
      </c>
      <c r="FX24" s="33">
        <f>FX22-FX21</f>
        <v>4.1724402390135168E-3</v>
      </c>
      <c r="FY24">
        <v>1947</v>
      </c>
      <c r="FZ24">
        <v>0.16500000000000001</v>
      </c>
      <c r="GA24" t="s">
        <v>45</v>
      </c>
      <c r="GB24" s="33">
        <f>GB22-GB21</f>
        <v>4.1791816821494868E-3</v>
      </c>
      <c r="GC24">
        <v>1947</v>
      </c>
      <c r="GD24">
        <v>0.16500000000000001</v>
      </c>
      <c r="GE24" t="s">
        <v>45</v>
      </c>
      <c r="GF24" s="33">
        <f>GF22-GF21</f>
        <v>4.1775161446018921E-3</v>
      </c>
      <c r="GG24">
        <v>1947</v>
      </c>
      <c r="GH24">
        <v>0.16500000000000001</v>
      </c>
      <c r="GI24" t="s">
        <v>45</v>
      </c>
      <c r="GJ24" s="33">
        <f>GJ22-GJ21</f>
        <v>4.1611888560193974E-3</v>
      </c>
      <c r="GK24">
        <v>1947</v>
      </c>
      <c r="GL24">
        <v>0.16500000000000001</v>
      </c>
      <c r="GM24" t="s">
        <v>45</v>
      </c>
      <c r="GN24" s="33">
        <f>GN22-GN21</f>
        <v>4.1618982506616414E-3</v>
      </c>
      <c r="GO24">
        <v>1947</v>
      </c>
      <c r="GP24">
        <v>0.16500000000000001</v>
      </c>
      <c r="GQ24" t="s">
        <v>45</v>
      </c>
      <c r="GR24" s="33">
        <f>GR22-GR21</f>
        <v>4.172040768502798E-3</v>
      </c>
      <c r="GS24">
        <v>1947</v>
      </c>
      <c r="GT24">
        <v>0.16500000000000001</v>
      </c>
      <c r="GU24" t="s">
        <v>45</v>
      </c>
      <c r="GV24" s="33">
        <f>GV22-GV21</f>
        <v>4.1843121295974395E-3</v>
      </c>
      <c r="GW24">
        <v>1947</v>
      </c>
      <c r="GX24">
        <v>0.16500000000000001</v>
      </c>
      <c r="GY24" t="s">
        <v>45</v>
      </c>
      <c r="GZ24" s="33">
        <f>GZ22-GZ21</f>
        <v>4.1911366899710367E-3</v>
      </c>
      <c r="HA24">
        <v>1947</v>
      </c>
      <c r="HB24">
        <v>0.16500000000000001</v>
      </c>
      <c r="HC24" t="s">
        <v>45</v>
      </c>
      <c r="HD24" s="33">
        <f>HD22-HD21</f>
        <v>4.1975476958903343E-3</v>
      </c>
      <c r="HE24">
        <v>1947</v>
      </c>
      <c r="HF24">
        <v>0.16500000000000001</v>
      </c>
      <c r="HG24" t="s">
        <v>45</v>
      </c>
      <c r="HH24" s="33">
        <f>HH22-HH21</f>
        <v>4.210243638192411E-3</v>
      </c>
      <c r="HI24">
        <v>1947</v>
      </c>
      <c r="HJ24">
        <v>0.16500000000000001</v>
      </c>
      <c r="HK24" t="s">
        <v>45</v>
      </c>
      <c r="HL24" s="33">
        <f>HL22-HL21</f>
        <v>4.2145399650135168E-3</v>
      </c>
      <c r="HM24">
        <v>1947</v>
      </c>
      <c r="HN24">
        <v>0.16500000000000001</v>
      </c>
      <c r="HO24" t="s">
        <v>45</v>
      </c>
      <c r="HP24" s="33">
        <f>HP22-HP21</f>
        <v>4.2269102545321319E-3</v>
      </c>
      <c r="HQ24">
        <v>1947</v>
      </c>
      <c r="HR24">
        <v>0.16500000000000001</v>
      </c>
      <c r="HS24" t="s">
        <v>45</v>
      </c>
      <c r="HT24" s="33">
        <f>HT22-HT21</f>
        <v>4.2312959553947593E-3</v>
      </c>
      <c r="HU24">
        <v>1947</v>
      </c>
      <c r="HV24">
        <v>0.16500000000000001</v>
      </c>
    </row>
    <row r="25" spans="2:230">
      <c r="B25">
        <v>3.5724350087784046E-2</v>
      </c>
      <c r="C25" s="32">
        <v>0.56883864650178551</v>
      </c>
      <c r="D25">
        <v>69.923818588994862</v>
      </c>
      <c r="E25">
        <v>1948</v>
      </c>
      <c r="F25">
        <v>0.152</v>
      </c>
      <c r="G25" t="s">
        <v>46</v>
      </c>
      <c r="H25" s="33">
        <f>H21-H23</f>
        <v>4.1320547339308011E-3</v>
      </c>
      <c r="I25">
        <v>1949</v>
      </c>
      <c r="J25">
        <v>0.154</v>
      </c>
      <c r="K25" t="s">
        <v>46</v>
      </c>
      <c r="L25" s="33">
        <f>L21-L23</f>
        <v>3.7360556090177341E-3</v>
      </c>
      <c r="M25">
        <v>1949</v>
      </c>
      <c r="N25">
        <v>0.154</v>
      </c>
      <c r="O25" t="s">
        <v>46</v>
      </c>
      <c r="P25" s="33">
        <f>P21-P23</f>
        <v>4.1675352758588323E-3</v>
      </c>
      <c r="Q25">
        <v>1949</v>
      </c>
      <c r="R25">
        <v>0.154</v>
      </c>
      <c r="S25" t="s">
        <v>46</v>
      </c>
      <c r="T25" s="33">
        <f>T21-T23</f>
        <v>4.2393249170012449E-3</v>
      </c>
      <c r="U25">
        <v>1949</v>
      </c>
      <c r="V25">
        <v>0.154</v>
      </c>
      <c r="W25" t="s">
        <v>46</v>
      </c>
      <c r="X25" s="33">
        <f>X21-X23</f>
        <v>4.2108293272776279E-3</v>
      </c>
      <c r="Y25">
        <v>1949</v>
      </c>
      <c r="Z25">
        <v>0.154</v>
      </c>
      <c r="AA25" t="s">
        <v>46</v>
      </c>
      <c r="AB25" s="33">
        <f>AB21-AB23</f>
        <v>4.2211384339918452E-3</v>
      </c>
      <c r="AC25">
        <v>1949</v>
      </c>
      <c r="AD25">
        <v>0.154</v>
      </c>
      <c r="AE25" t="s">
        <v>46</v>
      </c>
      <c r="AF25" s="33">
        <f>AF21-AF23</f>
        <v>4.2133077283122121E-3</v>
      </c>
      <c r="AG25">
        <v>1949</v>
      </c>
      <c r="AH25">
        <v>0.154</v>
      </c>
      <c r="AI25" t="s">
        <v>46</v>
      </c>
      <c r="AJ25" s="33">
        <f>AJ21-AJ23</f>
        <v>4.2153655851239168E-3</v>
      </c>
      <c r="AK25">
        <v>1949</v>
      </c>
      <c r="AL25">
        <v>0.154</v>
      </c>
      <c r="AM25" t="s">
        <v>46</v>
      </c>
      <c r="AN25" s="33">
        <f>AN21-AN23</f>
        <v>4.2122825568689341E-3</v>
      </c>
      <c r="AO25">
        <v>1949</v>
      </c>
      <c r="AP25">
        <v>0.154</v>
      </c>
      <c r="AQ25" t="s">
        <v>46</v>
      </c>
      <c r="AR25" s="33">
        <f>AR21-AR23</f>
        <v>4.2228575518277259E-3</v>
      </c>
      <c r="AS25">
        <v>1949</v>
      </c>
      <c r="AT25">
        <v>0.154</v>
      </c>
      <c r="AU25" t="s">
        <v>46</v>
      </c>
      <c r="AV25" s="33">
        <f>AV21-AV23</f>
        <v>4.2076413722842501E-3</v>
      </c>
      <c r="AW25">
        <v>1949</v>
      </c>
      <c r="AX25">
        <v>0.154</v>
      </c>
      <c r="AY25" t="s">
        <v>46</v>
      </c>
      <c r="AZ25" s="33">
        <f>AZ21-AZ23</f>
        <v>4.1107078846055883E-3</v>
      </c>
      <c r="BA25">
        <v>1949</v>
      </c>
      <c r="BB25">
        <v>0.154</v>
      </c>
      <c r="BC25" t="s">
        <v>46</v>
      </c>
      <c r="BD25" s="33">
        <f>BD21-BD23</f>
        <v>4.1254453126436455E-3</v>
      </c>
      <c r="BE25">
        <v>1949</v>
      </c>
      <c r="BF25">
        <v>0.154</v>
      </c>
      <c r="BG25" t="s">
        <v>46</v>
      </c>
      <c r="BH25" s="33">
        <f>BH21-BH23</f>
        <v>4.1029743162821486E-3</v>
      </c>
      <c r="BI25">
        <v>1949</v>
      </c>
      <c r="BJ25">
        <v>0.154</v>
      </c>
      <c r="BK25" t="s">
        <v>46</v>
      </c>
      <c r="BL25" s="33">
        <f>BL21-BL23</f>
        <v>4.1039229542165628E-3</v>
      </c>
      <c r="BM25">
        <v>1949</v>
      </c>
      <c r="BN25">
        <v>0.154</v>
      </c>
      <c r="BO25" t="s">
        <v>46</v>
      </c>
      <c r="BP25" s="33">
        <f>BP21-BP23</f>
        <v>4.1072716301101334E-3</v>
      </c>
      <c r="BQ25">
        <v>1949</v>
      </c>
      <c r="BR25">
        <v>0.154</v>
      </c>
      <c r="BS25" t="s">
        <v>46</v>
      </c>
      <c r="BT25" s="33">
        <f>BT21-BT23</f>
        <v>4.1161399650486916E-3</v>
      </c>
      <c r="BU25">
        <v>1949</v>
      </c>
      <c r="BV25">
        <v>0.154</v>
      </c>
      <c r="BW25" t="s">
        <v>46</v>
      </c>
      <c r="BX25" s="33">
        <f>BX21-BX23</f>
        <v>4.1115973131349084E-3</v>
      </c>
      <c r="BY25">
        <v>1949</v>
      </c>
      <c r="BZ25">
        <v>0.154</v>
      </c>
      <c r="CA25" t="s">
        <v>46</v>
      </c>
      <c r="CB25" s="33">
        <f>CB21-CB23</f>
        <v>4.0783905313983362E-3</v>
      </c>
      <c r="CC25">
        <v>1949</v>
      </c>
      <c r="CD25">
        <v>0.154</v>
      </c>
      <c r="CE25" t="s">
        <v>46</v>
      </c>
      <c r="CF25" s="33">
        <f>CF21-CF23</f>
        <v>4.1398428872969767E-3</v>
      </c>
      <c r="CG25">
        <v>1949</v>
      </c>
      <c r="CH25">
        <v>0.154</v>
      </c>
      <c r="CI25" t="s">
        <v>46</v>
      </c>
      <c r="CJ25" s="33">
        <f>CJ21-CJ23</f>
        <v>4.1452833254065624E-3</v>
      </c>
      <c r="CK25">
        <v>1949</v>
      </c>
      <c r="CL25">
        <v>0.154</v>
      </c>
      <c r="CM25" t="s">
        <v>46</v>
      </c>
      <c r="CN25" s="33">
        <f>CN21-CN23</f>
        <v>4.1436968130174889E-3</v>
      </c>
      <c r="CO25">
        <v>1949</v>
      </c>
      <c r="CP25">
        <v>0.154</v>
      </c>
      <c r="CQ25" t="s">
        <v>46</v>
      </c>
      <c r="CR25" s="33">
        <f>CR21-CR23</f>
        <v>4.1671065420457246E-3</v>
      </c>
      <c r="CS25">
        <v>1949</v>
      </c>
      <c r="CT25">
        <v>0.154</v>
      </c>
      <c r="CU25" t="s">
        <v>46</v>
      </c>
      <c r="CV25" s="33">
        <f>CV21-CV23</f>
        <v>4.1671622342592807E-3</v>
      </c>
      <c r="CW25">
        <v>1949</v>
      </c>
      <c r="CX25">
        <v>0.154</v>
      </c>
      <c r="CY25" t="s">
        <v>46</v>
      </c>
      <c r="CZ25" s="33">
        <f>CZ21-CZ23</f>
        <v>4.1703071012132997E-3</v>
      </c>
      <c r="DA25">
        <v>1948</v>
      </c>
      <c r="DB25">
        <v>0.152</v>
      </c>
      <c r="DC25" t="s">
        <v>46</v>
      </c>
      <c r="DD25" s="33">
        <f>DD21-DD23</f>
        <v>4.170405019006021E-3</v>
      </c>
      <c r="DE25">
        <v>1948</v>
      </c>
      <c r="DF25">
        <v>0.152</v>
      </c>
      <c r="DG25" t="s">
        <v>46</v>
      </c>
      <c r="DH25" s="33">
        <f>DH21-DH23</f>
        <v>4.169915601428334E-3</v>
      </c>
      <c r="DI25">
        <v>1948</v>
      </c>
      <c r="DJ25">
        <v>0.152</v>
      </c>
      <c r="DK25" t="s">
        <v>46</v>
      </c>
      <c r="DL25" s="33">
        <f>DL21-DL23</f>
        <v>4.1706543536842652E-3</v>
      </c>
      <c r="DM25">
        <v>1948</v>
      </c>
      <c r="DN25">
        <v>0.152</v>
      </c>
      <c r="DO25" t="s">
        <v>46</v>
      </c>
      <c r="DP25" s="33">
        <f>DP21-DP23</f>
        <v>4.1710036643415743E-3</v>
      </c>
      <c r="DQ25">
        <v>1948</v>
      </c>
      <c r="DR25">
        <v>0.152</v>
      </c>
      <c r="DS25" t="s">
        <v>46</v>
      </c>
      <c r="DT25" s="33">
        <f>DT21-DT23</f>
        <v>4.171358529153818E-3</v>
      </c>
      <c r="DU25">
        <v>1948</v>
      </c>
      <c r="DV25">
        <v>0.152</v>
      </c>
      <c r="DW25" t="s">
        <v>46</v>
      </c>
      <c r="DX25" s="33">
        <f>DX21-DX23</f>
        <v>4.1704879657524785E-3</v>
      </c>
      <c r="DY25">
        <v>1948</v>
      </c>
      <c r="DZ25">
        <v>0.152</v>
      </c>
      <c r="EA25" t="s">
        <v>46</v>
      </c>
      <c r="EB25" s="33">
        <f>EB21-EB23</f>
        <v>4.164778561964351E-3</v>
      </c>
      <c r="EC25">
        <v>1948</v>
      </c>
      <c r="ED25">
        <v>0.152</v>
      </c>
      <c r="EE25" t="s">
        <v>46</v>
      </c>
      <c r="EF25" s="33">
        <f>EF21-EF23</f>
        <v>4.1589871458054747E-3</v>
      </c>
      <c r="EG25">
        <v>1948</v>
      </c>
      <c r="EH25">
        <v>0.152</v>
      </c>
      <c r="EI25" t="s">
        <v>46</v>
      </c>
      <c r="EJ25" s="33">
        <f>EJ21-EJ23</f>
        <v>4.1571750524858411E-3</v>
      </c>
      <c r="EK25">
        <v>1948</v>
      </c>
      <c r="EL25">
        <v>0.152</v>
      </c>
      <c r="EM25" t="s">
        <v>46</v>
      </c>
      <c r="EN25" s="33">
        <f>EN21-EN23</f>
        <v>4.1535008877166962E-3</v>
      </c>
      <c r="EO25">
        <v>1948</v>
      </c>
      <c r="EP25">
        <v>0.152</v>
      </c>
      <c r="EQ25" t="s">
        <v>46</v>
      </c>
      <c r="ER25" s="33">
        <f>ER21-ER23</f>
        <v>4.1592630156395902E-3</v>
      </c>
      <c r="ES25">
        <v>1948</v>
      </c>
      <c r="ET25">
        <v>0.152</v>
      </c>
      <c r="EU25" t="s">
        <v>46</v>
      </c>
      <c r="EV25" s="33">
        <f>EV21-EV23</f>
        <v>4.1645000176191091E-3</v>
      </c>
      <c r="EW25">
        <v>1948</v>
      </c>
      <c r="EX25">
        <v>0.152</v>
      </c>
      <c r="EY25" t="s">
        <v>46</v>
      </c>
      <c r="EZ25" s="33">
        <f>EZ21-EZ23</f>
        <v>4.1698786257887768E-3</v>
      </c>
      <c r="FA25">
        <v>1948</v>
      </c>
      <c r="FB25">
        <v>0.152</v>
      </c>
      <c r="FC25" t="s">
        <v>46</v>
      </c>
      <c r="FD25" s="33">
        <f>FD21-FD23</f>
        <v>4.1740966369023941E-3</v>
      </c>
      <c r="FE25">
        <v>1948</v>
      </c>
      <c r="FF25">
        <v>0.152</v>
      </c>
      <c r="FG25" t="s">
        <v>46</v>
      </c>
      <c r="FH25" s="33">
        <f>FH21-FH23</f>
        <v>4.1772637056948989E-3</v>
      </c>
      <c r="FI25">
        <v>1948</v>
      </c>
      <c r="FJ25">
        <v>0.152</v>
      </c>
      <c r="FK25" t="s">
        <v>46</v>
      </c>
      <c r="FL25" s="33">
        <f>FL21-FL23</f>
        <v>4.1932783861273748E-3</v>
      </c>
      <c r="FM25">
        <v>1948</v>
      </c>
      <c r="FN25">
        <v>0.152</v>
      </c>
      <c r="FO25" t="s">
        <v>46</v>
      </c>
      <c r="FP25" s="33">
        <f>FP21-FP23</f>
        <v>4.1965874424872221E-3</v>
      </c>
      <c r="FQ25">
        <v>1948</v>
      </c>
      <c r="FR25">
        <v>0.152</v>
      </c>
      <c r="FS25" t="s">
        <v>46</v>
      </c>
      <c r="FT25" s="33">
        <f>FT21-FT23</f>
        <v>4.1910714871331231E-3</v>
      </c>
      <c r="FU25">
        <v>1948</v>
      </c>
      <c r="FV25">
        <v>0.152</v>
      </c>
      <c r="FW25" t="s">
        <v>46</v>
      </c>
      <c r="FX25" s="33">
        <f>FX21-FX23</f>
        <v>4.1899224655762013E-3</v>
      </c>
      <c r="FY25">
        <v>1948</v>
      </c>
      <c r="FZ25">
        <v>0.152</v>
      </c>
      <c r="GA25" t="s">
        <v>46</v>
      </c>
      <c r="GB25" s="33">
        <f>GB21-GB23</f>
        <v>4.1967205654962134E-3</v>
      </c>
      <c r="GC25">
        <v>1948</v>
      </c>
      <c r="GD25">
        <v>0.152</v>
      </c>
      <c r="GE25" t="s">
        <v>46</v>
      </c>
      <c r="GF25" s="33">
        <f>GF21-GF23</f>
        <v>4.1950410217910725E-3</v>
      </c>
      <c r="GG25">
        <v>1948</v>
      </c>
      <c r="GH25">
        <v>0.152</v>
      </c>
      <c r="GI25" t="s">
        <v>46</v>
      </c>
      <c r="GJ25" s="33">
        <f>GJ21-GJ23</f>
        <v>4.1785767281292893E-3</v>
      </c>
      <c r="GK25">
        <v>1948</v>
      </c>
      <c r="GL25">
        <v>0.152</v>
      </c>
      <c r="GM25" t="s">
        <v>46</v>
      </c>
      <c r="GN25" s="33">
        <f>GN21-GN23</f>
        <v>4.1792920642046705E-3</v>
      </c>
      <c r="GO25">
        <v>1948</v>
      </c>
      <c r="GP25">
        <v>0.152</v>
      </c>
      <c r="GQ25" t="s">
        <v>46</v>
      </c>
      <c r="GR25" s="33">
        <f>GR21-GR23</f>
        <v>4.1895196407034513E-3</v>
      </c>
      <c r="GS25">
        <v>1948</v>
      </c>
      <c r="GT25">
        <v>0.152</v>
      </c>
      <c r="GU25" t="s">
        <v>46</v>
      </c>
      <c r="GV25" s="33">
        <f>GV21-GV23</f>
        <v>4.2018941921938072E-3</v>
      </c>
      <c r="GW25">
        <v>1948</v>
      </c>
      <c r="GX25">
        <v>0.152</v>
      </c>
      <c r="GY25" t="s">
        <v>46</v>
      </c>
      <c r="GZ25" s="33">
        <f>GZ21-GZ23</f>
        <v>4.208776272556336E-3</v>
      </c>
      <c r="HA25">
        <v>1948</v>
      </c>
      <c r="HB25">
        <v>0.152</v>
      </c>
      <c r="HC25" t="s">
        <v>46</v>
      </c>
      <c r="HD25" s="33">
        <f>HD21-HD23</f>
        <v>4.2152413988003484E-3</v>
      </c>
      <c r="HE25">
        <v>1948</v>
      </c>
      <c r="HF25">
        <v>0.152</v>
      </c>
      <c r="HG25" t="s">
        <v>46</v>
      </c>
      <c r="HH25" s="33">
        <f>HH21-HH23</f>
        <v>4.2280447631651216E-3</v>
      </c>
      <c r="HI25">
        <v>1948</v>
      </c>
      <c r="HJ25">
        <v>0.152</v>
      </c>
      <c r="HK25" t="s">
        <v>46</v>
      </c>
      <c r="HL25" s="33">
        <f>HL21-HL23</f>
        <v>4.2323775157153201E-3</v>
      </c>
      <c r="HM25">
        <v>1948</v>
      </c>
      <c r="HN25">
        <v>0.152</v>
      </c>
      <c r="HO25" t="s">
        <v>46</v>
      </c>
      <c r="HP25" s="33">
        <f>HP21-HP23</f>
        <v>4.2448528935851368E-3</v>
      </c>
      <c r="HQ25">
        <v>1948</v>
      </c>
      <c r="HR25">
        <v>0.152</v>
      </c>
      <c r="HS25" t="s">
        <v>46</v>
      </c>
      <c r="HT25" s="33">
        <f>HT21-HT23</f>
        <v>4.2492759263752719E-3</v>
      </c>
      <c r="HU25">
        <v>1948</v>
      </c>
      <c r="HV25">
        <v>0.152</v>
      </c>
    </row>
    <row r="26" spans="2:230">
      <c r="B26">
        <v>3.5716851833411882E-2</v>
      </c>
      <c r="C26" s="32">
        <v>0.56872786036857359</v>
      </c>
      <c r="D26">
        <v>69.892241648845754</v>
      </c>
      <c r="E26">
        <v>1949</v>
      </c>
      <c r="F26">
        <v>0.154</v>
      </c>
      <c r="G26" t="s">
        <v>47</v>
      </c>
      <c r="H26" s="34">
        <f>AVERAGE(H24:H25)</f>
        <v>4.1235529137083997E-3</v>
      </c>
      <c r="I26">
        <v>1950</v>
      </c>
      <c r="J26">
        <v>0.161</v>
      </c>
      <c r="K26" t="s">
        <v>47</v>
      </c>
      <c r="L26" s="34">
        <f>AVERAGE(L24:L25)</f>
        <v>3.7291025223218904E-3</v>
      </c>
      <c r="M26">
        <v>1950</v>
      </c>
      <c r="N26">
        <v>0.161</v>
      </c>
      <c r="O26" t="s">
        <v>47</v>
      </c>
      <c r="P26" s="34">
        <f>AVERAGE(P24:P25)</f>
        <v>4.1588871297101714E-3</v>
      </c>
      <c r="Q26">
        <v>1950</v>
      </c>
      <c r="R26">
        <v>0.161</v>
      </c>
      <c r="S26" t="s">
        <v>47</v>
      </c>
      <c r="T26" s="34">
        <f>AVERAGE(T24:T25)</f>
        <v>4.2303768993350675E-3</v>
      </c>
      <c r="U26">
        <v>1950</v>
      </c>
      <c r="V26">
        <v>0.161</v>
      </c>
      <c r="W26" t="s">
        <v>47</v>
      </c>
      <c r="X26" s="34">
        <f>AVERAGE(X24:X25)</f>
        <v>4.2020009472772991E-3</v>
      </c>
      <c r="Y26">
        <v>1950</v>
      </c>
      <c r="Z26">
        <v>0.161</v>
      </c>
      <c r="AA26" t="s">
        <v>47</v>
      </c>
      <c r="AB26" s="34">
        <f>AVERAGE(AB24:AB25)</f>
        <v>4.2122668641593492E-3</v>
      </c>
      <c r="AC26">
        <v>1950</v>
      </c>
      <c r="AD26">
        <v>0.161</v>
      </c>
      <c r="AE26" t="s">
        <v>47</v>
      </c>
      <c r="AF26" s="34">
        <f>AVERAGE(AF24:AF25)</f>
        <v>4.204468974673933E-3</v>
      </c>
      <c r="AG26">
        <v>1950</v>
      </c>
      <c r="AH26">
        <v>0.161</v>
      </c>
      <c r="AI26" t="s">
        <v>47</v>
      </c>
      <c r="AJ26" s="34">
        <f>AVERAGE(AJ24:AJ25)</f>
        <v>4.2065182134757868E-3</v>
      </c>
      <c r="AK26">
        <v>1950</v>
      </c>
      <c r="AL26">
        <v>0.161</v>
      </c>
      <c r="AM26" t="s">
        <v>47</v>
      </c>
      <c r="AN26" s="34">
        <f>AVERAGE(AN24:AN25)</f>
        <v>4.2034480949414369E-3</v>
      </c>
      <c r="AO26">
        <v>1950</v>
      </c>
      <c r="AP26">
        <v>0.161</v>
      </c>
      <c r="AQ26" t="s">
        <v>47</v>
      </c>
      <c r="AR26" s="34">
        <f>AVERAGE(AR24:AR25)</f>
        <v>4.2139787695701543E-3</v>
      </c>
      <c r="AS26">
        <v>1950</v>
      </c>
      <c r="AT26">
        <v>0.161</v>
      </c>
      <c r="AU26" t="s">
        <v>47</v>
      </c>
      <c r="AV26" s="34">
        <f>AVERAGE(AV24:AV25)</f>
        <v>4.198826326924119E-3</v>
      </c>
      <c r="AW26">
        <v>1950</v>
      </c>
      <c r="AX26">
        <v>0.161</v>
      </c>
      <c r="AY26" t="s">
        <v>47</v>
      </c>
      <c r="AZ26" s="34">
        <f>AVERAGE(AZ24:AZ25)</f>
        <v>4.1022935022170595E-3</v>
      </c>
      <c r="BA26">
        <v>1950</v>
      </c>
      <c r="BB26">
        <v>0.161</v>
      </c>
      <c r="BC26" t="s">
        <v>47</v>
      </c>
      <c r="BD26" s="34">
        <f>AVERAGE(BD24:BD25)</f>
        <v>4.1169706130694123E-3</v>
      </c>
      <c r="BE26">
        <v>1950</v>
      </c>
      <c r="BF26">
        <v>0.161</v>
      </c>
      <c r="BG26" t="s">
        <v>47</v>
      </c>
      <c r="BH26" s="34">
        <f>AVERAGE(BH24:BH25)</f>
        <v>4.0945914999303903E-3</v>
      </c>
      <c r="BI26">
        <v>1950</v>
      </c>
      <c r="BJ26">
        <v>0.161</v>
      </c>
      <c r="BK26" t="s">
        <v>47</v>
      </c>
      <c r="BL26" s="34">
        <f>AVERAGE(BL24:BL25)</f>
        <v>4.0955362689967488E-3</v>
      </c>
      <c r="BM26">
        <v>1950</v>
      </c>
      <c r="BN26">
        <v>0.161</v>
      </c>
      <c r="BO26" t="s">
        <v>47</v>
      </c>
      <c r="BP26" s="34">
        <f>AVERAGE(BP24:BP25)</f>
        <v>4.0988712807440639E-3</v>
      </c>
      <c r="BQ26">
        <v>1950</v>
      </c>
      <c r="BR26">
        <v>0.161</v>
      </c>
      <c r="BS26" t="s">
        <v>47</v>
      </c>
      <c r="BT26" s="34">
        <f>AVERAGE(BT24:BT25)</f>
        <v>4.1077033752644869E-3</v>
      </c>
      <c r="BU26">
        <v>1950</v>
      </c>
      <c r="BV26">
        <v>0.161</v>
      </c>
      <c r="BW26" t="s">
        <v>47</v>
      </c>
      <c r="BX26" s="34">
        <f>AVERAGE(BX24:BX25)</f>
        <v>4.1031792965859661E-3</v>
      </c>
      <c r="BY26">
        <v>1950</v>
      </c>
      <c r="BZ26">
        <v>0.161</v>
      </c>
      <c r="CA26" t="s">
        <v>47</v>
      </c>
      <c r="CB26" s="34">
        <f>AVERAGE(CB24:CB25)</f>
        <v>4.0701076660603179E-3</v>
      </c>
      <c r="CC26">
        <v>1950</v>
      </c>
      <c r="CD26">
        <v>0.161</v>
      </c>
      <c r="CE26" t="s">
        <v>47</v>
      </c>
      <c r="CF26" s="34">
        <f>AVERAGE(CF24:CF25)</f>
        <v>4.1313090543212798E-3</v>
      </c>
      <c r="CG26">
        <v>1950</v>
      </c>
      <c r="CH26">
        <v>0.161</v>
      </c>
      <c r="CI26" t="s">
        <v>47</v>
      </c>
      <c r="CJ26" s="34">
        <f>AVERAGE(CJ24:CJ25)</f>
        <v>4.1367270942833344E-3</v>
      </c>
      <c r="CK26">
        <v>1950</v>
      </c>
      <c r="CL26">
        <v>0.161</v>
      </c>
      <c r="CM26" t="s">
        <v>47</v>
      </c>
      <c r="CN26" s="34">
        <f>AVERAGE(CN24:CN25)</f>
        <v>4.1351471165455463E-3</v>
      </c>
      <c r="CO26">
        <v>1950</v>
      </c>
      <c r="CP26">
        <v>0.161</v>
      </c>
      <c r="CQ26" t="s">
        <v>47</v>
      </c>
      <c r="CR26" s="34">
        <f>AVERAGE(CR24:CR25)</f>
        <v>4.1584601714668226E-3</v>
      </c>
      <c r="CS26">
        <v>1950</v>
      </c>
      <c r="CT26">
        <v>0.161</v>
      </c>
      <c r="CU26" t="s">
        <v>47</v>
      </c>
      <c r="CV26" s="34">
        <f>AVERAGE(CV24:CV25)</f>
        <v>4.1585156330454023E-3</v>
      </c>
      <c r="CW26">
        <v>1950</v>
      </c>
      <c r="CX26">
        <v>0.161</v>
      </c>
      <c r="CY26" t="s">
        <v>47</v>
      </c>
      <c r="CZ26" s="34">
        <f>AVERAGE(CZ24:CZ25)</f>
        <v>4.1616474713717377E-3</v>
      </c>
      <c r="DA26">
        <v>1950</v>
      </c>
      <c r="DB26">
        <v>0.161</v>
      </c>
      <c r="DC26" t="s">
        <v>47</v>
      </c>
      <c r="DD26" s="34">
        <f>AVERAGE(DD24:DD25)</f>
        <v>4.1617449833515653E-3</v>
      </c>
      <c r="DE26">
        <v>1949</v>
      </c>
      <c r="DF26">
        <v>0.154</v>
      </c>
      <c r="DG26" t="s">
        <v>47</v>
      </c>
      <c r="DH26" s="34">
        <f>AVERAGE(DH24:DH25)</f>
        <v>4.1612575940334455E-3</v>
      </c>
      <c r="DI26">
        <v>1949</v>
      </c>
      <c r="DJ26">
        <v>0.154</v>
      </c>
      <c r="DK26" t="s">
        <v>47</v>
      </c>
      <c r="DL26" s="34">
        <f>AVERAGE(DL24:DL25)</f>
        <v>4.1619932846383156E-3</v>
      </c>
      <c r="DM26">
        <v>1949</v>
      </c>
      <c r="DN26">
        <v>0.154</v>
      </c>
      <c r="DO26" t="s">
        <v>47</v>
      </c>
      <c r="DP26" s="34">
        <f>AVERAGE(DP24:DP25)</f>
        <v>4.1623411474408303E-3</v>
      </c>
      <c r="DQ26">
        <v>1949</v>
      </c>
      <c r="DR26">
        <v>0.154</v>
      </c>
      <c r="DS26" t="s">
        <v>47</v>
      </c>
      <c r="DT26" s="34">
        <f>AVERAGE(DT24:DT25)</f>
        <v>4.1626945412535192E-3</v>
      </c>
      <c r="DU26">
        <v>1949</v>
      </c>
      <c r="DV26">
        <v>0.154</v>
      </c>
      <c r="DW26" t="s">
        <v>47</v>
      </c>
      <c r="DX26" s="34">
        <f>AVERAGE(DX24:DX25)</f>
        <v>4.1618275863240864E-3</v>
      </c>
      <c r="DY26">
        <v>1949</v>
      </c>
      <c r="DZ26">
        <v>0.154</v>
      </c>
      <c r="EA26" t="s">
        <v>47</v>
      </c>
      <c r="EB26" s="34">
        <f>AVERAGE(EB24:EB25)</f>
        <v>4.1561418293758201E-3</v>
      </c>
      <c r="EC26">
        <v>1949</v>
      </c>
      <c r="ED26">
        <v>0.154</v>
      </c>
      <c r="EE26" t="s">
        <v>47</v>
      </c>
      <c r="EF26" s="34">
        <f>AVERAGE(EF24:EF25)</f>
        <v>4.1503743668396958E-3</v>
      </c>
      <c r="EG26">
        <v>1949</v>
      </c>
      <c r="EH26">
        <v>0.154</v>
      </c>
      <c r="EI26" t="s">
        <v>47</v>
      </c>
      <c r="EJ26" s="34">
        <f>AVERAGE(EJ24:EJ25)</f>
        <v>4.1485697616359639E-3</v>
      </c>
      <c r="EK26">
        <v>1949</v>
      </c>
      <c r="EL26">
        <v>0.154</v>
      </c>
      <c r="EM26" t="s">
        <v>47</v>
      </c>
      <c r="EN26" s="34">
        <f>AVERAGE(EN24:EN25)</f>
        <v>4.1449107696691738E-3</v>
      </c>
      <c r="EO26">
        <v>1949</v>
      </c>
      <c r="EP26">
        <v>0.154</v>
      </c>
      <c r="EQ26" t="s">
        <v>47</v>
      </c>
      <c r="ER26" s="34">
        <f>AVERAGE(ER24:ER25)</f>
        <v>4.1506490964120478E-3</v>
      </c>
      <c r="ES26">
        <v>1949</v>
      </c>
      <c r="ET26">
        <v>0.154</v>
      </c>
      <c r="EU26" t="s">
        <v>47</v>
      </c>
      <c r="EV26" s="34">
        <f>AVERAGE(EV24:EV25)</f>
        <v>4.1558644378639313E-3</v>
      </c>
      <c r="EW26">
        <v>1949</v>
      </c>
      <c r="EX26">
        <v>0.154</v>
      </c>
      <c r="EY26" t="s">
        <v>47</v>
      </c>
      <c r="EZ26" s="34">
        <f>AVERAGE(EZ24:EZ25)</f>
        <v>4.1612207716198689E-3</v>
      </c>
      <c r="FA26">
        <v>1949</v>
      </c>
      <c r="FB26">
        <v>0.154</v>
      </c>
      <c r="FC26" t="s">
        <v>47</v>
      </c>
      <c r="FD26" s="34">
        <f>AVERAGE(FD24:FD25)</f>
        <v>4.165421294708406E-3</v>
      </c>
      <c r="FE26">
        <v>1949</v>
      </c>
      <c r="FF26">
        <v>0.154</v>
      </c>
      <c r="FG26" t="s">
        <v>47</v>
      </c>
      <c r="FH26" s="34">
        <f>AVERAGE(FH24:FH25)</f>
        <v>4.1685752211709053E-3</v>
      </c>
      <c r="FI26">
        <v>1949</v>
      </c>
      <c r="FJ26">
        <v>0.154</v>
      </c>
      <c r="FK26" t="s">
        <v>47</v>
      </c>
      <c r="FL26" s="34">
        <f>AVERAGE(FL24:FL25)</f>
        <v>4.1845232940786077E-3</v>
      </c>
      <c r="FM26">
        <v>1949</v>
      </c>
      <c r="FN26">
        <v>0.154</v>
      </c>
      <c r="FO26" t="s">
        <v>47</v>
      </c>
      <c r="FP26" s="34">
        <f>AVERAGE(FP24:FP25)</f>
        <v>4.1878185559894275E-3</v>
      </c>
      <c r="FQ26">
        <v>1949</v>
      </c>
      <c r="FR26">
        <v>0.154</v>
      </c>
      <c r="FS26" t="s">
        <v>47</v>
      </c>
      <c r="FT26" s="34">
        <f>AVERAGE(FT24:FT25)</f>
        <v>4.1823255889640101E-3</v>
      </c>
      <c r="FU26">
        <v>1949</v>
      </c>
      <c r="FV26">
        <v>0.154</v>
      </c>
      <c r="FW26" t="s">
        <v>47</v>
      </c>
      <c r="FX26" s="34">
        <f>AVERAGE(FX24:FX25)</f>
        <v>4.181181352294859E-3</v>
      </c>
      <c r="FY26">
        <v>1949</v>
      </c>
      <c r="FZ26">
        <v>0.154</v>
      </c>
      <c r="GA26" t="s">
        <v>47</v>
      </c>
      <c r="GB26" s="34">
        <f>AVERAGE(GB24:GB25)</f>
        <v>4.1879511238228501E-3</v>
      </c>
      <c r="GC26">
        <v>1949</v>
      </c>
      <c r="GD26">
        <v>0.154</v>
      </c>
      <c r="GE26" t="s">
        <v>47</v>
      </c>
      <c r="GF26" s="34">
        <f>AVERAGE(GF24:GF25)</f>
        <v>4.1862785831964823E-3</v>
      </c>
      <c r="GG26">
        <v>1949</v>
      </c>
      <c r="GH26">
        <v>0.154</v>
      </c>
      <c r="GI26" t="s">
        <v>47</v>
      </c>
      <c r="GJ26" s="34">
        <f>AVERAGE(GJ24:GJ25)</f>
        <v>4.1698827920743434E-3</v>
      </c>
      <c r="GK26">
        <v>1949</v>
      </c>
      <c r="GL26">
        <v>0.154</v>
      </c>
      <c r="GM26" t="s">
        <v>47</v>
      </c>
      <c r="GN26" s="34">
        <f>AVERAGE(GN24:GN25)</f>
        <v>4.170595157433156E-3</v>
      </c>
      <c r="GO26">
        <v>1949</v>
      </c>
      <c r="GP26">
        <v>0.154</v>
      </c>
      <c r="GQ26" t="s">
        <v>47</v>
      </c>
      <c r="GR26" s="34">
        <f>AVERAGE(GR24:GR25)</f>
        <v>4.1807802046031246E-3</v>
      </c>
      <c r="GS26">
        <v>1949</v>
      </c>
      <c r="GT26">
        <v>0.154</v>
      </c>
      <c r="GU26" t="s">
        <v>47</v>
      </c>
      <c r="GV26" s="34">
        <f>AVERAGE(GV24:GV25)</f>
        <v>4.1931031608956233E-3</v>
      </c>
      <c r="GW26">
        <v>1949</v>
      </c>
      <c r="GX26">
        <v>0.154</v>
      </c>
      <c r="GY26" t="s">
        <v>47</v>
      </c>
      <c r="GZ26" s="34">
        <f>AVERAGE(GZ24:GZ25)</f>
        <v>4.1999564812636864E-3</v>
      </c>
      <c r="HA26">
        <v>1949</v>
      </c>
      <c r="HB26">
        <v>0.154</v>
      </c>
      <c r="HC26" t="s">
        <v>47</v>
      </c>
      <c r="HD26" s="34">
        <f>AVERAGE(HD24:HD25)</f>
        <v>4.2063945473453414E-3</v>
      </c>
      <c r="HE26">
        <v>1949</v>
      </c>
      <c r="HF26">
        <v>0.154</v>
      </c>
      <c r="HG26" t="s">
        <v>47</v>
      </c>
      <c r="HH26" s="34">
        <f>AVERAGE(HH24:HH25)</f>
        <v>4.2191442006787663E-3</v>
      </c>
      <c r="HI26">
        <v>1949</v>
      </c>
      <c r="HJ26">
        <v>0.154</v>
      </c>
      <c r="HK26" t="s">
        <v>47</v>
      </c>
      <c r="HL26" s="34">
        <f>AVERAGE(HL24:HL25)</f>
        <v>4.2234587403644185E-3</v>
      </c>
      <c r="HM26">
        <v>1949</v>
      </c>
      <c r="HN26">
        <v>0.154</v>
      </c>
      <c r="HO26" t="s">
        <v>47</v>
      </c>
      <c r="HP26" s="34">
        <f>AVERAGE(HP24:HP25)</f>
        <v>4.2358815740586343E-3</v>
      </c>
      <c r="HQ26">
        <v>1949</v>
      </c>
      <c r="HR26">
        <v>0.154</v>
      </c>
      <c r="HS26" t="s">
        <v>47</v>
      </c>
      <c r="HT26" s="34">
        <f>AVERAGE(HT24:HT25)</f>
        <v>4.2402859408850156E-3</v>
      </c>
      <c r="HU26">
        <v>1949</v>
      </c>
      <c r="HV26">
        <v>0.154</v>
      </c>
    </row>
    <row r="27" spans="2:230">
      <c r="B27">
        <v>3.5712579650433722E-2</v>
      </c>
      <c r="C27" s="32">
        <v>0.56872872853669654</v>
      </c>
      <c r="D27">
        <v>69.892489036357532</v>
      </c>
      <c r="E27">
        <v>1950</v>
      </c>
      <c r="F27">
        <v>0.161</v>
      </c>
      <c r="I27">
        <v>1951</v>
      </c>
      <c r="J27">
        <v>0.159</v>
      </c>
      <c r="M27">
        <v>1951</v>
      </c>
      <c r="N27">
        <v>0.159</v>
      </c>
      <c r="Q27">
        <v>1951</v>
      </c>
      <c r="R27">
        <v>0.159</v>
      </c>
      <c r="U27">
        <v>1951</v>
      </c>
      <c r="V27">
        <v>0.159</v>
      </c>
      <c r="Y27">
        <v>1951</v>
      </c>
      <c r="Z27">
        <v>0.159</v>
      </c>
      <c r="AC27">
        <v>1951</v>
      </c>
      <c r="AD27">
        <v>0.159</v>
      </c>
      <c r="AG27">
        <v>1951</v>
      </c>
      <c r="AH27">
        <v>0.159</v>
      </c>
      <c r="AK27">
        <v>1951</v>
      </c>
      <c r="AL27">
        <v>0.159</v>
      </c>
      <c r="AO27">
        <v>1951</v>
      </c>
      <c r="AP27">
        <v>0.159</v>
      </c>
      <c r="AS27">
        <v>1951</v>
      </c>
      <c r="AT27">
        <v>0.159</v>
      </c>
      <c r="AW27">
        <v>1951</v>
      </c>
      <c r="AX27">
        <v>0.159</v>
      </c>
      <c r="BA27">
        <v>1951</v>
      </c>
      <c r="BB27">
        <v>0.159</v>
      </c>
      <c r="BE27">
        <v>1951</v>
      </c>
      <c r="BF27">
        <v>0.159</v>
      </c>
      <c r="BI27">
        <v>1951</v>
      </c>
      <c r="BJ27">
        <v>0.159</v>
      </c>
      <c r="BM27">
        <v>1951</v>
      </c>
      <c r="BN27">
        <v>0.159</v>
      </c>
      <c r="BQ27">
        <v>1951</v>
      </c>
      <c r="BR27">
        <v>0.159</v>
      </c>
      <c r="BU27">
        <v>1951</v>
      </c>
      <c r="BV27">
        <v>0.159</v>
      </c>
      <c r="BY27">
        <v>1951</v>
      </c>
      <c r="BZ27">
        <v>0.159</v>
      </c>
      <c r="CC27">
        <v>1951</v>
      </c>
      <c r="CD27">
        <v>0.159</v>
      </c>
      <c r="CG27">
        <v>1951</v>
      </c>
      <c r="CH27">
        <v>0.159</v>
      </c>
      <c r="CK27">
        <v>1951</v>
      </c>
      <c r="CL27">
        <v>0.159</v>
      </c>
      <c r="CO27">
        <v>1951</v>
      </c>
      <c r="CP27">
        <v>0.159</v>
      </c>
      <c r="CS27">
        <v>1951</v>
      </c>
      <c r="CT27">
        <v>0.159</v>
      </c>
      <c r="CW27">
        <v>1951</v>
      </c>
      <c r="CX27">
        <v>0.159</v>
      </c>
      <c r="DA27">
        <v>1951</v>
      </c>
      <c r="DB27">
        <v>0.159</v>
      </c>
      <c r="DE27">
        <v>1951</v>
      </c>
      <c r="DF27">
        <v>0.159</v>
      </c>
      <c r="DI27">
        <v>1950</v>
      </c>
      <c r="DJ27">
        <v>0.161</v>
      </c>
      <c r="DM27">
        <v>1950</v>
      </c>
      <c r="DN27">
        <v>0.161</v>
      </c>
      <c r="DQ27">
        <v>1950</v>
      </c>
      <c r="DR27">
        <v>0.161</v>
      </c>
      <c r="DU27">
        <v>1950</v>
      </c>
      <c r="DV27">
        <v>0.161</v>
      </c>
      <c r="DY27">
        <v>1950</v>
      </c>
      <c r="DZ27">
        <v>0.161</v>
      </c>
      <c r="EC27">
        <v>1950</v>
      </c>
      <c r="ED27">
        <v>0.161</v>
      </c>
      <c r="EG27">
        <v>1950</v>
      </c>
      <c r="EH27">
        <v>0.161</v>
      </c>
      <c r="EK27">
        <v>1950</v>
      </c>
      <c r="EL27">
        <v>0.161</v>
      </c>
      <c r="EO27">
        <v>1950</v>
      </c>
      <c r="EP27">
        <v>0.161</v>
      </c>
      <c r="ES27">
        <v>1950</v>
      </c>
      <c r="ET27">
        <v>0.161</v>
      </c>
      <c r="EW27">
        <v>1950</v>
      </c>
      <c r="EX27">
        <v>0.161</v>
      </c>
      <c r="FA27">
        <v>1950</v>
      </c>
      <c r="FB27">
        <v>0.161</v>
      </c>
      <c r="FE27">
        <v>1950</v>
      </c>
      <c r="FF27">
        <v>0.161</v>
      </c>
      <c r="FI27">
        <v>1950</v>
      </c>
      <c r="FJ27">
        <v>0.161</v>
      </c>
      <c r="FM27">
        <v>1950</v>
      </c>
      <c r="FN27">
        <v>0.161</v>
      </c>
      <c r="FQ27">
        <v>1950</v>
      </c>
      <c r="FR27">
        <v>0.161</v>
      </c>
      <c r="FU27">
        <v>1950</v>
      </c>
      <c r="FV27">
        <v>0.161</v>
      </c>
      <c r="FY27">
        <v>1950</v>
      </c>
      <c r="FZ27">
        <v>0.161</v>
      </c>
      <c r="GC27">
        <v>1950</v>
      </c>
      <c r="GD27">
        <v>0.161</v>
      </c>
      <c r="GG27">
        <v>1950</v>
      </c>
      <c r="GH27">
        <v>0.161</v>
      </c>
      <c r="GK27">
        <v>1950</v>
      </c>
      <c r="GL27">
        <v>0.161</v>
      </c>
      <c r="GO27">
        <v>1950</v>
      </c>
      <c r="GP27">
        <v>0.161</v>
      </c>
      <c r="GS27">
        <v>1950</v>
      </c>
      <c r="GT27">
        <v>0.161</v>
      </c>
      <c r="GW27">
        <v>1950</v>
      </c>
      <c r="GX27">
        <v>0.161</v>
      </c>
      <c r="HA27">
        <v>1950</v>
      </c>
      <c r="HB27">
        <v>0.161</v>
      </c>
      <c r="HE27">
        <v>1950</v>
      </c>
      <c r="HF27">
        <v>0.161</v>
      </c>
      <c r="HI27">
        <v>1950</v>
      </c>
      <c r="HJ27">
        <v>0.161</v>
      </c>
      <c r="HM27">
        <v>1950</v>
      </c>
      <c r="HN27">
        <v>0.161</v>
      </c>
      <c r="HQ27">
        <v>1950</v>
      </c>
      <c r="HR27">
        <v>0.161</v>
      </c>
      <c r="HU27">
        <v>1950</v>
      </c>
      <c r="HV27">
        <v>0.161</v>
      </c>
    </row>
    <row r="28" spans="2:230">
      <c r="B28">
        <v>3.5705810246562178E-2</v>
      </c>
      <c r="C28" s="32">
        <v>0.56855232760495167</v>
      </c>
      <c r="D28">
        <v>69.842243430789395</v>
      </c>
      <c r="E28">
        <v>1951</v>
      </c>
      <c r="F28">
        <v>0.159</v>
      </c>
      <c r="I28">
        <v>1952</v>
      </c>
      <c r="J28">
        <v>0.16</v>
      </c>
      <c r="M28">
        <v>1952</v>
      </c>
      <c r="N28">
        <v>0.16</v>
      </c>
      <c r="Q28">
        <v>1952</v>
      </c>
      <c r="R28">
        <v>0.16</v>
      </c>
      <c r="U28">
        <v>1952</v>
      </c>
      <c r="V28">
        <v>0.16</v>
      </c>
      <c r="Y28">
        <v>1952</v>
      </c>
      <c r="Z28">
        <v>0.16</v>
      </c>
      <c r="AC28">
        <v>1952</v>
      </c>
      <c r="AD28">
        <v>0.16</v>
      </c>
      <c r="AG28">
        <v>1952</v>
      </c>
      <c r="AH28">
        <v>0.16</v>
      </c>
      <c r="AK28">
        <v>1952</v>
      </c>
      <c r="AL28">
        <v>0.16</v>
      </c>
      <c r="AO28">
        <v>1952</v>
      </c>
      <c r="AP28">
        <v>0.16</v>
      </c>
      <c r="AS28">
        <v>1952</v>
      </c>
      <c r="AT28">
        <v>0.16</v>
      </c>
      <c r="AW28">
        <v>1952</v>
      </c>
      <c r="AX28">
        <v>0.16</v>
      </c>
      <c r="BA28">
        <v>1952</v>
      </c>
      <c r="BB28">
        <v>0.16</v>
      </c>
      <c r="BE28">
        <v>1952</v>
      </c>
      <c r="BF28">
        <v>0.16</v>
      </c>
      <c r="BI28">
        <v>1952</v>
      </c>
      <c r="BJ28">
        <v>0.16</v>
      </c>
      <c r="BM28">
        <v>1952</v>
      </c>
      <c r="BN28">
        <v>0.16</v>
      </c>
      <c r="BQ28">
        <v>1952</v>
      </c>
      <c r="BR28">
        <v>0.16</v>
      </c>
      <c r="BU28">
        <v>1952</v>
      </c>
      <c r="BV28">
        <v>0.16</v>
      </c>
      <c r="BY28">
        <v>1952</v>
      </c>
      <c r="BZ28">
        <v>0.16</v>
      </c>
      <c r="CC28">
        <v>1952</v>
      </c>
      <c r="CD28">
        <v>0.16</v>
      </c>
      <c r="CG28">
        <v>1952</v>
      </c>
      <c r="CH28">
        <v>0.16</v>
      </c>
      <c r="CK28">
        <v>1952</v>
      </c>
      <c r="CL28">
        <v>0.16</v>
      </c>
      <c r="CO28">
        <v>1952</v>
      </c>
      <c r="CP28">
        <v>0.16</v>
      </c>
      <c r="CS28">
        <v>1952</v>
      </c>
      <c r="CT28">
        <v>0.16</v>
      </c>
      <c r="CW28">
        <v>1952</v>
      </c>
      <c r="CX28">
        <v>0.16</v>
      </c>
      <c r="DA28">
        <v>1952</v>
      </c>
      <c r="DB28">
        <v>0.16</v>
      </c>
      <c r="DE28">
        <v>1952</v>
      </c>
      <c r="DF28">
        <v>0.16</v>
      </c>
      <c r="DI28">
        <v>1952</v>
      </c>
      <c r="DJ28">
        <v>0.16</v>
      </c>
      <c r="DM28">
        <v>1951</v>
      </c>
      <c r="DN28">
        <v>0.159</v>
      </c>
      <c r="DQ28">
        <v>1951</v>
      </c>
      <c r="DR28">
        <v>0.159</v>
      </c>
      <c r="DU28">
        <v>1951</v>
      </c>
      <c r="DV28">
        <v>0.159</v>
      </c>
      <c r="DY28">
        <v>1951</v>
      </c>
      <c r="DZ28">
        <v>0.159</v>
      </c>
      <c r="EC28">
        <v>1951</v>
      </c>
      <c r="ED28">
        <v>0.159</v>
      </c>
      <c r="EG28">
        <v>1951</v>
      </c>
      <c r="EH28">
        <v>0.159</v>
      </c>
      <c r="EK28">
        <v>1951</v>
      </c>
      <c r="EL28">
        <v>0.159</v>
      </c>
      <c r="EO28">
        <v>1951</v>
      </c>
      <c r="EP28">
        <v>0.159</v>
      </c>
      <c r="ES28">
        <v>1951</v>
      </c>
      <c r="ET28">
        <v>0.159</v>
      </c>
      <c r="EW28">
        <v>1951</v>
      </c>
      <c r="EX28">
        <v>0.159</v>
      </c>
      <c r="FA28">
        <v>1951</v>
      </c>
      <c r="FB28">
        <v>0.159</v>
      </c>
      <c r="FE28">
        <v>1951</v>
      </c>
      <c r="FF28">
        <v>0.159</v>
      </c>
      <c r="FI28">
        <v>1951</v>
      </c>
      <c r="FJ28">
        <v>0.159</v>
      </c>
      <c r="FM28">
        <v>1951</v>
      </c>
      <c r="FN28">
        <v>0.159</v>
      </c>
      <c r="FQ28">
        <v>1951</v>
      </c>
      <c r="FR28">
        <v>0.159</v>
      </c>
      <c r="FU28">
        <v>1951</v>
      </c>
      <c r="FV28">
        <v>0.159</v>
      </c>
      <c r="FY28">
        <v>1951</v>
      </c>
      <c r="FZ28">
        <v>0.159</v>
      </c>
      <c r="GC28">
        <v>1951</v>
      </c>
      <c r="GD28">
        <v>0.159</v>
      </c>
      <c r="GG28">
        <v>1951</v>
      </c>
      <c r="GH28">
        <v>0.159</v>
      </c>
      <c r="GK28">
        <v>1951</v>
      </c>
      <c r="GL28">
        <v>0.159</v>
      </c>
      <c r="GO28">
        <v>1951</v>
      </c>
      <c r="GP28">
        <v>0.159</v>
      </c>
      <c r="GS28">
        <v>1951</v>
      </c>
      <c r="GT28">
        <v>0.159</v>
      </c>
      <c r="GW28">
        <v>1951</v>
      </c>
      <c r="GX28">
        <v>0.159</v>
      </c>
      <c r="HA28">
        <v>1951</v>
      </c>
      <c r="HB28">
        <v>0.159</v>
      </c>
      <c r="HE28">
        <v>1951</v>
      </c>
      <c r="HF28">
        <v>0.159</v>
      </c>
      <c r="HI28">
        <v>1951</v>
      </c>
      <c r="HJ28">
        <v>0.159</v>
      </c>
      <c r="HM28">
        <v>1951</v>
      </c>
      <c r="HN28">
        <v>0.159</v>
      </c>
      <c r="HQ28">
        <v>1951</v>
      </c>
      <c r="HR28">
        <v>0.159</v>
      </c>
      <c r="HU28">
        <v>1951</v>
      </c>
      <c r="HV28">
        <v>0.159</v>
      </c>
    </row>
    <row r="29" spans="2:230">
      <c r="B29">
        <v>3.5701844956285693E-2</v>
      </c>
      <c r="C29" s="32">
        <v>0.56845878139466999</v>
      </c>
      <c r="D29">
        <v>69.815614627235973</v>
      </c>
      <c r="E29">
        <v>1952</v>
      </c>
      <c r="F29">
        <v>0.16</v>
      </c>
      <c r="I29">
        <v>1953</v>
      </c>
      <c r="J29">
        <v>0.161</v>
      </c>
      <c r="M29">
        <v>1953</v>
      </c>
      <c r="N29">
        <v>0.161</v>
      </c>
      <c r="Q29">
        <v>1953</v>
      </c>
      <c r="R29">
        <v>0.161</v>
      </c>
      <c r="U29">
        <v>1953</v>
      </c>
      <c r="V29">
        <v>0.161</v>
      </c>
      <c r="Y29">
        <v>1953</v>
      </c>
      <c r="Z29">
        <v>0.161</v>
      </c>
      <c r="AC29">
        <v>1953</v>
      </c>
      <c r="AD29">
        <v>0.161</v>
      </c>
      <c r="AG29">
        <v>1953</v>
      </c>
      <c r="AH29">
        <v>0.161</v>
      </c>
      <c r="AK29">
        <v>1953</v>
      </c>
      <c r="AL29">
        <v>0.161</v>
      </c>
      <c r="AO29">
        <v>1953</v>
      </c>
      <c r="AP29">
        <v>0.161</v>
      </c>
      <c r="AS29">
        <v>1953</v>
      </c>
      <c r="AT29">
        <v>0.161</v>
      </c>
      <c r="AW29">
        <v>1953</v>
      </c>
      <c r="AX29">
        <v>0.161</v>
      </c>
      <c r="BA29">
        <v>1953</v>
      </c>
      <c r="BB29">
        <v>0.161</v>
      </c>
      <c r="BE29">
        <v>1953</v>
      </c>
      <c r="BF29">
        <v>0.161</v>
      </c>
      <c r="BI29">
        <v>1953</v>
      </c>
      <c r="BJ29">
        <v>0.161</v>
      </c>
      <c r="BM29">
        <v>1953</v>
      </c>
      <c r="BN29">
        <v>0.161</v>
      </c>
      <c r="BQ29">
        <v>1953</v>
      </c>
      <c r="BR29">
        <v>0.161</v>
      </c>
      <c r="BU29">
        <v>1953</v>
      </c>
      <c r="BV29">
        <v>0.161</v>
      </c>
      <c r="BY29">
        <v>1953</v>
      </c>
      <c r="BZ29">
        <v>0.161</v>
      </c>
      <c r="CC29">
        <v>1953</v>
      </c>
      <c r="CD29">
        <v>0.161</v>
      </c>
      <c r="CG29">
        <v>1953</v>
      </c>
      <c r="CH29">
        <v>0.161</v>
      </c>
      <c r="CK29">
        <v>1953</v>
      </c>
      <c r="CL29">
        <v>0.161</v>
      </c>
      <c r="CO29">
        <v>1953</v>
      </c>
      <c r="CP29">
        <v>0.161</v>
      </c>
      <c r="CS29">
        <v>1953</v>
      </c>
      <c r="CT29">
        <v>0.161</v>
      </c>
      <c r="CW29">
        <v>1953</v>
      </c>
      <c r="CX29">
        <v>0.161</v>
      </c>
      <c r="DA29">
        <v>1953</v>
      </c>
      <c r="DB29">
        <v>0.161</v>
      </c>
      <c r="DE29">
        <v>1953</v>
      </c>
      <c r="DF29">
        <v>0.161</v>
      </c>
      <c r="DI29">
        <v>1953</v>
      </c>
      <c r="DJ29">
        <v>0.161</v>
      </c>
      <c r="DM29">
        <v>1953</v>
      </c>
      <c r="DN29">
        <v>0.161</v>
      </c>
      <c r="DQ29">
        <v>1952</v>
      </c>
      <c r="DR29">
        <v>0.16</v>
      </c>
      <c r="DU29">
        <v>1952</v>
      </c>
      <c r="DV29">
        <v>0.16</v>
      </c>
      <c r="DY29">
        <v>1952</v>
      </c>
      <c r="DZ29">
        <v>0.16</v>
      </c>
      <c r="EC29">
        <v>1952</v>
      </c>
      <c r="ED29">
        <v>0.16</v>
      </c>
      <c r="EG29">
        <v>1952</v>
      </c>
      <c r="EH29">
        <v>0.16</v>
      </c>
      <c r="EK29">
        <v>1952</v>
      </c>
      <c r="EL29">
        <v>0.16</v>
      </c>
      <c r="EO29">
        <v>1952</v>
      </c>
      <c r="EP29">
        <v>0.16</v>
      </c>
      <c r="ES29">
        <v>1952</v>
      </c>
      <c r="ET29">
        <v>0.16</v>
      </c>
      <c r="EW29">
        <v>1952</v>
      </c>
      <c r="EX29">
        <v>0.16</v>
      </c>
      <c r="FA29">
        <v>1952</v>
      </c>
      <c r="FB29">
        <v>0.16</v>
      </c>
      <c r="FE29">
        <v>1952</v>
      </c>
      <c r="FF29">
        <v>0.16</v>
      </c>
      <c r="FI29">
        <v>1952</v>
      </c>
      <c r="FJ29">
        <v>0.16</v>
      </c>
      <c r="FM29">
        <v>1952</v>
      </c>
      <c r="FN29">
        <v>0.16</v>
      </c>
      <c r="FQ29">
        <v>1952</v>
      </c>
      <c r="FR29">
        <v>0.16</v>
      </c>
      <c r="FU29">
        <v>1952</v>
      </c>
      <c r="FV29">
        <v>0.16</v>
      </c>
      <c r="FY29">
        <v>1952</v>
      </c>
      <c r="FZ29">
        <v>0.16</v>
      </c>
      <c r="GC29">
        <v>1952</v>
      </c>
      <c r="GD29">
        <v>0.16</v>
      </c>
      <c r="GG29">
        <v>1952</v>
      </c>
      <c r="GH29">
        <v>0.16</v>
      </c>
      <c r="GK29">
        <v>1952</v>
      </c>
      <c r="GL29">
        <v>0.16</v>
      </c>
      <c r="GO29">
        <v>1952</v>
      </c>
      <c r="GP29">
        <v>0.16</v>
      </c>
      <c r="GS29">
        <v>1952</v>
      </c>
      <c r="GT29">
        <v>0.16</v>
      </c>
      <c r="GW29">
        <v>1952</v>
      </c>
      <c r="GX29">
        <v>0.16</v>
      </c>
      <c r="HA29">
        <v>1952</v>
      </c>
      <c r="HB29">
        <v>0.16</v>
      </c>
      <c r="HE29">
        <v>1952</v>
      </c>
      <c r="HF29">
        <v>0.16</v>
      </c>
      <c r="HI29">
        <v>1952</v>
      </c>
      <c r="HJ29">
        <v>0.16</v>
      </c>
      <c r="HM29">
        <v>1952</v>
      </c>
      <c r="HN29">
        <v>0.16</v>
      </c>
      <c r="HQ29">
        <v>1952</v>
      </c>
      <c r="HR29">
        <v>0.16</v>
      </c>
      <c r="HU29">
        <v>1952</v>
      </c>
      <c r="HV29">
        <v>0.16</v>
      </c>
    </row>
    <row r="30" spans="2:230">
      <c r="B30">
        <v>3.5699501866840809E-2</v>
      </c>
      <c r="C30" s="32">
        <v>0.56838607565315069</v>
      </c>
      <c r="D30">
        <v>69.794926229971821</v>
      </c>
      <c r="E30">
        <v>1953</v>
      </c>
      <c r="F30">
        <v>0.161</v>
      </c>
      <c r="I30">
        <v>1954</v>
      </c>
      <c r="J30">
        <v>0.18</v>
      </c>
      <c r="M30">
        <v>1954</v>
      </c>
      <c r="N30">
        <v>0.18</v>
      </c>
      <c r="Q30">
        <v>1954</v>
      </c>
      <c r="R30">
        <v>0.18</v>
      </c>
      <c r="U30">
        <v>1954</v>
      </c>
      <c r="V30">
        <v>0.18</v>
      </c>
      <c r="Y30">
        <v>1954</v>
      </c>
      <c r="Z30">
        <v>0.18</v>
      </c>
      <c r="AC30">
        <v>1954</v>
      </c>
      <c r="AD30">
        <v>0.18</v>
      </c>
      <c r="AG30">
        <v>1954</v>
      </c>
      <c r="AH30">
        <v>0.18</v>
      </c>
      <c r="AK30">
        <v>1954</v>
      </c>
      <c r="AL30">
        <v>0.18</v>
      </c>
      <c r="AO30">
        <v>1954</v>
      </c>
      <c r="AP30">
        <v>0.18</v>
      </c>
      <c r="AS30">
        <v>1954</v>
      </c>
      <c r="AT30">
        <v>0.18</v>
      </c>
      <c r="AW30">
        <v>1954</v>
      </c>
      <c r="AX30">
        <v>0.18</v>
      </c>
      <c r="BA30">
        <v>1954</v>
      </c>
      <c r="BB30">
        <v>0.18</v>
      </c>
      <c r="BE30">
        <v>1954</v>
      </c>
      <c r="BF30">
        <v>0.18</v>
      </c>
      <c r="BI30">
        <v>1954</v>
      </c>
      <c r="BJ30">
        <v>0.18</v>
      </c>
      <c r="BM30">
        <v>1954</v>
      </c>
      <c r="BN30">
        <v>0.18</v>
      </c>
      <c r="BQ30">
        <v>1954</v>
      </c>
      <c r="BR30">
        <v>0.18</v>
      </c>
      <c r="BU30">
        <v>1954</v>
      </c>
      <c r="BV30">
        <v>0.18</v>
      </c>
      <c r="BY30">
        <v>1954</v>
      </c>
      <c r="BZ30">
        <v>0.18</v>
      </c>
      <c r="CC30">
        <v>1954</v>
      </c>
      <c r="CD30">
        <v>0.18</v>
      </c>
      <c r="CG30">
        <v>1954</v>
      </c>
      <c r="CH30">
        <v>0.18</v>
      </c>
      <c r="CK30">
        <v>1954</v>
      </c>
      <c r="CL30">
        <v>0.18</v>
      </c>
      <c r="CO30">
        <v>1954</v>
      </c>
      <c r="CP30">
        <v>0.18</v>
      </c>
      <c r="CS30">
        <v>1954</v>
      </c>
      <c r="CT30">
        <v>0.18</v>
      </c>
      <c r="CW30">
        <v>1954</v>
      </c>
      <c r="CX30">
        <v>0.18</v>
      </c>
      <c r="DA30">
        <v>1954</v>
      </c>
      <c r="DB30">
        <v>0.18</v>
      </c>
      <c r="DE30">
        <v>1954</v>
      </c>
      <c r="DF30">
        <v>0.18</v>
      </c>
      <c r="DI30">
        <v>1954</v>
      </c>
      <c r="DJ30">
        <v>0.18</v>
      </c>
      <c r="DM30">
        <v>1954</v>
      </c>
      <c r="DN30">
        <v>0.18</v>
      </c>
      <c r="DQ30">
        <v>1954</v>
      </c>
      <c r="DR30">
        <v>0.18</v>
      </c>
      <c r="DU30">
        <v>1953</v>
      </c>
      <c r="DV30">
        <v>0.161</v>
      </c>
      <c r="DY30">
        <v>1953</v>
      </c>
      <c r="DZ30">
        <v>0.161</v>
      </c>
      <c r="EC30">
        <v>1953</v>
      </c>
      <c r="ED30">
        <v>0.161</v>
      </c>
      <c r="EG30">
        <v>1953</v>
      </c>
      <c r="EH30">
        <v>0.161</v>
      </c>
      <c r="EK30">
        <v>1953</v>
      </c>
      <c r="EL30">
        <v>0.161</v>
      </c>
      <c r="EO30">
        <v>1953</v>
      </c>
      <c r="EP30">
        <v>0.161</v>
      </c>
      <c r="ES30">
        <v>1953</v>
      </c>
      <c r="ET30">
        <v>0.161</v>
      </c>
      <c r="EW30">
        <v>1953</v>
      </c>
      <c r="EX30">
        <v>0.161</v>
      </c>
      <c r="FA30">
        <v>1953</v>
      </c>
      <c r="FB30">
        <v>0.161</v>
      </c>
      <c r="FE30">
        <v>1953</v>
      </c>
      <c r="FF30">
        <v>0.161</v>
      </c>
      <c r="FI30">
        <v>1953</v>
      </c>
      <c r="FJ30">
        <v>0.161</v>
      </c>
      <c r="FM30">
        <v>1953</v>
      </c>
      <c r="FN30">
        <v>0.161</v>
      </c>
      <c r="FQ30">
        <v>1953</v>
      </c>
      <c r="FR30">
        <v>0.161</v>
      </c>
      <c r="FU30">
        <v>1953</v>
      </c>
      <c r="FV30">
        <v>0.161</v>
      </c>
      <c r="FY30">
        <v>1953</v>
      </c>
      <c r="FZ30">
        <v>0.161</v>
      </c>
      <c r="GC30">
        <v>1953</v>
      </c>
      <c r="GD30">
        <v>0.161</v>
      </c>
      <c r="GG30">
        <v>1953</v>
      </c>
      <c r="GH30">
        <v>0.161</v>
      </c>
      <c r="GK30">
        <v>1953</v>
      </c>
      <c r="GL30">
        <v>0.161</v>
      </c>
      <c r="GO30">
        <v>1953</v>
      </c>
      <c r="GP30">
        <v>0.161</v>
      </c>
      <c r="GS30">
        <v>1953</v>
      </c>
      <c r="GT30">
        <v>0.161</v>
      </c>
      <c r="GW30">
        <v>1953</v>
      </c>
      <c r="GX30">
        <v>0.161</v>
      </c>
      <c r="HA30">
        <v>1953</v>
      </c>
      <c r="HB30">
        <v>0.161</v>
      </c>
      <c r="HE30">
        <v>1953</v>
      </c>
      <c r="HF30">
        <v>0.161</v>
      </c>
      <c r="HI30">
        <v>1953</v>
      </c>
      <c r="HJ30">
        <v>0.161</v>
      </c>
      <c r="HM30">
        <v>1953</v>
      </c>
      <c r="HN30">
        <v>0.161</v>
      </c>
      <c r="HQ30">
        <v>1953</v>
      </c>
      <c r="HR30">
        <v>0.161</v>
      </c>
      <c r="HU30">
        <v>1953</v>
      </c>
      <c r="HV30">
        <v>0.161</v>
      </c>
    </row>
    <row r="31" spans="2:230">
      <c r="B31">
        <v>3.569380874752532E-2</v>
      </c>
      <c r="C31" s="32">
        <v>0.56841281278373867</v>
      </c>
      <c r="D31">
        <v>69.802533462242394</v>
      </c>
      <c r="E31">
        <v>1954</v>
      </c>
      <c r="F31">
        <v>0.18</v>
      </c>
      <c r="I31">
        <v>1955</v>
      </c>
      <c r="J31">
        <v>0.22800000000000001</v>
      </c>
      <c r="M31">
        <v>1955</v>
      </c>
      <c r="N31">
        <v>0.22800000000000001</v>
      </c>
      <c r="Q31">
        <v>1955</v>
      </c>
      <c r="R31">
        <v>0.22800000000000001</v>
      </c>
      <c r="U31">
        <v>1955</v>
      </c>
      <c r="V31">
        <v>0.22800000000000001</v>
      </c>
      <c r="Y31">
        <v>1955</v>
      </c>
      <c r="Z31">
        <v>0.22800000000000001</v>
      </c>
      <c r="AC31">
        <v>1955</v>
      </c>
      <c r="AD31">
        <v>0.22800000000000001</v>
      </c>
      <c r="AG31">
        <v>1955</v>
      </c>
      <c r="AH31">
        <v>0.22800000000000001</v>
      </c>
      <c r="AK31">
        <v>1955</v>
      </c>
      <c r="AL31">
        <v>0.22800000000000001</v>
      </c>
      <c r="AO31">
        <v>1955</v>
      </c>
      <c r="AP31">
        <v>0.22800000000000001</v>
      </c>
      <c r="AS31">
        <v>1955</v>
      </c>
      <c r="AT31">
        <v>0.22800000000000001</v>
      </c>
      <c r="AW31">
        <v>1955</v>
      </c>
      <c r="AX31">
        <v>0.22800000000000001</v>
      </c>
      <c r="BA31">
        <v>1955</v>
      </c>
      <c r="BB31">
        <v>0.22800000000000001</v>
      </c>
      <c r="BE31">
        <v>1955</v>
      </c>
      <c r="BF31">
        <v>0.22800000000000001</v>
      </c>
      <c r="BI31">
        <v>1955</v>
      </c>
      <c r="BJ31">
        <v>0.22800000000000001</v>
      </c>
      <c r="BM31">
        <v>1955</v>
      </c>
      <c r="BN31">
        <v>0.22800000000000001</v>
      </c>
      <c r="BQ31">
        <v>1955</v>
      </c>
      <c r="BR31">
        <v>0.22800000000000001</v>
      </c>
      <c r="BU31">
        <v>1955</v>
      </c>
      <c r="BV31">
        <v>0.22800000000000001</v>
      </c>
      <c r="BY31">
        <v>1955</v>
      </c>
      <c r="BZ31">
        <v>0.22800000000000001</v>
      </c>
      <c r="CC31">
        <v>1955</v>
      </c>
      <c r="CD31">
        <v>0.22800000000000001</v>
      </c>
      <c r="CG31">
        <v>1955</v>
      </c>
      <c r="CH31">
        <v>0.22800000000000001</v>
      </c>
      <c r="CK31">
        <v>1955</v>
      </c>
      <c r="CL31">
        <v>0.22800000000000001</v>
      </c>
      <c r="CO31">
        <v>1955</v>
      </c>
      <c r="CP31">
        <v>0.22800000000000001</v>
      </c>
      <c r="CS31">
        <v>1955</v>
      </c>
      <c r="CT31">
        <v>0.22800000000000001</v>
      </c>
      <c r="CW31">
        <v>1955</v>
      </c>
      <c r="CX31">
        <v>0.22800000000000001</v>
      </c>
      <c r="DA31">
        <v>1955</v>
      </c>
      <c r="DB31">
        <v>0.22800000000000001</v>
      </c>
      <c r="DE31">
        <v>1955</v>
      </c>
      <c r="DF31">
        <v>0.22800000000000001</v>
      </c>
      <c r="DI31">
        <v>1955</v>
      </c>
      <c r="DJ31">
        <v>0.22800000000000001</v>
      </c>
      <c r="DM31">
        <v>1955</v>
      </c>
      <c r="DN31">
        <v>0.22800000000000001</v>
      </c>
      <c r="DQ31">
        <v>1955</v>
      </c>
      <c r="DR31">
        <v>0.22800000000000001</v>
      </c>
      <c r="DU31">
        <v>1955</v>
      </c>
      <c r="DV31">
        <v>0.22800000000000001</v>
      </c>
      <c r="DY31">
        <v>1954</v>
      </c>
      <c r="DZ31">
        <v>0.18</v>
      </c>
      <c r="EC31">
        <v>1954</v>
      </c>
      <c r="ED31">
        <v>0.18</v>
      </c>
      <c r="EG31">
        <v>1954</v>
      </c>
      <c r="EH31">
        <v>0.18</v>
      </c>
      <c r="EK31">
        <v>1954</v>
      </c>
      <c r="EL31">
        <v>0.18</v>
      </c>
      <c r="EO31">
        <v>1954</v>
      </c>
      <c r="EP31">
        <v>0.18</v>
      </c>
      <c r="ES31">
        <v>1954</v>
      </c>
      <c r="ET31">
        <v>0.18</v>
      </c>
      <c r="EW31">
        <v>1954</v>
      </c>
      <c r="EX31">
        <v>0.18</v>
      </c>
      <c r="FA31">
        <v>1954</v>
      </c>
      <c r="FB31">
        <v>0.18</v>
      </c>
      <c r="FE31">
        <v>1954</v>
      </c>
      <c r="FF31">
        <v>0.18</v>
      </c>
      <c r="FI31">
        <v>1954</v>
      </c>
      <c r="FJ31">
        <v>0.18</v>
      </c>
      <c r="FM31">
        <v>1954</v>
      </c>
      <c r="FN31">
        <v>0.18</v>
      </c>
      <c r="FQ31">
        <v>1954</v>
      </c>
      <c r="FR31">
        <v>0.18</v>
      </c>
      <c r="FU31">
        <v>1954</v>
      </c>
      <c r="FV31">
        <v>0.18</v>
      </c>
      <c r="FY31">
        <v>1954</v>
      </c>
      <c r="FZ31">
        <v>0.18</v>
      </c>
      <c r="GC31">
        <v>1954</v>
      </c>
      <c r="GD31">
        <v>0.18</v>
      </c>
      <c r="GG31">
        <v>1954</v>
      </c>
      <c r="GH31">
        <v>0.18</v>
      </c>
      <c r="GK31">
        <v>1954</v>
      </c>
      <c r="GL31">
        <v>0.18</v>
      </c>
      <c r="GO31">
        <v>1954</v>
      </c>
      <c r="GP31">
        <v>0.18</v>
      </c>
      <c r="GS31">
        <v>1954</v>
      </c>
      <c r="GT31">
        <v>0.18</v>
      </c>
      <c r="GW31">
        <v>1954</v>
      </c>
      <c r="GX31">
        <v>0.18</v>
      </c>
      <c r="HA31">
        <v>1954</v>
      </c>
      <c r="HB31">
        <v>0.18</v>
      </c>
      <c r="HE31">
        <v>1954</v>
      </c>
      <c r="HF31">
        <v>0.18</v>
      </c>
      <c r="HI31">
        <v>1954</v>
      </c>
      <c r="HJ31">
        <v>0.18</v>
      </c>
      <c r="HM31">
        <v>1954</v>
      </c>
      <c r="HN31">
        <v>0.18</v>
      </c>
      <c r="HQ31">
        <v>1954</v>
      </c>
      <c r="HR31">
        <v>0.18</v>
      </c>
      <c r="HU31">
        <v>1954</v>
      </c>
      <c r="HV31">
        <v>0.18</v>
      </c>
    </row>
    <row r="32" spans="2:230">
      <c r="B32">
        <v>3.5674600511883592E-2</v>
      </c>
      <c r="C32" s="32">
        <v>0.56882883192387579</v>
      </c>
      <c r="D32">
        <v>69.921020522974132</v>
      </c>
      <c r="E32">
        <v>1955</v>
      </c>
      <c r="F32">
        <v>0.22800000000000001</v>
      </c>
      <c r="I32">
        <v>1956</v>
      </c>
      <c r="J32">
        <v>0.26800000000000002</v>
      </c>
      <c r="M32">
        <v>1956</v>
      </c>
      <c r="N32">
        <v>0.26800000000000002</v>
      </c>
      <c r="Q32">
        <v>1956</v>
      </c>
      <c r="R32">
        <v>0.26800000000000002</v>
      </c>
      <c r="U32">
        <v>1956</v>
      </c>
      <c r="V32">
        <v>0.26800000000000002</v>
      </c>
      <c r="Y32">
        <v>1956</v>
      </c>
      <c r="Z32">
        <v>0.26800000000000002</v>
      </c>
      <c r="AC32">
        <v>1956</v>
      </c>
      <c r="AD32">
        <v>0.26800000000000002</v>
      </c>
      <c r="AG32">
        <v>1956</v>
      </c>
      <c r="AH32">
        <v>0.26800000000000002</v>
      </c>
      <c r="AK32">
        <v>1956</v>
      </c>
      <c r="AL32">
        <v>0.26800000000000002</v>
      </c>
      <c r="AO32">
        <v>1956</v>
      </c>
      <c r="AP32">
        <v>0.26800000000000002</v>
      </c>
      <c r="AS32">
        <v>1956</v>
      </c>
      <c r="AT32">
        <v>0.26800000000000002</v>
      </c>
      <c r="AW32">
        <v>1956</v>
      </c>
      <c r="AX32">
        <v>0.26800000000000002</v>
      </c>
      <c r="BA32">
        <v>1956</v>
      </c>
      <c r="BB32">
        <v>0.26800000000000002</v>
      </c>
      <c r="BE32">
        <v>1956</v>
      </c>
      <c r="BF32">
        <v>0.26800000000000002</v>
      </c>
      <c r="BI32">
        <v>1956</v>
      </c>
      <c r="BJ32">
        <v>0.26800000000000002</v>
      </c>
      <c r="BM32">
        <v>1956</v>
      </c>
      <c r="BN32">
        <v>0.26800000000000002</v>
      </c>
      <c r="BQ32">
        <v>1956</v>
      </c>
      <c r="BR32">
        <v>0.26800000000000002</v>
      </c>
      <c r="BU32">
        <v>1956</v>
      </c>
      <c r="BV32">
        <v>0.26800000000000002</v>
      </c>
      <c r="BY32">
        <v>1956</v>
      </c>
      <c r="BZ32">
        <v>0.26800000000000002</v>
      </c>
      <c r="CC32">
        <v>1956</v>
      </c>
      <c r="CD32">
        <v>0.26800000000000002</v>
      </c>
      <c r="CG32">
        <v>1956</v>
      </c>
      <c r="CH32">
        <v>0.26800000000000002</v>
      </c>
      <c r="CK32">
        <v>1956</v>
      </c>
      <c r="CL32">
        <v>0.26800000000000002</v>
      </c>
      <c r="CO32">
        <v>1956</v>
      </c>
      <c r="CP32">
        <v>0.26800000000000002</v>
      </c>
      <c r="CS32">
        <v>1956</v>
      </c>
      <c r="CT32">
        <v>0.26800000000000002</v>
      </c>
      <c r="CW32">
        <v>1956</v>
      </c>
      <c r="CX32">
        <v>0.26800000000000002</v>
      </c>
      <c r="DA32">
        <v>1956</v>
      </c>
      <c r="DB32">
        <v>0.26800000000000002</v>
      </c>
      <c r="DE32">
        <v>1956</v>
      </c>
      <c r="DF32">
        <v>0.26800000000000002</v>
      </c>
      <c r="DI32">
        <v>1956</v>
      </c>
      <c r="DJ32">
        <v>0.26800000000000002</v>
      </c>
      <c r="DM32">
        <v>1956</v>
      </c>
      <c r="DN32">
        <v>0.26800000000000002</v>
      </c>
      <c r="DQ32">
        <v>1956</v>
      </c>
      <c r="DR32">
        <v>0.26800000000000002</v>
      </c>
      <c r="DU32">
        <v>1956</v>
      </c>
      <c r="DV32">
        <v>0.26800000000000002</v>
      </c>
      <c r="DY32">
        <v>1956</v>
      </c>
      <c r="DZ32">
        <v>0.26800000000000002</v>
      </c>
      <c r="EC32">
        <v>1955</v>
      </c>
      <c r="ED32">
        <v>0.22800000000000001</v>
      </c>
      <c r="EG32">
        <v>1955</v>
      </c>
      <c r="EH32">
        <v>0.22800000000000001</v>
      </c>
      <c r="EK32">
        <v>1955</v>
      </c>
      <c r="EL32">
        <v>0.22800000000000001</v>
      </c>
      <c r="EO32">
        <v>1955</v>
      </c>
      <c r="EP32">
        <v>0.22800000000000001</v>
      </c>
      <c r="ES32">
        <v>1955</v>
      </c>
      <c r="ET32">
        <v>0.22800000000000001</v>
      </c>
      <c r="EW32">
        <v>1955</v>
      </c>
      <c r="EX32">
        <v>0.22800000000000001</v>
      </c>
      <c r="FA32">
        <v>1955</v>
      </c>
      <c r="FB32">
        <v>0.22800000000000001</v>
      </c>
      <c r="FE32">
        <v>1955</v>
      </c>
      <c r="FF32">
        <v>0.22800000000000001</v>
      </c>
      <c r="FI32">
        <v>1955</v>
      </c>
      <c r="FJ32">
        <v>0.22800000000000001</v>
      </c>
      <c r="FM32">
        <v>1955</v>
      </c>
      <c r="FN32">
        <v>0.22800000000000001</v>
      </c>
      <c r="FQ32">
        <v>1955</v>
      </c>
      <c r="FR32">
        <v>0.22800000000000001</v>
      </c>
      <c r="FU32">
        <v>1955</v>
      </c>
      <c r="FV32">
        <v>0.22800000000000001</v>
      </c>
      <c r="FY32">
        <v>1955</v>
      </c>
      <c r="FZ32">
        <v>0.22800000000000001</v>
      </c>
      <c r="GC32">
        <v>1955</v>
      </c>
      <c r="GD32">
        <v>0.22800000000000001</v>
      </c>
      <c r="GG32">
        <v>1955</v>
      </c>
      <c r="GH32">
        <v>0.22800000000000001</v>
      </c>
      <c r="GK32">
        <v>1955</v>
      </c>
      <c r="GL32">
        <v>0.22800000000000001</v>
      </c>
      <c r="GO32">
        <v>1955</v>
      </c>
      <c r="GP32">
        <v>0.22800000000000001</v>
      </c>
      <c r="GS32">
        <v>1955</v>
      </c>
      <c r="GT32">
        <v>0.22800000000000001</v>
      </c>
      <c r="GW32">
        <v>1955</v>
      </c>
      <c r="GX32">
        <v>0.22800000000000001</v>
      </c>
      <c r="HA32">
        <v>1955</v>
      </c>
      <c r="HB32">
        <v>0.22800000000000001</v>
      </c>
      <c r="HE32">
        <v>1955</v>
      </c>
      <c r="HF32">
        <v>0.22800000000000001</v>
      </c>
      <c r="HI32">
        <v>1955</v>
      </c>
      <c r="HJ32">
        <v>0.22800000000000001</v>
      </c>
      <c r="HM32">
        <v>1955</v>
      </c>
      <c r="HN32">
        <v>0.22800000000000001</v>
      </c>
      <c r="HQ32">
        <v>1955</v>
      </c>
      <c r="HR32">
        <v>0.22800000000000001</v>
      </c>
      <c r="HU32">
        <v>1955</v>
      </c>
      <c r="HV32">
        <v>0.22800000000000001</v>
      </c>
    </row>
    <row r="33" spans="2:230">
      <c r="B33">
        <v>3.5651975587214634E-2</v>
      </c>
      <c r="C33" s="32">
        <v>0.56920986303143528</v>
      </c>
      <c r="D33">
        <v>70.029743375641573</v>
      </c>
      <c r="E33">
        <v>1956</v>
      </c>
      <c r="F33">
        <v>0.26800000000000002</v>
      </c>
      <c r="I33">
        <v>1957</v>
      </c>
      <c r="J33">
        <v>0.28899999999999998</v>
      </c>
      <c r="M33">
        <v>1957</v>
      </c>
      <c r="N33">
        <v>0.28899999999999998</v>
      </c>
      <c r="Q33">
        <v>1957</v>
      </c>
      <c r="R33">
        <v>0.28899999999999998</v>
      </c>
      <c r="U33">
        <v>1957</v>
      </c>
      <c r="V33">
        <v>0.28899999999999998</v>
      </c>
      <c r="Y33">
        <v>1957</v>
      </c>
      <c r="Z33">
        <v>0.28899999999999998</v>
      </c>
      <c r="AC33">
        <v>1957</v>
      </c>
      <c r="AD33">
        <v>0.28899999999999998</v>
      </c>
      <c r="AG33">
        <v>1957</v>
      </c>
      <c r="AH33">
        <v>0.28899999999999998</v>
      </c>
      <c r="AK33">
        <v>1957</v>
      </c>
      <c r="AL33">
        <v>0.28899999999999998</v>
      </c>
      <c r="AO33">
        <v>1957</v>
      </c>
      <c r="AP33">
        <v>0.28899999999999998</v>
      </c>
      <c r="AS33">
        <v>1957</v>
      </c>
      <c r="AT33">
        <v>0.28899999999999998</v>
      </c>
      <c r="AW33">
        <v>1957</v>
      </c>
      <c r="AX33">
        <v>0.28899999999999998</v>
      </c>
      <c r="BA33">
        <v>1957</v>
      </c>
      <c r="BB33">
        <v>0.28899999999999998</v>
      </c>
      <c r="BE33">
        <v>1957</v>
      </c>
      <c r="BF33">
        <v>0.28899999999999998</v>
      </c>
      <c r="BI33">
        <v>1957</v>
      </c>
      <c r="BJ33">
        <v>0.28899999999999998</v>
      </c>
      <c r="BM33">
        <v>1957</v>
      </c>
      <c r="BN33">
        <v>0.28899999999999998</v>
      </c>
      <c r="BQ33">
        <v>1957</v>
      </c>
      <c r="BR33">
        <v>0.28899999999999998</v>
      </c>
      <c r="BU33">
        <v>1957</v>
      </c>
      <c r="BV33">
        <v>0.28899999999999998</v>
      </c>
      <c r="BY33">
        <v>1957</v>
      </c>
      <c r="BZ33">
        <v>0.28899999999999998</v>
      </c>
      <c r="CC33">
        <v>1957</v>
      </c>
      <c r="CD33">
        <v>0.28899999999999998</v>
      </c>
      <c r="CG33">
        <v>1957</v>
      </c>
      <c r="CH33">
        <v>0.28899999999999998</v>
      </c>
      <c r="CK33">
        <v>1957</v>
      </c>
      <c r="CL33">
        <v>0.28899999999999998</v>
      </c>
      <c r="CO33">
        <v>1957</v>
      </c>
      <c r="CP33">
        <v>0.28899999999999998</v>
      </c>
      <c r="CS33">
        <v>1957</v>
      </c>
      <c r="CT33">
        <v>0.28899999999999998</v>
      </c>
      <c r="CW33">
        <v>1957</v>
      </c>
      <c r="CX33">
        <v>0.28899999999999998</v>
      </c>
      <c r="DA33">
        <v>1957</v>
      </c>
      <c r="DB33">
        <v>0.28899999999999998</v>
      </c>
      <c r="DE33">
        <v>1957</v>
      </c>
      <c r="DF33">
        <v>0.28899999999999998</v>
      </c>
      <c r="DI33">
        <v>1957</v>
      </c>
      <c r="DJ33">
        <v>0.28899999999999998</v>
      </c>
      <c r="DM33">
        <v>1957</v>
      </c>
      <c r="DN33">
        <v>0.28899999999999998</v>
      </c>
      <c r="DQ33">
        <v>1957</v>
      </c>
      <c r="DR33">
        <v>0.28899999999999998</v>
      </c>
      <c r="DU33">
        <v>1957</v>
      </c>
      <c r="DV33">
        <v>0.28899999999999998</v>
      </c>
      <c r="DY33">
        <v>1957</v>
      </c>
      <c r="DZ33">
        <v>0.28899999999999998</v>
      </c>
      <c r="EC33">
        <v>1957</v>
      </c>
      <c r="ED33">
        <v>0.28899999999999998</v>
      </c>
      <c r="EG33">
        <v>1956</v>
      </c>
      <c r="EH33">
        <v>0.26800000000000002</v>
      </c>
      <c r="EK33">
        <v>1956</v>
      </c>
      <c r="EL33">
        <v>0.26800000000000002</v>
      </c>
      <c r="EO33">
        <v>1956</v>
      </c>
      <c r="EP33">
        <v>0.26800000000000002</v>
      </c>
      <c r="ES33">
        <v>1956</v>
      </c>
      <c r="ET33">
        <v>0.26800000000000002</v>
      </c>
      <c r="EW33">
        <v>1956</v>
      </c>
      <c r="EX33">
        <v>0.26800000000000002</v>
      </c>
      <c r="FA33">
        <v>1956</v>
      </c>
      <c r="FB33">
        <v>0.26800000000000002</v>
      </c>
      <c r="FE33">
        <v>1956</v>
      </c>
      <c r="FF33">
        <v>0.26800000000000002</v>
      </c>
      <c r="FI33">
        <v>1956</v>
      </c>
      <c r="FJ33">
        <v>0.26800000000000002</v>
      </c>
      <c r="FM33">
        <v>1956</v>
      </c>
      <c r="FN33">
        <v>0.26800000000000002</v>
      </c>
      <c r="FQ33">
        <v>1956</v>
      </c>
      <c r="FR33">
        <v>0.26800000000000002</v>
      </c>
      <c r="FU33">
        <v>1956</v>
      </c>
      <c r="FV33">
        <v>0.26800000000000002</v>
      </c>
      <c r="FY33">
        <v>1956</v>
      </c>
      <c r="FZ33">
        <v>0.26800000000000002</v>
      </c>
      <c r="GC33">
        <v>1956</v>
      </c>
      <c r="GD33">
        <v>0.26800000000000002</v>
      </c>
      <c r="GG33">
        <v>1956</v>
      </c>
      <c r="GH33">
        <v>0.26800000000000002</v>
      </c>
      <c r="GK33">
        <v>1956</v>
      </c>
      <c r="GL33">
        <v>0.26800000000000002</v>
      </c>
      <c r="GO33">
        <v>1956</v>
      </c>
      <c r="GP33">
        <v>0.26800000000000002</v>
      </c>
      <c r="GS33">
        <v>1956</v>
      </c>
      <c r="GT33">
        <v>0.26800000000000002</v>
      </c>
      <c r="GW33">
        <v>1956</v>
      </c>
      <c r="GX33">
        <v>0.26800000000000002</v>
      </c>
      <c r="HA33">
        <v>1956</v>
      </c>
      <c r="HB33">
        <v>0.26800000000000002</v>
      </c>
      <c r="HE33">
        <v>1956</v>
      </c>
      <c r="HF33">
        <v>0.26800000000000002</v>
      </c>
      <c r="HI33">
        <v>1956</v>
      </c>
      <c r="HJ33">
        <v>0.26800000000000002</v>
      </c>
      <c r="HM33">
        <v>1956</v>
      </c>
      <c r="HN33">
        <v>0.26800000000000002</v>
      </c>
      <c r="HQ33">
        <v>1956</v>
      </c>
      <c r="HR33">
        <v>0.26800000000000002</v>
      </c>
      <c r="HU33">
        <v>1956</v>
      </c>
      <c r="HV33">
        <v>0.26800000000000002</v>
      </c>
    </row>
    <row r="34" spans="2:230">
      <c r="B34">
        <v>3.5633596603890226E-2</v>
      </c>
      <c r="C34" s="32">
        <v>0.56917927531808243</v>
      </c>
      <c r="D34">
        <v>70.021008423238754</v>
      </c>
      <c r="E34">
        <v>1957</v>
      </c>
      <c r="F34">
        <v>0.28899999999999998</v>
      </c>
      <c r="I34">
        <v>1958</v>
      </c>
      <c r="J34">
        <v>0.32</v>
      </c>
      <c r="M34">
        <v>1958</v>
      </c>
      <c r="N34">
        <v>0.32</v>
      </c>
      <c r="Q34">
        <v>1958</v>
      </c>
      <c r="R34">
        <v>0.32</v>
      </c>
      <c r="U34">
        <v>1958</v>
      </c>
      <c r="V34">
        <v>0.32</v>
      </c>
      <c r="Y34">
        <v>1958</v>
      </c>
      <c r="Z34">
        <v>0.32</v>
      </c>
      <c r="AC34">
        <v>1958</v>
      </c>
      <c r="AD34">
        <v>0.32</v>
      </c>
      <c r="AG34">
        <v>1958</v>
      </c>
      <c r="AH34">
        <v>0.32</v>
      </c>
      <c r="AK34">
        <v>1958</v>
      </c>
      <c r="AL34">
        <v>0.32</v>
      </c>
      <c r="AO34">
        <v>1958</v>
      </c>
      <c r="AP34">
        <v>0.32</v>
      </c>
      <c r="AS34">
        <v>1958</v>
      </c>
      <c r="AT34">
        <v>0.32</v>
      </c>
      <c r="AW34">
        <v>1958</v>
      </c>
      <c r="AX34">
        <v>0.32</v>
      </c>
      <c r="BA34">
        <v>1958</v>
      </c>
      <c r="BB34">
        <v>0.32</v>
      </c>
      <c r="BE34">
        <v>1958</v>
      </c>
      <c r="BF34">
        <v>0.32</v>
      </c>
      <c r="BI34">
        <v>1958</v>
      </c>
      <c r="BJ34">
        <v>0.32</v>
      </c>
      <c r="BM34">
        <v>1958</v>
      </c>
      <c r="BN34">
        <v>0.32</v>
      </c>
      <c r="BQ34">
        <v>1958</v>
      </c>
      <c r="BR34">
        <v>0.32</v>
      </c>
      <c r="BU34">
        <v>1958</v>
      </c>
      <c r="BV34">
        <v>0.32</v>
      </c>
      <c r="BY34">
        <v>1958</v>
      </c>
      <c r="BZ34">
        <v>0.32</v>
      </c>
      <c r="CC34">
        <v>1958</v>
      </c>
      <c r="CD34">
        <v>0.32</v>
      </c>
      <c r="CG34">
        <v>1958</v>
      </c>
      <c r="CH34">
        <v>0.32</v>
      </c>
      <c r="CK34">
        <v>1958</v>
      </c>
      <c r="CL34">
        <v>0.32</v>
      </c>
      <c r="CO34">
        <v>1958</v>
      </c>
      <c r="CP34">
        <v>0.32</v>
      </c>
      <c r="CS34">
        <v>1958</v>
      </c>
      <c r="CT34">
        <v>0.32</v>
      </c>
      <c r="CW34">
        <v>1958</v>
      </c>
      <c r="CX34">
        <v>0.32</v>
      </c>
      <c r="DA34">
        <v>1958</v>
      </c>
      <c r="DB34">
        <v>0.32</v>
      </c>
      <c r="DE34">
        <v>1958</v>
      </c>
      <c r="DF34">
        <v>0.32</v>
      </c>
      <c r="DI34">
        <v>1958</v>
      </c>
      <c r="DJ34">
        <v>0.32</v>
      </c>
      <c r="DM34">
        <v>1958</v>
      </c>
      <c r="DN34">
        <v>0.32</v>
      </c>
      <c r="DQ34">
        <v>1958</v>
      </c>
      <c r="DR34">
        <v>0.32</v>
      </c>
      <c r="DU34">
        <v>1958</v>
      </c>
      <c r="DV34">
        <v>0.32</v>
      </c>
      <c r="DY34">
        <v>1958</v>
      </c>
      <c r="DZ34">
        <v>0.32</v>
      </c>
      <c r="EC34">
        <v>1958</v>
      </c>
      <c r="ED34">
        <v>0.32</v>
      </c>
      <c r="EG34">
        <v>1958</v>
      </c>
      <c r="EH34">
        <v>0.32</v>
      </c>
      <c r="EK34">
        <v>1957</v>
      </c>
      <c r="EL34">
        <v>0.28899999999999998</v>
      </c>
      <c r="EO34">
        <v>1957</v>
      </c>
      <c r="EP34">
        <v>0.28899999999999998</v>
      </c>
      <c r="ES34">
        <v>1957</v>
      </c>
      <c r="ET34">
        <v>0.28899999999999998</v>
      </c>
      <c r="EW34">
        <v>1957</v>
      </c>
      <c r="EX34">
        <v>0.28899999999999998</v>
      </c>
      <c r="FA34">
        <v>1957</v>
      </c>
      <c r="FB34">
        <v>0.28899999999999998</v>
      </c>
      <c r="FE34">
        <v>1957</v>
      </c>
      <c r="FF34">
        <v>0.28899999999999998</v>
      </c>
      <c r="FI34">
        <v>1957</v>
      </c>
      <c r="FJ34">
        <v>0.28899999999999998</v>
      </c>
      <c r="FM34">
        <v>1957</v>
      </c>
      <c r="FN34">
        <v>0.28899999999999998</v>
      </c>
      <c r="FQ34">
        <v>1957</v>
      </c>
      <c r="FR34">
        <v>0.28899999999999998</v>
      </c>
      <c r="FU34">
        <v>1957</v>
      </c>
      <c r="FV34">
        <v>0.28899999999999998</v>
      </c>
      <c r="FY34">
        <v>1957</v>
      </c>
      <c r="FZ34">
        <v>0.28899999999999998</v>
      </c>
      <c r="GC34">
        <v>1957</v>
      </c>
      <c r="GD34">
        <v>0.28899999999999998</v>
      </c>
      <c r="GG34">
        <v>1957</v>
      </c>
      <c r="GH34">
        <v>0.28899999999999998</v>
      </c>
      <c r="GK34">
        <v>1957</v>
      </c>
      <c r="GL34">
        <v>0.28899999999999998</v>
      </c>
      <c r="GO34">
        <v>1957</v>
      </c>
      <c r="GP34">
        <v>0.28899999999999998</v>
      </c>
      <c r="GS34">
        <v>1957</v>
      </c>
      <c r="GT34">
        <v>0.28899999999999998</v>
      </c>
      <c r="GW34">
        <v>1957</v>
      </c>
      <c r="GX34">
        <v>0.28899999999999998</v>
      </c>
      <c r="HA34">
        <v>1957</v>
      </c>
      <c r="HB34">
        <v>0.28899999999999998</v>
      </c>
      <c r="HE34">
        <v>1957</v>
      </c>
      <c r="HF34">
        <v>0.28899999999999998</v>
      </c>
      <c r="HI34">
        <v>1957</v>
      </c>
      <c r="HJ34">
        <v>0.28899999999999998</v>
      </c>
      <c r="HM34">
        <v>1957</v>
      </c>
      <c r="HN34">
        <v>0.28899999999999998</v>
      </c>
      <c r="HQ34">
        <v>1957</v>
      </c>
      <c r="HR34">
        <v>0.28899999999999998</v>
      </c>
      <c r="HU34">
        <v>1957</v>
      </c>
      <c r="HV34">
        <v>0.28899999999999998</v>
      </c>
    </row>
    <row r="35" spans="2:230">
      <c r="B35">
        <v>3.5608846008822491E-2</v>
      </c>
      <c r="C35" s="32">
        <v>0.56928338588625782</v>
      </c>
      <c r="D35">
        <v>70.05074441824047</v>
      </c>
      <c r="E35">
        <v>1958</v>
      </c>
      <c r="F35">
        <v>0.32</v>
      </c>
      <c r="I35">
        <v>1959</v>
      </c>
      <c r="J35">
        <v>0.307</v>
      </c>
      <c r="M35">
        <v>1959</v>
      </c>
      <c r="N35">
        <v>0.307</v>
      </c>
      <c r="Q35">
        <v>1959</v>
      </c>
      <c r="R35">
        <v>0.307</v>
      </c>
      <c r="U35">
        <v>1959</v>
      </c>
      <c r="V35">
        <v>0.307</v>
      </c>
      <c r="Y35">
        <v>1959</v>
      </c>
      <c r="Z35">
        <v>0.307</v>
      </c>
      <c r="AC35">
        <v>1959</v>
      </c>
      <c r="AD35">
        <v>0.307</v>
      </c>
      <c r="AG35">
        <v>1959</v>
      </c>
      <c r="AH35">
        <v>0.307</v>
      </c>
      <c r="AK35">
        <v>1959</v>
      </c>
      <c r="AL35">
        <v>0.307</v>
      </c>
      <c r="AO35">
        <v>1959</v>
      </c>
      <c r="AP35">
        <v>0.307</v>
      </c>
      <c r="AS35">
        <v>1959</v>
      </c>
      <c r="AT35">
        <v>0.307</v>
      </c>
      <c r="AW35">
        <v>1959</v>
      </c>
      <c r="AX35">
        <v>0.307</v>
      </c>
      <c r="BA35">
        <v>1959</v>
      </c>
      <c r="BB35">
        <v>0.307</v>
      </c>
      <c r="BE35">
        <v>1959</v>
      </c>
      <c r="BF35">
        <v>0.307</v>
      </c>
      <c r="BI35">
        <v>1959</v>
      </c>
      <c r="BJ35">
        <v>0.307</v>
      </c>
      <c r="BM35">
        <v>1959</v>
      </c>
      <c r="BN35">
        <v>0.307</v>
      </c>
      <c r="BQ35">
        <v>1959</v>
      </c>
      <c r="BR35">
        <v>0.307</v>
      </c>
      <c r="BU35">
        <v>1959</v>
      </c>
      <c r="BV35">
        <v>0.307</v>
      </c>
      <c r="BY35">
        <v>1959</v>
      </c>
      <c r="BZ35">
        <v>0.307</v>
      </c>
      <c r="CC35">
        <v>1959</v>
      </c>
      <c r="CD35">
        <v>0.307</v>
      </c>
      <c r="CG35">
        <v>1959</v>
      </c>
      <c r="CH35">
        <v>0.307</v>
      </c>
      <c r="CK35">
        <v>1959</v>
      </c>
      <c r="CL35">
        <v>0.307</v>
      </c>
      <c r="CO35">
        <v>1959</v>
      </c>
      <c r="CP35">
        <v>0.307</v>
      </c>
      <c r="CS35">
        <v>1959</v>
      </c>
      <c r="CT35">
        <v>0.307</v>
      </c>
      <c r="CW35">
        <v>1959</v>
      </c>
      <c r="CX35">
        <v>0.307</v>
      </c>
      <c r="DA35">
        <v>1959</v>
      </c>
      <c r="DB35">
        <v>0.307</v>
      </c>
      <c r="DE35">
        <v>1959</v>
      </c>
      <c r="DF35">
        <v>0.307</v>
      </c>
      <c r="DI35">
        <v>1959</v>
      </c>
      <c r="DJ35">
        <v>0.307</v>
      </c>
      <c r="DM35">
        <v>1959</v>
      </c>
      <c r="DN35">
        <v>0.307</v>
      </c>
      <c r="DQ35">
        <v>1959</v>
      </c>
      <c r="DR35">
        <v>0.307</v>
      </c>
      <c r="DU35">
        <v>1959</v>
      </c>
      <c r="DV35">
        <v>0.307</v>
      </c>
      <c r="DY35">
        <v>1959</v>
      </c>
      <c r="DZ35">
        <v>0.307</v>
      </c>
      <c r="EC35">
        <v>1959</v>
      </c>
      <c r="ED35">
        <v>0.307</v>
      </c>
      <c r="EG35">
        <v>1959</v>
      </c>
      <c r="EH35">
        <v>0.307</v>
      </c>
      <c r="EK35">
        <v>1959</v>
      </c>
      <c r="EL35">
        <v>0.307</v>
      </c>
      <c r="EO35">
        <v>1958</v>
      </c>
      <c r="EP35">
        <v>0.32</v>
      </c>
      <c r="ES35">
        <v>1958</v>
      </c>
      <c r="ET35">
        <v>0.32</v>
      </c>
      <c r="EW35">
        <v>1958</v>
      </c>
      <c r="EX35">
        <v>0.32</v>
      </c>
      <c r="FA35">
        <v>1958</v>
      </c>
      <c r="FB35">
        <v>0.32</v>
      </c>
      <c r="FE35">
        <v>1958</v>
      </c>
      <c r="FF35">
        <v>0.32</v>
      </c>
      <c r="FI35">
        <v>1958</v>
      </c>
      <c r="FJ35">
        <v>0.32</v>
      </c>
      <c r="FM35">
        <v>1958</v>
      </c>
      <c r="FN35">
        <v>0.32</v>
      </c>
      <c r="FQ35">
        <v>1958</v>
      </c>
      <c r="FR35">
        <v>0.32</v>
      </c>
      <c r="FU35">
        <v>1958</v>
      </c>
      <c r="FV35">
        <v>0.32</v>
      </c>
      <c r="FY35">
        <v>1958</v>
      </c>
      <c r="FZ35">
        <v>0.32</v>
      </c>
      <c r="GC35">
        <v>1958</v>
      </c>
      <c r="GD35">
        <v>0.32</v>
      </c>
      <c r="GG35">
        <v>1958</v>
      </c>
      <c r="GH35">
        <v>0.32</v>
      </c>
      <c r="GK35">
        <v>1958</v>
      </c>
      <c r="GL35">
        <v>0.32</v>
      </c>
      <c r="GO35">
        <v>1958</v>
      </c>
      <c r="GP35">
        <v>0.32</v>
      </c>
      <c r="GS35">
        <v>1958</v>
      </c>
      <c r="GT35">
        <v>0.32</v>
      </c>
      <c r="GW35">
        <v>1958</v>
      </c>
      <c r="GX35">
        <v>0.32</v>
      </c>
      <c r="HA35">
        <v>1958</v>
      </c>
      <c r="HB35">
        <v>0.32</v>
      </c>
      <c r="HE35">
        <v>1958</v>
      </c>
      <c r="HF35">
        <v>0.32</v>
      </c>
      <c r="HI35">
        <v>1958</v>
      </c>
      <c r="HJ35">
        <v>0.32</v>
      </c>
      <c r="HM35">
        <v>1958</v>
      </c>
      <c r="HN35">
        <v>0.32</v>
      </c>
      <c r="HQ35">
        <v>1958</v>
      </c>
      <c r="HR35">
        <v>0.32</v>
      </c>
      <c r="HU35">
        <v>1958</v>
      </c>
      <c r="HV35">
        <v>0.32</v>
      </c>
    </row>
    <row r="36" spans="2:230">
      <c r="B36">
        <v>3.5606969749960797E-2</v>
      </c>
      <c r="C36" s="32">
        <v>0.56857988121938419</v>
      </c>
      <c r="D36">
        <v>69.850089026449353</v>
      </c>
      <c r="E36">
        <v>1959</v>
      </c>
      <c r="F36">
        <v>0.307</v>
      </c>
      <c r="I36">
        <v>1960</v>
      </c>
      <c r="J36">
        <v>0.29399999999999998</v>
      </c>
      <c r="M36">
        <v>1960</v>
      </c>
      <c r="N36">
        <v>0.29399999999999998</v>
      </c>
      <c r="Q36">
        <v>1960</v>
      </c>
      <c r="R36">
        <v>0.29399999999999998</v>
      </c>
      <c r="U36">
        <v>1960</v>
      </c>
      <c r="V36">
        <v>0.29399999999999998</v>
      </c>
      <c r="Y36">
        <v>1960</v>
      </c>
      <c r="Z36">
        <v>0.29399999999999998</v>
      </c>
      <c r="AC36">
        <v>1960</v>
      </c>
      <c r="AD36">
        <v>0.29399999999999998</v>
      </c>
      <c r="AG36">
        <v>1960</v>
      </c>
      <c r="AH36">
        <v>0.29399999999999998</v>
      </c>
      <c r="AK36">
        <v>1960</v>
      </c>
      <c r="AL36">
        <v>0.29399999999999998</v>
      </c>
      <c r="AO36">
        <v>1960</v>
      </c>
      <c r="AP36">
        <v>0.29399999999999998</v>
      </c>
      <c r="AS36">
        <v>1960</v>
      </c>
      <c r="AT36">
        <v>0.29399999999999998</v>
      </c>
      <c r="AW36">
        <v>1960</v>
      </c>
      <c r="AX36">
        <v>0.29399999999999998</v>
      </c>
      <c r="BA36">
        <v>1960</v>
      </c>
      <c r="BB36">
        <v>0.29399999999999998</v>
      </c>
      <c r="BE36">
        <v>1960</v>
      </c>
      <c r="BF36">
        <v>0.29399999999999998</v>
      </c>
      <c r="BI36">
        <v>1960</v>
      </c>
      <c r="BJ36">
        <v>0.29399999999999998</v>
      </c>
      <c r="BM36">
        <v>1960</v>
      </c>
      <c r="BN36">
        <v>0.29399999999999998</v>
      </c>
      <c r="BQ36">
        <v>1960</v>
      </c>
      <c r="BR36">
        <v>0.29399999999999998</v>
      </c>
      <c r="BU36">
        <v>1960</v>
      </c>
      <c r="BV36">
        <v>0.29399999999999998</v>
      </c>
      <c r="BY36">
        <v>1960</v>
      </c>
      <c r="BZ36">
        <v>0.29399999999999998</v>
      </c>
      <c r="CC36">
        <v>1960</v>
      </c>
      <c r="CD36">
        <v>0.29399999999999998</v>
      </c>
      <c r="CG36">
        <v>1960</v>
      </c>
      <c r="CH36">
        <v>0.29399999999999998</v>
      </c>
      <c r="CK36">
        <v>1960</v>
      </c>
      <c r="CL36">
        <v>0.29399999999999998</v>
      </c>
      <c r="CO36">
        <v>1960</v>
      </c>
      <c r="CP36">
        <v>0.29399999999999998</v>
      </c>
      <c r="CS36">
        <v>1960</v>
      </c>
      <c r="CT36">
        <v>0.29399999999999998</v>
      </c>
      <c r="CW36">
        <v>1960</v>
      </c>
      <c r="CX36">
        <v>0.29399999999999998</v>
      </c>
      <c r="DA36">
        <v>1960</v>
      </c>
      <c r="DB36">
        <v>0.29399999999999998</v>
      </c>
      <c r="DE36">
        <v>1960</v>
      </c>
      <c r="DF36">
        <v>0.29399999999999998</v>
      </c>
      <c r="DI36">
        <v>1960</v>
      </c>
      <c r="DJ36">
        <v>0.29399999999999998</v>
      </c>
      <c r="DM36">
        <v>1960</v>
      </c>
      <c r="DN36">
        <v>0.29399999999999998</v>
      </c>
      <c r="DQ36">
        <v>1960</v>
      </c>
      <c r="DR36">
        <v>0.29399999999999998</v>
      </c>
      <c r="DU36">
        <v>1960</v>
      </c>
      <c r="DV36">
        <v>0.29399999999999998</v>
      </c>
      <c r="DY36">
        <v>1960</v>
      </c>
      <c r="DZ36">
        <v>0.29399999999999998</v>
      </c>
      <c r="EC36">
        <v>1960</v>
      </c>
      <c r="ED36">
        <v>0.29399999999999998</v>
      </c>
      <c r="EG36">
        <v>1960</v>
      </c>
      <c r="EH36">
        <v>0.29399999999999998</v>
      </c>
      <c r="EK36">
        <v>1960</v>
      </c>
      <c r="EL36">
        <v>0.29399999999999998</v>
      </c>
      <c r="EO36">
        <v>1960</v>
      </c>
      <c r="EP36">
        <v>0.29399999999999998</v>
      </c>
      <c r="ES36">
        <v>1959</v>
      </c>
      <c r="ET36">
        <v>0.307</v>
      </c>
      <c r="EW36">
        <v>1959</v>
      </c>
      <c r="EX36">
        <v>0.307</v>
      </c>
      <c r="FA36">
        <v>1959</v>
      </c>
      <c r="FB36">
        <v>0.307</v>
      </c>
      <c r="FE36">
        <v>1959</v>
      </c>
      <c r="FF36">
        <v>0.307</v>
      </c>
      <c r="FI36">
        <v>1959</v>
      </c>
      <c r="FJ36">
        <v>0.307</v>
      </c>
      <c r="FM36">
        <v>1959</v>
      </c>
      <c r="FN36">
        <v>0.307</v>
      </c>
      <c r="FQ36">
        <v>1959</v>
      </c>
      <c r="FR36">
        <v>0.307</v>
      </c>
      <c r="FU36">
        <v>1959</v>
      </c>
      <c r="FV36">
        <v>0.307</v>
      </c>
      <c r="FY36">
        <v>1959</v>
      </c>
      <c r="FZ36">
        <v>0.307</v>
      </c>
      <c r="GC36">
        <v>1959</v>
      </c>
      <c r="GD36">
        <v>0.307</v>
      </c>
      <c r="GG36">
        <v>1959</v>
      </c>
      <c r="GH36">
        <v>0.307</v>
      </c>
      <c r="GK36">
        <v>1959</v>
      </c>
      <c r="GL36">
        <v>0.307</v>
      </c>
      <c r="GO36">
        <v>1959</v>
      </c>
      <c r="GP36">
        <v>0.307</v>
      </c>
      <c r="GS36">
        <v>1959</v>
      </c>
      <c r="GT36">
        <v>0.307</v>
      </c>
      <c r="GW36">
        <v>1959</v>
      </c>
      <c r="GX36">
        <v>0.307</v>
      </c>
      <c r="HA36">
        <v>1959</v>
      </c>
      <c r="HB36">
        <v>0.307</v>
      </c>
      <c r="HE36">
        <v>1959</v>
      </c>
      <c r="HF36">
        <v>0.307</v>
      </c>
      <c r="HI36">
        <v>1959</v>
      </c>
      <c r="HJ36">
        <v>0.307</v>
      </c>
      <c r="HM36">
        <v>1959</v>
      </c>
      <c r="HN36">
        <v>0.307</v>
      </c>
      <c r="HQ36">
        <v>1959</v>
      </c>
      <c r="HR36">
        <v>0.307</v>
      </c>
      <c r="HU36">
        <v>1959</v>
      </c>
      <c r="HV36">
        <v>0.307</v>
      </c>
    </row>
    <row r="37" spans="2:230">
      <c r="B37">
        <v>3.5609727018841804E-2</v>
      </c>
      <c r="C37" s="32">
        <v>0.56800038032696221</v>
      </c>
      <c r="D37">
        <v>69.685293195659426</v>
      </c>
      <c r="E37">
        <v>1960</v>
      </c>
      <c r="F37">
        <v>0.29399999999999998</v>
      </c>
      <c r="I37">
        <v>1961</v>
      </c>
      <c r="J37">
        <v>0.27600000000000002</v>
      </c>
      <c r="M37">
        <v>1961</v>
      </c>
      <c r="N37">
        <v>0.27600000000000002</v>
      </c>
      <c r="Q37">
        <v>1961</v>
      </c>
      <c r="R37">
        <v>0.27600000000000002</v>
      </c>
      <c r="U37">
        <v>1961</v>
      </c>
      <c r="V37">
        <v>0.27600000000000002</v>
      </c>
      <c r="Y37">
        <v>1961</v>
      </c>
      <c r="Z37">
        <v>0.27600000000000002</v>
      </c>
      <c r="AC37">
        <v>1961</v>
      </c>
      <c r="AD37">
        <v>0.27600000000000002</v>
      </c>
      <c r="AG37">
        <v>1961</v>
      </c>
      <c r="AH37">
        <v>0.27600000000000002</v>
      </c>
      <c r="AK37">
        <v>1961</v>
      </c>
      <c r="AL37">
        <v>0.27600000000000002</v>
      </c>
      <c r="AO37">
        <v>1961</v>
      </c>
      <c r="AP37">
        <v>0.27600000000000002</v>
      </c>
      <c r="AS37">
        <v>1961</v>
      </c>
      <c r="AT37">
        <v>0.27600000000000002</v>
      </c>
      <c r="AW37">
        <v>1961</v>
      </c>
      <c r="AX37">
        <v>0.27600000000000002</v>
      </c>
      <c r="BA37">
        <v>1961</v>
      </c>
      <c r="BB37">
        <v>0.27600000000000002</v>
      </c>
      <c r="BE37">
        <v>1961</v>
      </c>
      <c r="BF37">
        <v>0.27600000000000002</v>
      </c>
      <c r="BI37">
        <v>1961</v>
      </c>
      <c r="BJ37">
        <v>0.27600000000000002</v>
      </c>
      <c r="BM37">
        <v>1961</v>
      </c>
      <c r="BN37">
        <v>0.27600000000000002</v>
      </c>
      <c r="BQ37">
        <v>1961</v>
      </c>
      <c r="BR37">
        <v>0.27600000000000002</v>
      </c>
      <c r="BU37">
        <v>1961</v>
      </c>
      <c r="BV37">
        <v>0.27600000000000002</v>
      </c>
      <c r="BY37">
        <v>1961</v>
      </c>
      <c r="BZ37">
        <v>0.27600000000000002</v>
      </c>
      <c r="CC37">
        <v>1961</v>
      </c>
      <c r="CD37">
        <v>0.27600000000000002</v>
      </c>
      <c r="CG37">
        <v>1961</v>
      </c>
      <c r="CH37">
        <v>0.27600000000000002</v>
      </c>
      <c r="CK37">
        <v>1961</v>
      </c>
      <c r="CL37">
        <v>0.27600000000000002</v>
      </c>
      <c r="CO37">
        <v>1961</v>
      </c>
      <c r="CP37">
        <v>0.27600000000000002</v>
      </c>
      <c r="CS37">
        <v>1961</v>
      </c>
      <c r="CT37">
        <v>0.27600000000000002</v>
      </c>
      <c r="CW37">
        <v>1961</v>
      </c>
      <c r="CX37">
        <v>0.27600000000000002</v>
      </c>
      <c r="DA37">
        <v>1961</v>
      </c>
      <c r="DB37">
        <v>0.27600000000000002</v>
      </c>
      <c r="DE37">
        <v>1961</v>
      </c>
      <c r="DF37">
        <v>0.27600000000000002</v>
      </c>
      <c r="DI37">
        <v>1961</v>
      </c>
      <c r="DJ37">
        <v>0.27600000000000002</v>
      </c>
      <c r="DM37">
        <v>1961</v>
      </c>
      <c r="DN37">
        <v>0.27600000000000002</v>
      </c>
      <c r="DQ37">
        <v>1961</v>
      </c>
      <c r="DR37">
        <v>0.27600000000000002</v>
      </c>
      <c r="DU37">
        <v>1961</v>
      </c>
      <c r="DV37">
        <v>0.27600000000000002</v>
      </c>
      <c r="DY37">
        <v>1961</v>
      </c>
      <c r="DZ37">
        <v>0.27600000000000002</v>
      </c>
      <c r="EC37">
        <v>1961</v>
      </c>
      <c r="ED37">
        <v>0.27600000000000002</v>
      </c>
      <c r="EG37">
        <v>1961</v>
      </c>
      <c r="EH37">
        <v>0.27600000000000002</v>
      </c>
      <c r="EK37">
        <v>1961</v>
      </c>
      <c r="EL37">
        <v>0.27600000000000002</v>
      </c>
      <c r="EO37">
        <v>1961</v>
      </c>
      <c r="EP37">
        <v>0.27600000000000002</v>
      </c>
      <c r="ES37">
        <v>1961</v>
      </c>
      <c r="ET37">
        <v>0.27600000000000002</v>
      </c>
      <c r="EW37">
        <v>1960</v>
      </c>
      <c r="EX37">
        <v>0.29399999999999998</v>
      </c>
      <c r="FA37">
        <v>1960</v>
      </c>
      <c r="FB37">
        <v>0.29399999999999998</v>
      </c>
      <c r="FE37">
        <v>1960</v>
      </c>
      <c r="FF37">
        <v>0.29399999999999998</v>
      </c>
      <c r="FI37">
        <v>1960</v>
      </c>
      <c r="FJ37">
        <v>0.29399999999999998</v>
      </c>
      <c r="FM37">
        <v>1960</v>
      </c>
      <c r="FN37">
        <v>0.29399999999999998</v>
      </c>
      <c r="FQ37">
        <v>1960</v>
      </c>
      <c r="FR37">
        <v>0.29399999999999998</v>
      </c>
      <c r="FU37">
        <v>1960</v>
      </c>
      <c r="FV37">
        <v>0.29399999999999998</v>
      </c>
      <c r="FY37">
        <v>1960</v>
      </c>
      <c r="FZ37">
        <v>0.29399999999999998</v>
      </c>
      <c r="GC37">
        <v>1960</v>
      </c>
      <c r="GD37">
        <v>0.29399999999999998</v>
      </c>
      <c r="GG37">
        <v>1960</v>
      </c>
      <c r="GH37">
        <v>0.29399999999999998</v>
      </c>
      <c r="GK37">
        <v>1960</v>
      </c>
      <c r="GL37">
        <v>0.29399999999999998</v>
      </c>
      <c r="GO37">
        <v>1960</v>
      </c>
      <c r="GP37">
        <v>0.29399999999999998</v>
      </c>
      <c r="GS37">
        <v>1960</v>
      </c>
      <c r="GT37">
        <v>0.29399999999999998</v>
      </c>
      <c r="GW37">
        <v>1960</v>
      </c>
      <c r="GX37">
        <v>0.29399999999999998</v>
      </c>
      <c r="HA37">
        <v>1960</v>
      </c>
      <c r="HB37">
        <v>0.29399999999999998</v>
      </c>
      <c r="HE37">
        <v>1960</v>
      </c>
      <c r="HF37">
        <v>0.29399999999999998</v>
      </c>
      <c r="HI37">
        <v>1960</v>
      </c>
      <c r="HJ37">
        <v>0.29399999999999998</v>
      </c>
      <c r="HM37">
        <v>1960</v>
      </c>
      <c r="HN37">
        <v>0.29399999999999998</v>
      </c>
      <c r="HQ37">
        <v>1960</v>
      </c>
      <c r="HR37">
        <v>0.29399999999999998</v>
      </c>
      <c r="HU37">
        <v>1960</v>
      </c>
      <c r="HV37">
        <v>0.29399999999999998</v>
      </c>
    </row>
    <row r="38" spans="2:230">
      <c r="B38">
        <v>3.5621629679443649E-2</v>
      </c>
      <c r="C38" s="32">
        <v>0.56752638819919066</v>
      </c>
      <c r="D38">
        <v>69.550829816666337</v>
      </c>
      <c r="E38">
        <v>1961</v>
      </c>
      <c r="F38">
        <v>0.27600000000000002</v>
      </c>
      <c r="I38">
        <v>1970</v>
      </c>
      <c r="J38">
        <v>0.46400000000000002</v>
      </c>
      <c r="M38">
        <v>1970</v>
      </c>
      <c r="N38">
        <v>0.46400000000000002</v>
      </c>
      <c r="Q38">
        <v>1970</v>
      </c>
      <c r="R38">
        <v>0.46400000000000002</v>
      </c>
      <c r="U38">
        <v>1970</v>
      </c>
      <c r="V38">
        <v>0.46400000000000002</v>
      </c>
      <c r="Y38">
        <v>1970</v>
      </c>
      <c r="Z38">
        <v>0.46400000000000002</v>
      </c>
      <c r="AC38">
        <v>1970</v>
      </c>
      <c r="AD38">
        <v>0.46400000000000002</v>
      </c>
      <c r="AG38">
        <v>1970</v>
      </c>
      <c r="AH38">
        <v>0.46400000000000002</v>
      </c>
      <c r="AK38">
        <v>1970</v>
      </c>
      <c r="AL38">
        <v>0.46400000000000002</v>
      </c>
      <c r="AO38">
        <v>1970</v>
      </c>
      <c r="AP38">
        <v>0.46400000000000002</v>
      </c>
      <c r="AS38">
        <v>1970</v>
      </c>
      <c r="AT38">
        <v>0.46400000000000002</v>
      </c>
      <c r="AW38">
        <v>1970</v>
      </c>
      <c r="AX38">
        <v>0.46400000000000002</v>
      </c>
      <c r="BA38">
        <v>1970</v>
      </c>
      <c r="BB38">
        <v>0.46400000000000002</v>
      </c>
      <c r="BE38">
        <v>1970</v>
      </c>
      <c r="BF38">
        <v>0.46400000000000002</v>
      </c>
      <c r="BI38">
        <v>1970</v>
      </c>
      <c r="BJ38">
        <v>0.46400000000000002</v>
      </c>
      <c r="BM38">
        <v>1970</v>
      </c>
      <c r="BN38">
        <v>0.46400000000000002</v>
      </c>
      <c r="BQ38">
        <v>1970</v>
      </c>
      <c r="BR38">
        <v>0.46400000000000002</v>
      </c>
      <c r="BU38">
        <v>1970</v>
      </c>
      <c r="BV38">
        <v>0.46400000000000002</v>
      </c>
      <c r="BY38">
        <v>1970</v>
      </c>
      <c r="BZ38">
        <v>0.46400000000000002</v>
      </c>
      <c r="CC38">
        <v>1970</v>
      </c>
      <c r="CD38">
        <v>0.46400000000000002</v>
      </c>
      <c r="CG38">
        <v>1970</v>
      </c>
      <c r="CH38">
        <v>0.46400000000000002</v>
      </c>
      <c r="CK38">
        <v>1970</v>
      </c>
      <c r="CL38">
        <v>0.46400000000000002</v>
      </c>
      <c r="CO38">
        <v>1970</v>
      </c>
      <c r="CP38">
        <v>0.46400000000000002</v>
      </c>
      <c r="CS38">
        <v>1970</v>
      </c>
      <c r="CT38">
        <v>0.46400000000000002</v>
      </c>
      <c r="CW38">
        <v>1970</v>
      </c>
      <c r="CX38">
        <v>0.46400000000000002</v>
      </c>
      <c r="DA38">
        <v>1970</v>
      </c>
      <c r="DB38">
        <v>0.46400000000000002</v>
      </c>
      <c r="DE38">
        <v>1970</v>
      </c>
      <c r="DF38">
        <v>0.46400000000000002</v>
      </c>
      <c r="DI38">
        <v>1970</v>
      </c>
      <c r="DJ38">
        <v>0.46400000000000002</v>
      </c>
      <c r="DM38">
        <v>1970</v>
      </c>
      <c r="DN38">
        <v>0.46400000000000002</v>
      </c>
      <c r="DQ38">
        <v>1970</v>
      </c>
      <c r="DR38">
        <v>0.46400000000000002</v>
      </c>
      <c r="DU38">
        <v>1970</v>
      </c>
      <c r="DV38">
        <v>0.46400000000000002</v>
      </c>
      <c r="DY38">
        <v>1970</v>
      </c>
      <c r="DZ38">
        <v>0.46400000000000002</v>
      </c>
      <c r="EC38">
        <v>1970</v>
      </c>
      <c r="ED38">
        <v>0.46400000000000002</v>
      </c>
      <c r="EG38">
        <v>1970</v>
      </c>
      <c r="EH38">
        <v>0.46400000000000002</v>
      </c>
      <c r="EK38">
        <v>1970</v>
      </c>
      <c r="EL38">
        <v>0.46400000000000002</v>
      </c>
      <c r="EO38">
        <v>1970</v>
      </c>
      <c r="EP38">
        <v>0.46400000000000002</v>
      </c>
      <c r="ES38">
        <v>1970</v>
      </c>
      <c r="ET38">
        <v>0.46400000000000002</v>
      </c>
      <c r="EW38">
        <v>1970</v>
      </c>
      <c r="EX38">
        <v>0.46400000000000002</v>
      </c>
      <c r="FA38">
        <v>1961</v>
      </c>
      <c r="FB38">
        <v>0.27600000000000002</v>
      </c>
      <c r="FE38">
        <v>1961</v>
      </c>
      <c r="FF38">
        <v>0.27600000000000002</v>
      </c>
      <c r="FI38">
        <v>1961</v>
      </c>
      <c r="FJ38">
        <v>0.27600000000000002</v>
      </c>
      <c r="FM38">
        <v>1961</v>
      </c>
      <c r="FN38">
        <v>0.27600000000000002</v>
      </c>
      <c r="FQ38">
        <v>1961</v>
      </c>
      <c r="FR38">
        <v>0.27600000000000002</v>
      </c>
      <c r="FU38">
        <v>1961</v>
      </c>
      <c r="FV38">
        <v>0.27600000000000002</v>
      </c>
      <c r="FY38">
        <v>1961</v>
      </c>
      <c r="FZ38">
        <v>0.27600000000000002</v>
      </c>
      <c r="GC38">
        <v>1961</v>
      </c>
      <c r="GD38">
        <v>0.27600000000000002</v>
      </c>
      <c r="GG38">
        <v>1961</v>
      </c>
      <c r="GH38">
        <v>0.27600000000000002</v>
      </c>
      <c r="GK38">
        <v>1961</v>
      </c>
      <c r="GL38">
        <v>0.27600000000000002</v>
      </c>
      <c r="GO38">
        <v>1961</v>
      </c>
      <c r="GP38">
        <v>0.27600000000000002</v>
      </c>
      <c r="GS38">
        <v>1961</v>
      </c>
      <c r="GT38">
        <v>0.27600000000000002</v>
      </c>
      <c r="GW38">
        <v>1961</v>
      </c>
      <c r="GX38">
        <v>0.27600000000000002</v>
      </c>
      <c r="HA38">
        <v>1961</v>
      </c>
      <c r="HB38">
        <v>0.27600000000000002</v>
      </c>
      <c r="HE38">
        <v>1961</v>
      </c>
      <c r="HF38">
        <v>0.27600000000000002</v>
      </c>
      <c r="HI38">
        <v>1961</v>
      </c>
      <c r="HJ38">
        <v>0.27600000000000002</v>
      </c>
      <c r="HM38">
        <v>1961</v>
      </c>
      <c r="HN38">
        <v>0.27600000000000002</v>
      </c>
      <c r="HQ38">
        <v>1961</v>
      </c>
      <c r="HR38">
        <v>0.27600000000000002</v>
      </c>
      <c r="HU38">
        <v>1961</v>
      </c>
      <c r="HV38">
        <v>0.27600000000000002</v>
      </c>
    </row>
    <row r="39" spans="2:230">
      <c r="B39">
        <v>3.5441048440019066E-2</v>
      </c>
      <c r="C39" s="32">
        <v>0.56462267582606718</v>
      </c>
      <c r="D39">
        <v>68.733487384902361</v>
      </c>
      <c r="E39">
        <v>1970</v>
      </c>
      <c r="F39">
        <v>0.46400000000000002</v>
      </c>
      <c r="I39">
        <v>1971</v>
      </c>
      <c r="J39">
        <v>0.47299999999999998</v>
      </c>
      <c r="M39">
        <v>1971</v>
      </c>
      <c r="N39">
        <v>0.47299999999999998</v>
      </c>
      <c r="Q39">
        <v>1971</v>
      </c>
      <c r="R39">
        <v>0.47299999999999998</v>
      </c>
      <c r="U39">
        <v>1971</v>
      </c>
      <c r="V39">
        <v>0.47299999999999998</v>
      </c>
      <c r="Y39">
        <v>1971</v>
      </c>
      <c r="Z39">
        <v>0.47299999999999998</v>
      </c>
      <c r="AC39">
        <v>1971</v>
      </c>
      <c r="AD39">
        <v>0.47299999999999998</v>
      </c>
      <c r="AG39">
        <v>1971</v>
      </c>
      <c r="AH39">
        <v>0.47299999999999998</v>
      </c>
      <c r="AK39">
        <v>1971</v>
      </c>
      <c r="AL39">
        <v>0.47299999999999998</v>
      </c>
      <c r="AO39">
        <v>1971</v>
      </c>
      <c r="AP39">
        <v>0.47299999999999998</v>
      </c>
      <c r="AS39">
        <v>1971</v>
      </c>
      <c r="AT39">
        <v>0.47299999999999998</v>
      </c>
      <c r="AW39">
        <v>1971</v>
      </c>
      <c r="AX39">
        <v>0.47299999999999998</v>
      </c>
      <c r="BA39">
        <v>1971</v>
      </c>
      <c r="BB39">
        <v>0.47299999999999998</v>
      </c>
      <c r="BE39">
        <v>1971</v>
      </c>
      <c r="BF39">
        <v>0.47299999999999998</v>
      </c>
      <c r="BI39">
        <v>1971</v>
      </c>
      <c r="BJ39">
        <v>0.47299999999999998</v>
      </c>
      <c r="BM39">
        <v>1971</v>
      </c>
      <c r="BN39">
        <v>0.47299999999999998</v>
      </c>
      <c r="BQ39">
        <v>1971</v>
      </c>
      <c r="BR39">
        <v>0.47299999999999998</v>
      </c>
      <c r="BU39">
        <v>1971</v>
      </c>
      <c r="BV39">
        <v>0.47299999999999998</v>
      </c>
      <c r="BY39">
        <v>1971</v>
      </c>
      <c r="BZ39">
        <v>0.47299999999999998</v>
      </c>
      <c r="CC39">
        <v>1971</v>
      </c>
      <c r="CD39">
        <v>0.47299999999999998</v>
      </c>
      <c r="CG39">
        <v>1971</v>
      </c>
      <c r="CH39">
        <v>0.47299999999999998</v>
      </c>
      <c r="CK39">
        <v>1971</v>
      </c>
      <c r="CL39">
        <v>0.47299999999999998</v>
      </c>
      <c r="CO39">
        <v>1971</v>
      </c>
      <c r="CP39">
        <v>0.47299999999999998</v>
      </c>
      <c r="CS39">
        <v>1971</v>
      </c>
      <c r="CT39">
        <v>0.47299999999999998</v>
      </c>
      <c r="CW39">
        <v>1971</v>
      </c>
      <c r="CX39">
        <v>0.47299999999999998</v>
      </c>
      <c r="DA39">
        <v>1971</v>
      </c>
      <c r="DB39">
        <v>0.47299999999999998</v>
      </c>
      <c r="DE39">
        <v>1971</v>
      </c>
      <c r="DF39">
        <v>0.47299999999999998</v>
      </c>
      <c r="DI39">
        <v>1971</v>
      </c>
      <c r="DJ39">
        <v>0.47299999999999998</v>
      </c>
      <c r="DM39">
        <v>1971</v>
      </c>
      <c r="DN39">
        <v>0.47299999999999998</v>
      </c>
      <c r="DQ39">
        <v>1971</v>
      </c>
      <c r="DR39">
        <v>0.47299999999999998</v>
      </c>
      <c r="DU39">
        <v>1971</v>
      </c>
      <c r="DV39">
        <v>0.47299999999999998</v>
      </c>
      <c r="DY39">
        <v>1971</v>
      </c>
      <c r="DZ39">
        <v>0.47299999999999998</v>
      </c>
      <c r="EC39">
        <v>1971</v>
      </c>
      <c r="ED39">
        <v>0.47299999999999998</v>
      </c>
      <c r="EG39">
        <v>1971</v>
      </c>
      <c r="EH39">
        <v>0.47299999999999998</v>
      </c>
      <c r="EK39">
        <v>1971</v>
      </c>
      <c r="EL39">
        <v>0.47299999999999998</v>
      </c>
      <c r="EO39">
        <v>1971</v>
      </c>
      <c r="EP39">
        <v>0.47299999999999998</v>
      </c>
      <c r="ES39">
        <v>1971</v>
      </c>
      <c r="ET39">
        <v>0.47299999999999998</v>
      </c>
      <c r="EW39">
        <v>1971</v>
      </c>
      <c r="EX39">
        <v>0.47299999999999998</v>
      </c>
      <c r="FA39">
        <v>1971</v>
      </c>
      <c r="FB39">
        <v>0.47299999999999998</v>
      </c>
      <c r="FE39">
        <v>1970</v>
      </c>
      <c r="FF39">
        <v>0.46400000000000002</v>
      </c>
      <c r="FI39">
        <v>1970</v>
      </c>
      <c r="FJ39">
        <v>0.46400000000000002</v>
      </c>
      <c r="FM39">
        <v>1970</v>
      </c>
      <c r="FN39">
        <v>0.46400000000000002</v>
      </c>
      <c r="FQ39">
        <v>1970</v>
      </c>
      <c r="FR39">
        <v>0.46400000000000002</v>
      </c>
      <c r="FU39">
        <v>1970</v>
      </c>
      <c r="FV39">
        <v>0.46400000000000002</v>
      </c>
      <c r="FY39">
        <v>1970</v>
      </c>
      <c r="FZ39">
        <v>0.46400000000000002</v>
      </c>
      <c r="GC39">
        <v>1970</v>
      </c>
      <c r="GD39">
        <v>0.46400000000000002</v>
      </c>
      <c r="GG39">
        <v>1970</v>
      </c>
      <c r="GH39">
        <v>0.46400000000000002</v>
      </c>
      <c r="GK39">
        <v>1970</v>
      </c>
      <c r="GL39">
        <v>0.46400000000000002</v>
      </c>
      <c r="GO39">
        <v>1970</v>
      </c>
      <c r="GP39">
        <v>0.46400000000000002</v>
      </c>
      <c r="GS39">
        <v>1970</v>
      </c>
      <c r="GT39">
        <v>0.46400000000000002</v>
      </c>
      <c r="GW39">
        <v>1970</v>
      </c>
      <c r="GX39">
        <v>0.46400000000000002</v>
      </c>
      <c r="HA39">
        <v>1970</v>
      </c>
      <c r="HB39">
        <v>0.46400000000000002</v>
      </c>
      <c r="HE39">
        <v>1970</v>
      </c>
      <c r="HF39">
        <v>0.46400000000000002</v>
      </c>
      <c r="HI39">
        <v>1970</v>
      </c>
      <c r="HJ39">
        <v>0.46400000000000002</v>
      </c>
      <c r="HM39">
        <v>1970</v>
      </c>
      <c r="HN39">
        <v>0.46400000000000002</v>
      </c>
      <c r="HQ39">
        <v>1970</v>
      </c>
      <c r="HR39">
        <v>0.46400000000000002</v>
      </c>
      <c r="HU39">
        <v>1970</v>
      </c>
      <c r="HV39">
        <v>0.46400000000000002</v>
      </c>
    </row>
    <row r="40" spans="2:230">
      <c r="B40">
        <v>3.5434677468013299E-2</v>
      </c>
      <c r="C40" s="32">
        <v>0.56416525028836262</v>
      </c>
      <c r="D40">
        <v>68.605723350573911</v>
      </c>
      <c r="E40">
        <v>1971</v>
      </c>
      <c r="F40">
        <v>0.47299999999999998</v>
      </c>
      <c r="I40">
        <v>1972</v>
      </c>
      <c r="J40">
        <v>0.34</v>
      </c>
      <c r="M40">
        <v>1972</v>
      </c>
      <c r="N40">
        <v>0.34</v>
      </c>
      <c r="Q40">
        <v>1972</v>
      </c>
      <c r="R40">
        <v>0.34</v>
      </c>
      <c r="U40">
        <v>1972</v>
      </c>
      <c r="V40">
        <v>0.34</v>
      </c>
      <c r="Y40">
        <v>1972</v>
      </c>
      <c r="Z40">
        <v>0.34</v>
      </c>
      <c r="AC40">
        <v>1972</v>
      </c>
      <c r="AD40">
        <v>0.34</v>
      </c>
      <c r="AG40">
        <v>1972</v>
      </c>
      <c r="AH40">
        <v>0.34</v>
      </c>
      <c r="AK40">
        <v>1972</v>
      </c>
      <c r="AL40">
        <v>0.34</v>
      </c>
      <c r="AO40">
        <v>1972</v>
      </c>
      <c r="AP40">
        <v>0.34</v>
      </c>
      <c r="AS40">
        <v>1972</v>
      </c>
      <c r="AT40">
        <v>0.34</v>
      </c>
      <c r="AW40">
        <v>1972</v>
      </c>
      <c r="AX40">
        <v>0.34</v>
      </c>
      <c r="BA40">
        <v>1972</v>
      </c>
      <c r="BB40">
        <v>0.34</v>
      </c>
      <c r="BE40">
        <v>1972</v>
      </c>
      <c r="BF40">
        <v>0.34</v>
      </c>
      <c r="BI40">
        <v>1972</v>
      </c>
      <c r="BJ40">
        <v>0.34</v>
      </c>
      <c r="BM40">
        <v>1972</v>
      </c>
      <c r="BN40">
        <v>0.34</v>
      </c>
      <c r="BQ40">
        <v>1972</v>
      </c>
      <c r="BR40">
        <v>0.34</v>
      </c>
      <c r="BU40">
        <v>1972</v>
      </c>
      <c r="BV40">
        <v>0.34</v>
      </c>
      <c r="BY40">
        <v>1972</v>
      </c>
      <c r="BZ40">
        <v>0.34</v>
      </c>
      <c r="CC40">
        <v>1972</v>
      </c>
      <c r="CD40">
        <v>0.34</v>
      </c>
      <c r="CG40">
        <v>1972</v>
      </c>
      <c r="CH40">
        <v>0.34</v>
      </c>
      <c r="CK40">
        <v>1972</v>
      </c>
      <c r="CL40">
        <v>0.34</v>
      </c>
      <c r="CO40">
        <v>1972</v>
      </c>
      <c r="CP40">
        <v>0.34</v>
      </c>
      <c r="CS40">
        <v>1972</v>
      </c>
      <c r="CT40">
        <v>0.34</v>
      </c>
      <c r="CW40">
        <v>1972</v>
      </c>
      <c r="CX40">
        <v>0.34</v>
      </c>
      <c r="DA40">
        <v>1972</v>
      </c>
      <c r="DB40">
        <v>0.34</v>
      </c>
      <c r="DE40">
        <v>1972</v>
      </c>
      <c r="DF40">
        <v>0.34</v>
      </c>
      <c r="DI40">
        <v>1972</v>
      </c>
      <c r="DJ40">
        <v>0.34</v>
      </c>
      <c r="DM40">
        <v>1972</v>
      </c>
      <c r="DN40">
        <v>0.34</v>
      </c>
      <c r="DQ40">
        <v>1972</v>
      </c>
      <c r="DR40">
        <v>0.34</v>
      </c>
      <c r="DU40">
        <v>1972</v>
      </c>
      <c r="DV40">
        <v>0.34</v>
      </c>
      <c r="DY40">
        <v>1972</v>
      </c>
      <c r="DZ40">
        <v>0.34</v>
      </c>
      <c r="EC40">
        <v>1972</v>
      </c>
      <c r="ED40">
        <v>0.34</v>
      </c>
      <c r="EG40">
        <v>1972</v>
      </c>
      <c r="EH40">
        <v>0.34</v>
      </c>
      <c r="EK40">
        <v>1972</v>
      </c>
      <c r="EL40">
        <v>0.34</v>
      </c>
      <c r="EO40">
        <v>1972</v>
      </c>
      <c r="EP40">
        <v>0.34</v>
      </c>
      <c r="ES40">
        <v>1972</v>
      </c>
      <c r="ET40">
        <v>0.34</v>
      </c>
      <c r="EW40">
        <v>1972</v>
      </c>
      <c r="EX40">
        <v>0.34</v>
      </c>
      <c r="FA40">
        <v>1972</v>
      </c>
      <c r="FB40">
        <v>0.34</v>
      </c>
      <c r="FE40">
        <v>1972</v>
      </c>
      <c r="FF40">
        <v>0.34</v>
      </c>
      <c r="FI40">
        <v>1971</v>
      </c>
      <c r="FJ40">
        <v>0.47299999999999998</v>
      </c>
      <c r="FM40">
        <v>1971</v>
      </c>
      <c r="FN40">
        <v>0.47299999999999998</v>
      </c>
      <c r="FQ40">
        <v>1971</v>
      </c>
      <c r="FR40">
        <v>0.47299999999999998</v>
      </c>
      <c r="FU40">
        <v>1971</v>
      </c>
      <c r="FV40">
        <v>0.47299999999999998</v>
      </c>
      <c r="FY40">
        <v>1971</v>
      </c>
      <c r="FZ40">
        <v>0.47299999999999998</v>
      </c>
      <c r="GC40">
        <v>1971</v>
      </c>
      <c r="GD40">
        <v>0.47299999999999998</v>
      </c>
      <c r="GG40">
        <v>1971</v>
      </c>
      <c r="GH40">
        <v>0.47299999999999998</v>
      </c>
      <c r="GK40">
        <v>1971</v>
      </c>
      <c r="GL40">
        <v>0.47299999999999998</v>
      </c>
      <c r="GO40">
        <v>1971</v>
      </c>
      <c r="GP40">
        <v>0.47299999999999998</v>
      </c>
      <c r="GS40">
        <v>1971</v>
      </c>
      <c r="GT40">
        <v>0.47299999999999998</v>
      </c>
      <c r="GW40">
        <v>1971</v>
      </c>
      <c r="GX40">
        <v>0.47299999999999998</v>
      </c>
      <c r="HA40">
        <v>1971</v>
      </c>
      <c r="HB40">
        <v>0.47299999999999998</v>
      </c>
      <c r="HE40">
        <v>1971</v>
      </c>
      <c r="HF40">
        <v>0.47299999999999998</v>
      </c>
      <c r="HI40">
        <v>1971</v>
      </c>
      <c r="HJ40">
        <v>0.47299999999999998</v>
      </c>
      <c r="HM40">
        <v>1971</v>
      </c>
      <c r="HN40">
        <v>0.47299999999999998</v>
      </c>
      <c r="HQ40">
        <v>1971</v>
      </c>
      <c r="HR40">
        <v>0.47299999999999998</v>
      </c>
      <c r="HU40">
        <v>1971</v>
      </c>
      <c r="HV40">
        <v>0.47299999999999998</v>
      </c>
    </row>
    <row r="41" spans="2:230">
      <c r="B41">
        <v>3.5620946446903889E-2</v>
      </c>
      <c r="C41" s="32">
        <v>0.56477406142082265</v>
      </c>
      <c r="D41">
        <v>68.775830211365289</v>
      </c>
      <c r="E41">
        <v>1972</v>
      </c>
      <c r="F41">
        <v>0.34</v>
      </c>
      <c r="I41">
        <v>1973</v>
      </c>
      <c r="J41">
        <v>0.318</v>
      </c>
      <c r="M41">
        <v>1973</v>
      </c>
      <c r="N41">
        <v>0.318</v>
      </c>
      <c r="Q41">
        <v>1973</v>
      </c>
      <c r="R41">
        <v>0.318</v>
      </c>
      <c r="U41">
        <v>1973</v>
      </c>
      <c r="V41">
        <v>0.318</v>
      </c>
      <c r="Y41">
        <v>1973</v>
      </c>
      <c r="Z41">
        <v>0.318</v>
      </c>
      <c r="AC41">
        <v>1973</v>
      </c>
      <c r="AD41">
        <v>0.318</v>
      </c>
      <c r="AG41">
        <v>1973</v>
      </c>
      <c r="AH41">
        <v>0.318</v>
      </c>
      <c r="AK41">
        <v>1973</v>
      </c>
      <c r="AL41">
        <v>0.318</v>
      </c>
      <c r="AO41">
        <v>1973</v>
      </c>
      <c r="AP41">
        <v>0.318</v>
      </c>
      <c r="AS41">
        <v>1973</v>
      </c>
      <c r="AT41">
        <v>0.318</v>
      </c>
      <c r="AW41">
        <v>1973</v>
      </c>
      <c r="AX41">
        <v>0.318</v>
      </c>
      <c r="BA41">
        <v>1973</v>
      </c>
      <c r="BB41">
        <v>0.318</v>
      </c>
      <c r="BE41">
        <v>1973</v>
      </c>
      <c r="BF41">
        <v>0.318</v>
      </c>
      <c r="BI41">
        <v>1973</v>
      </c>
      <c r="BJ41">
        <v>0.318</v>
      </c>
      <c r="BM41">
        <v>1973</v>
      </c>
      <c r="BN41">
        <v>0.318</v>
      </c>
      <c r="BQ41">
        <v>1973</v>
      </c>
      <c r="BR41">
        <v>0.318</v>
      </c>
      <c r="BU41">
        <v>1973</v>
      </c>
      <c r="BV41">
        <v>0.318</v>
      </c>
      <c r="BY41">
        <v>1973</v>
      </c>
      <c r="BZ41">
        <v>0.318</v>
      </c>
      <c r="CC41">
        <v>1973</v>
      </c>
      <c r="CD41">
        <v>0.318</v>
      </c>
      <c r="CG41">
        <v>1973</v>
      </c>
      <c r="CH41">
        <v>0.318</v>
      </c>
      <c r="CK41">
        <v>1973</v>
      </c>
      <c r="CL41">
        <v>0.318</v>
      </c>
      <c r="CO41">
        <v>1973</v>
      </c>
      <c r="CP41">
        <v>0.318</v>
      </c>
      <c r="CS41">
        <v>1973</v>
      </c>
      <c r="CT41">
        <v>0.318</v>
      </c>
      <c r="CW41">
        <v>1973</v>
      </c>
      <c r="CX41">
        <v>0.318</v>
      </c>
      <c r="DA41">
        <v>1973</v>
      </c>
      <c r="DB41">
        <v>0.318</v>
      </c>
      <c r="DE41">
        <v>1973</v>
      </c>
      <c r="DF41">
        <v>0.318</v>
      </c>
      <c r="DI41">
        <v>1973</v>
      </c>
      <c r="DJ41">
        <v>0.318</v>
      </c>
      <c r="DM41">
        <v>1973</v>
      </c>
      <c r="DN41">
        <v>0.318</v>
      </c>
      <c r="DQ41">
        <v>1973</v>
      </c>
      <c r="DR41">
        <v>0.318</v>
      </c>
      <c r="DU41">
        <v>1973</v>
      </c>
      <c r="DV41">
        <v>0.318</v>
      </c>
      <c r="DY41">
        <v>1973</v>
      </c>
      <c r="DZ41">
        <v>0.318</v>
      </c>
      <c r="EC41">
        <v>1973</v>
      </c>
      <c r="ED41">
        <v>0.318</v>
      </c>
      <c r="EG41">
        <v>1973</v>
      </c>
      <c r="EH41">
        <v>0.318</v>
      </c>
      <c r="EK41">
        <v>1973</v>
      </c>
      <c r="EL41">
        <v>0.318</v>
      </c>
      <c r="EO41">
        <v>1973</v>
      </c>
      <c r="EP41">
        <v>0.318</v>
      </c>
      <c r="ES41">
        <v>1973</v>
      </c>
      <c r="ET41">
        <v>0.318</v>
      </c>
      <c r="EW41">
        <v>1973</v>
      </c>
      <c r="EX41">
        <v>0.318</v>
      </c>
      <c r="FA41">
        <v>1973</v>
      </c>
      <c r="FB41">
        <v>0.318</v>
      </c>
      <c r="FE41">
        <v>1973</v>
      </c>
      <c r="FF41">
        <v>0.318</v>
      </c>
      <c r="FI41">
        <v>1973</v>
      </c>
      <c r="FJ41">
        <v>0.318</v>
      </c>
      <c r="FM41">
        <v>1972</v>
      </c>
      <c r="FN41">
        <v>0.34</v>
      </c>
      <c r="FQ41">
        <v>1972</v>
      </c>
      <c r="FR41">
        <v>0.34</v>
      </c>
      <c r="FU41">
        <v>1972</v>
      </c>
      <c r="FV41">
        <v>0.34</v>
      </c>
      <c r="FY41">
        <v>1972</v>
      </c>
      <c r="FZ41">
        <v>0.34</v>
      </c>
      <c r="GC41">
        <v>1972</v>
      </c>
      <c r="GD41">
        <v>0.34</v>
      </c>
      <c r="GG41">
        <v>1972</v>
      </c>
      <c r="GH41">
        <v>0.34</v>
      </c>
      <c r="GK41">
        <v>1972</v>
      </c>
      <c r="GL41">
        <v>0.34</v>
      </c>
      <c r="GO41">
        <v>1972</v>
      </c>
      <c r="GP41">
        <v>0.34</v>
      </c>
      <c r="GS41">
        <v>1972</v>
      </c>
      <c r="GT41">
        <v>0.34</v>
      </c>
      <c r="GW41">
        <v>1972</v>
      </c>
      <c r="GX41">
        <v>0.34</v>
      </c>
      <c r="HA41">
        <v>1972</v>
      </c>
      <c r="HB41">
        <v>0.34</v>
      </c>
      <c r="HE41">
        <v>1972</v>
      </c>
      <c r="HF41">
        <v>0.34</v>
      </c>
      <c r="HI41">
        <v>1972</v>
      </c>
      <c r="HJ41">
        <v>0.34</v>
      </c>
      <c r="HM41">
        <v>1972</v>
      </c>
      <c r="HN41">
        <v>0.34</v>
      </c>
      <c r="HQ41">
        <v>1972</v>
      </c>
      <c r="HR41">
        <v>0.34</v>
      </c>
      <c r="HU41">
        <v>1972</v>
      </c>
      <c r="HV41">
        <v>0.34</v>
      </c>
    </row>
    <row r="42" spans="2:230">
      <c r="B42">
        <v>3.5676023826401608E-2</v>
      </c>
      <c r="C42" s="32">
        <v>0.56511951634467128</v>
      </c>
      <c r="D42">
        <v>68.872564973520355</v>
      </c>
      <c r="E42">
        <v>1973</v>
      </c>
      <c r="F42">
        <v>0.318</v>
      </c>
      <c r="I42">
        <v>1975</v>
      </c>
      <c r="J42">
        <v>0.22</v>
      </c>
      <c r="M42">
        <v>1975</v>
      </c>
      <c r="N42">
        <v>0.22</v>
      </c>
      <c r="Q42">
        <v>1975</v>
      </c>
      <c r="R42">
        <v>0.22</v>
      </c>
      <c r="U42">
        <v>1975</v>
      </c>
      <c r="V42">
        <v>0.22</v>
      </c>
      <c r="Y42">
        <v>1975</v>
      </c>
      <c r="Z42">
        <v>0.22</v>
      </c>
      <c r="AC42">
        <v>1975</v>
      </c>
      <c r="AD42">
        <v>0.22</v>
      </c>
      <c r="AG42">
        <v>1975</v>
      </c>
      <c r="AH42">
        <v>0.22</v>
      </c>
      <c r="AK42">
        <v>1975</v>
      </c>
      <c r="AL42">
        <v>0.22</v>
      </c>
      <c r="AO42">
        <v>1975</v>
      </c>
      <c r="AP42">
        <v>0.22</v>
      </c>
      <c r="AS42">
        <v>1975</v>
      </c>
      <c r="AT42">
        <v>0.22</v>
      </c>
      <c r="AW42">
        <v>1975</v>
      </c>
      <c r="AX42">
        <v>0.22</v>
      </c>
      <c r="BA42">
        <v>1975</v>
      </c>
      <c r="BB42">
        <v>0.22</v>
      </c>
      <c r="BE42">
        <v>1975</v>
      </c>
      <c r="BF42">
        <v>0.22</v>
      </c>
      <c r="BI42">
        <v>1975</v>
      </c>
      <c r="BJ42">
        <v>0.22</v>
      </c>
      <c r="BM42">
        <v>1975</v>
      </c>
      <c r="BN42">
        <v>0.22</v>
      </c>
      <c r="BQ42">
        <v>1975</v>
      </c>
      <c r="BR42">
        <v>0.22</v>
      </c>
      <c r="BU42">
        <v>1975</v>
      </c>
      <c r="BV42">
        <v>0.22</v>
      </c>
      <c r="BY42">
        <v>1975</v>
      </c>
      <c r="BZ42">
        <v>0.22</v>
      </c>
      <c r="CC42">
        <v>1975</v>
      </c>
      <c r="CD42">
        <v>0.22</v>
      </c>
      <c r="CG42">
        <v>1975</v>
      </c>
      <c r="CH42">
        <v>0.22</v>
      </c>
      <c r="CK42">
        <v>1975</v>
      </c>
      <c r="CL42">
        <v>0.22</v>
      </c>
      <c r="CO42">
        <v>1975</v>
      </c>
      <c r="CP42">
        <v>0.22</v>
      </c>
      <c r="CS42">
        <v>1975</v>
      </c>
      <c r="CT42">
        <v>0.22</v>
      </c>
      <c r="CW42">
        <v>1975</v>
      </c>
      <c r="CX42">
        <v>0.22</v>
      </c>
      <c r="DA42">
        <v>1975</v>
      </c>
      <c r="DB42">
        <v>0.22</v>
      </c>
      <c r="DE42">
        <v>1975</v>
      </c>
      <c r="DF42">
        <v>0.22</v>
      </c>
      <c r="DI42">
        <v>1975</v>
      </c>
      <c r="DJ42">
        <v>0.22</v>
      </c>
      <c r="DM42">
        <v>1975</v>
      </c>
      <c r="DN42">
        <v>0.22</v>
      </c>
      <c r="DQ42">
        <v>1975</v>
      </c>
      <c r="DR42">
        <v>0.22</v>
      </c>
      <c r="DU42">
        <v>1975</v>
      </c>
      <c r="DV42">
        <v>0.22</v>
      </c>
      <c r="DY42">
        <v>1975</v>
      </c>
      <c r="DZ42">
        <v>0.22</v>
      </c>
      <c r="EC42">
        <v>1975</v>
      </c>
      <c r="ED42">
        <v>0.22</v>
      </c>
      <c r="EG42">
        <v>1975</v>
      </c>
      <c r="EH42">
        <v>0.22</v>
      </c>
      <c r="EK42">
        <v>1975</v>
      </c>
      <c r="EL42">
        <v>0.22</v>
      </c>
      <c r="EO42">
        <v>1975</v>
      </c>
      <c r="EP42">
        <v>0.22</v>
      </c>
      <c r="ES42">
        <v>1975</v>
      </c>
      <c r="ET42">
        <v>0.22</v>
      </c>
      <c r="EW42">
        <v>1975</v>
      </c>
      <c r="EX42">
        <v>0.22</v>
      </c>
      <c r="FA42">
        <v>1975</v>
      </c>
      <c r="FB42">
        <v>0.22</v>
      </c>
      <c r="FE42">
        <v>1975</v>
      </c>
      <c r="FF42">
        <v>0.22</v>
      </c>
      <c r="FI42">
        <v>1975</v>
      </c>
      <c r="FJ42">
        <v>0.22</v>
      </c>
      <c r="FM42">
        <v>1975</v>
      </c>
      <c r="FN42">
        <v>0.22</v>
      </c>
      <c r="FQ42">
        <v>1973</v>
      </c>
      <c r="FR42">
        <v>0.318</v>
      </c>
      <c r="FU42">
        <v>1973</v>
      </c>
      <c r="FV42">
        <v>0.318</v>
      </c>
      <c r="FY42">
        <v>1973</v>
      </c>
      <c r="FZ42">
        <v>0.318</v>
      </c>
      <c r="GC42">
        <v>1973</v>
      </c>
      <c r="GD42">
        <v>0.318</v>
      </c>
      <c r="GG42">
        <v>1973</v>
      </c>
      <c r="GH42">
        <v>0.318</v>
      </c>
      <c r="GK42">
        <v>1973</v>
      </c>
      <c r="GL42">
        <v>0.318</v>
      </c>
      <c r="GO42">
        <v>1973</v>
      </c>
      <c r="GP42">
        <v>0.318</v>
      </c>
      <c r="GS42">
        <v>1973</v>
      </c>
      <c r="GT42">
        <v>0.318</v>
      </c>
      <c r="GW42">
        <v>1973</v>
      </c>
      <c r="GX42">
        <v>0.318</v>
      </c>
      <c r="HA42">
        <v>1973</v>
      </c>
      <c r="HB42">
        <v>0.318</v>
      </c>
      <c r="HE42">
        <v>1973</v>
      </c>
      <c r="HF42">
        <v>0.318</v>
      </c>
      <c r="HI42">
        <v>1973</v>
      </c>
      <c r="HJ42">
        <v>0.318</v>
      </c>
      <c r="HM42">
        <v>1973</v>
      </c>
      <c r="HN42">
        <v>0.318</v>
      </c>
      <c r="HQ42">
        <v>1973</v>
      </c>
      <c r="HR42">
        <v>0.318</v>
      </c>
      <c r="HU42">
        <v>1973</v>
      </c>
      <c r="HV42">
        <v>0.318</v>
      </c>
    </row>
    <row r="43" spans="2:230">
      <c r="B43">
        <v>3.5952671781359455E-2</v>
      </c>
      <c r="C43" s="32">
        <v>0.56942039665661737</v>
      </c>
      <c r="D43">
        <v>70.089899262443851</v>
      </c>
      <c r="E43">
        <v>1975</v>
      </c>
      <c r="F43">
        <v>0.22</v>
      </c>
      <c r="I43">
        <v>1977</v>
      </c>
      <c r="J43">
        <v>0.21099999999999999</v>
      </c>
      <c r="M43">
        <v>1977</v>
      </c>
      <c r="N43">
        <v>0.21099999999999999</v>
      </c>
      <c r="Q43">
        <v>1977</v>
      </c>
      <c r="R43">
        <v>0.21099999999999999</v>
      </c>
      <c r="U43">
        <v>1977</v>
      </c>
      <c r="V43">
        <v>0.21099999999999999</v>
      </c>
      <c r="Y43">
        <v>1977</v>
      </c>
      <c r="Z43">
        <v>0.21099999999999999</v>
      </c>
      <c r="AC43">
        <v>1977</v>
      </c>
      <c r="AD43">
        <v>0.21099999999999999</v>
      </c>
      <c r="AG43">
        <v>1977</v>
      </c>
      <c r="AH43">
        <v>0.21099999999999999</v>
      </c>
      <c r="AK43">
        <v>1977</v>
      </c>
      <c r="AL43">
        <v>0.21099999999999999</v>
      </c>
      <c r="AO43">
        <v>1977</v>
      </c>
      <c r="AP43">
        <v>0.21099999999999999</v>
      </c>
      <c r="AS43">
        <v>1977</v>
      </c>
      <c r="AT43">
        <v>0.21099999999999999</v>
      </c>
      <c r="AW43">
        <v>1977</v>
      </c>
      <c r="AX43">
        <v>0.21099999999999999</v>
      </c>
      <c r="BA43">
        <v>1977</v>
      </c>
      <c r="BB43">
        <v>0.21099999999999999</v>
      </c>
      <c r="BE43">
        <v>1977</v>
      </c>
      <c r="BF43">
        <v>0.21099999999999999</v>
      </c>
      <c r="BI43">
        <v>1977</v>
      </c>
      <c r="BJ43">
        <v>0.21099999999999999</v>
      </c>
      <c r="BM43">
        <v>1977</v>
      </c>
      <c r="BN43">
        <v>0.21099999999999999</v>
      </c>
      <c r="BQ43">
        <v>1977</v>
      </c>
      <c r="BR43">
        <v>0.21099999999999999</v>
      </c>
      <c r="BU43">
        <v>1977</v>
      </c>
      <c r="BV43">
        <v>0.21099999999999999</v>
      </c>
      <c r="BY43">
        <v>1977</v>
      </c>
      <c r="BZ43">
        <v>0.21099999999999999</v>
      </c>
      <c r="CC43">
        <v>1977</v>
      </c>
      <c r="CD43">
        <v>0.21099999999999999</v>
      </c>
      <c r="CG43">
        <v>1977</v>
      </c>
      <c r="CH43">
        <v>0.21099999999999999</v>
      </c>
      <c r="CK43">
        <v>1977</v>
      </c>
      <c r="CL43">
        <v>0.21099999999999999</v>
      </c>
      <c r="CO43">
        <v>1977</v>
      </c>
      <c r="CP43">
        <v>0.21099999999999999</v>
      </c>
      <c r="CS43">
        <v>1977</v>
      </c>
      <c r="CT43">
        <v>0.21099999999999999</v>
      </c>
      <c r="CW43">
        <v>1977</v>
      </c>
      <c r="CX43">
        <v>0.21099999999999999</v>
      </c>
      <c r="DA43">
        <v>1977</v>
      </c>
      <c r="DB43">
        <v>0.21099999999999999</v>
      </c>
      <c r="DE43">
        <v>1977</v>
      </c>
      <c r="DF43">
        <v>0.21099999999999999</v>
      </c>
      <c r="DI43">
        <v>1977</v>
      </c>
      <c r="DJ43">
        <v>0.21099999999999999</v>
      </c>
      <c r="DM43">
        <v>1977</v>
      </c>
      <c r="DN43">
        <v>0.21099999999999999</v>
      </c>
      <c r="DQ43">
        <v>1977</v>
      </c>
      <c r="DR43">
        <v>0.21099999999999999</v>
      </c>
      <c r="DU43">
        <v>1977</v>
      </c>
      <c r="DV43">
        <v>0.21099999999999999</v>
      </c>
      <c r="DY43">
        <v>1977</v>
      </c>
      <c r="DZ43">
        <v>0.21099999999999999</v>
      </c>
      <c r="EC43">
        <v>1977</v>
      </c>
      <c r="ED43">
        <v>0.21099999999999999</v>
      </c>
      <c r="EG43">
        <v>1977</v>
      </c>
      <c r="EH43">
        <v>0.21099999999999999</v>
      </c>
      <c r="EK43">
        <v>1977</v>
      </c>
      <c r="EL43">
        <v>0.21099999999999999</v>
      </c>
      <c r="EO43">
        <v>1977</v>
      </c>
      <c r="EP43">
        <v>0.21099999999999999</v>
      </c>
      <c r="ES43">
        <v>1977</v>
      </c>
      <c r="ET43">
        <v>0.21099999999999999</v>
      </c>
      <c r="EW43">
        <v>1977</v>
      </c>
      <c r="EX43">
        <v>0.21099999999999999</v>
      </c>
      <c r="FA43">
        <v>1977</v>
      </c>
      <c r="FB43">
        <v>0.21099999999999999</v>
      </c>
      <c r="FE43">
        <v>1977</v>
      </c>
      <c r="FF43">
        <v>0.21099999999999999</v>
      </c>
      <c r="FI43">
        <v>1977</v>
      </c>
      <c r="FJ43">
        <v>0.21099999999999999</v>
      </c>
      <c r="FM43">
        <v>1977</v>
      </c>
      <c r="FN43">
        <v>0.21099999999999999</v>
      </c>
      <c r="FQ43">
        <v>1977</v>
      </c>
      <c r="FR43">
        <v>0.21099999999999999</v>
      </c>
      <c r="FU43">
        <v>1975</v>
      </c>
      <c r="FV43">
        <v>0.22</v>
      </c>
      <c r="FY43">
        <v>1975</v>
      </c>
      <c r="FZ43">
        <v>0.22</v>
      </c>
      <c r="GC43">
        <v>1975</v>
      </c>
      <c r="GD43">
        <v>0.22</v>
      </c>
      <c r="GG43">
        <v>1975</v>
      </c>
      <c r="GH43">
        <v>0.22</v>
      </c>
      <c r="GK43">
        <v>1975</v>
      </c>
      <c r="GL43">
        <v>0.22</v>
      </c>
      <c r="GO43">
        <v>1975</v>
      </c>
      <c r="GP43">
        <v>0.22</v>
      </c>
      <c r="GS43">
        <v>1975</v>
      </c>
      <c r="GT43">
        <v>0.22</v>
      </c>
      <c r="GW43">
        <v>1975</v>
      </c>
      <c r="GX43">
        <v>0.22</v>
      </c>
      <c r="HA43">
        <v>1975</v>
      </c>
      <c r="HB43">
        <v>0.22</v>
      </c>
      <c r="HE43">
        <v>1975</v>
      </c>
      <c r="HF43">
        <v>0.22</v>
      </c>
      <c r="HI43">
        <v>1975</v>
      </c>
      <c r="HJ43">
        <v>0.22</v>
      </c>
      <c r="HM43">
        <v>1975</v>
      </c>
      <c r="HN43">
        <v>0.22</v>
      </c>
      <c r="HQ43">
        <v>1975</v>
      </c>
      <c r="HR43">
        <v>0.22</v>
      </c>
      <c r="HU43">
        <v>1975</v>
      </c>
      <c r="HV43">
        <v>0.22</v>
      </c>
    </row>
    <row r="44" spans="2:230">
      <c r="B44">
        <v>3.6053911975108509E-2</v>
      </c>
      <c r="C44" s="32">
        <v>0.57088319934097165</v>
      </c>
      <c r="D44">
        <v>70.509496525430222</v>
      </c>
      <c r="E44">
        <v>1977</v>
      </c>
      <c r="F44">
        <v>0.21099999999999999</v>
      </c>
      <c r="I44">
        <v>1978</v>
      </c>
      <c r="J44">
        <v>0.23300000000000001</v>
      </c>
      <c r="M44">
        <v>1978</v>
      </c>
      <c r="N44">
        <v>0.23300000000000001</v>
      </c>
      <c r="Q44">
        <v>1978</v>
      </c>
      <c r="R44">
        <v>0.23300000000000001</v>
      </c>
      <c r="U44">
        <v>1978</v>
      </c>
      <c r="V44">
        <v>0.23300000000000001</v>
      </c>
      <c r="Y44">
        <v>1978</v>
      </c>
      <c r="Z44">
        <v>0.23300000000000001</v>
      </c>
      <c r="AC44">
        <v>1978</v>
      </c>
      <c r="AD44">
        <v>0.23300000000000001</v>
      </c>
      <c r="AG44">
        <v>1978</v>
      </c>
      <c r="AH44">
        <v>0.23300000000000001</v>
      </c>
      <c r="AK44">
        <v>1978</v>
      </c>
      <c r="AL44">
        <v>0.23300000000000001</v>
      </c>
      <c r="AO44">
        <v>1978</v>
      </c>
      <c r="AP44">
        <v>0.23300000000000001</v>
      </c>
      <c r="AS44">
        <v>1978</v>
      </c>
      <c r="AT44">
        <v>0.23300000000000001</v>
      </c>
      <c r="AW44">
        <v>1978</v>
      </c>
      <c r="AX44">
        <v>0.23300000000000001</v>
      </c>
      <c r="BA44">
        <v>1978</v>
      </c>
      <c r="BB44">
        <v>0.23300000000000001</v>
      </c>
      <c r="BE44">
        <v>1978</v>
      </c>
      <c r="BF44">
        <v>0.23300000000000001</v>
      </c>
      <c r="BI44">
        <v>1978</v>
      </c>
      <c r="BJ44">
        <v>0.23300000000000001</v>
      </c>
      <c r="BM44">
        <v>1978</v>
      </c>
      <c r="BN44">
        <v>0.23300000000000001</v>
      </c>
      <c r="BQ44">
        <v>1978</v>
      </c>
      <c r="BR44">
        <v>0.23300000000000001</v>
      </c>
      <c r="BU44">
        <v>1978</v>
      </c>
      <c r="BV44">
        <v>0.23300000000000001</v>
      </c>
      <c r="BY44">
        <v>1978</v>
      </c>
      <c r="BZ44">
        <v>0.23300000000000001</v>
      </c>
      <c r="CC44">
        <v>1978</v>
      </c>
      <c r="CD44">
        <v>0.23300000000000001</v>
      </c>
      <c r="CG44">
        <v>1978</v>
      </c>
      <c r="CH44">
        <v>0.23300000000000001</v>
      </c>
      <c r="CK44">
        <v>1978</v>
      </c>
      <c r="CL44">
        <v>0.23300000000000001</v>
      </c>
      <c r="CO44">
        <v>1978</v>
      </c>
      <c r="CP44">
        <v>0.23300000000000001</v>
      </c>
      <c r="CS44">
        <v>1978</v>
      </c>
      <c r="CT44">
        <v>0.23300000000000001</v>
      </c>
      <c r="CW44">
        <v>1978</v>
      </c>
      <c r="CX44">
        <v>0.23300000000000001</v>
      </c>
      <c r="DA44">
        <v>1978</v>
      </c>
      <c r="DB44">
        <v>0.23300000000000001</v>
      </c>
      <c r="DE44">
        <v>1978</v>
      </c>
      <c r="DF44">
        <v>0.23300000000000001</v>
      </c>
      <c r="DI44">
        <v>1978</v>
      </c>
      <c r="DJ44">
        <v>0.23300000000000001</v>
      </c>
      <c r="DM44">
        <v>1978</v>
      </c>
      <c r="DN44">
        <v>0.23300000000000001</v>
      </c>
      <c r="DQ44">
        <v>1978</v>
      </c>
      <c r="DR44">
        <v>0.23300000000000001</v>
      </c>
      <c r="DU44">
        <v>1978</v>
      </c>
      <c r="DV44">
        <v>0.23300000000000001</v>
      </c>
      <c r="DY44">
        <v>1978</v>
      </c>
      <c r="DZ44">
        <v>0.23300000000000001</v>
      </c>
      <c r="EC44">
        <v>1978</v>
      </c>
      <c r="ED44">
        <v>0.23300000000000001</v>
      </c>
      <c r="EG44">
        <v>1978</v>
      </c>
      <c r="EH44">
        <v>0.23300000000000001</v>
      </c>
      <c r="EK44">
        <v>1978</v>
      </c>
      <c r="EL44">
        <v>0.23300000000000001</v>
      </c>
      <c r="EO44">
        <v>1978</v>
      </c>
      <c r="EP44">
        <v>0.23300000000000001</v>
      </c>
      <c r="ES44">
        <v>1978</v>
      </c>
      <c r="ET44">
        <v>0.23300000000000001</v>
      </c>
      <c r="EW44">
        <v>1978</v>
      </c>
      <c r="EX44">
        <v>0.23300000000000001</v>
      </c>
      <c r="FA44">
        <v>1978</v>
      </c>
      <c r="FB44">
        <v>0.23300000000000001</v>
      </c>
      <c r="FE44">
        <v>1978</v>
      </c>
      <c r="FF44">
        <v>0.23300000000000001</v>
      </c>
      <c r="FI44">
        <v>1978</v>
      </c>
      <c r="FJ44">
        <v>0.23300000000000001</v>
      </c>
      <c r="FM44">
        <v>1978</v>
      </c>
      <c r="FN44">
        <v>0.23300000000000001</v>
      </c>
      <c r="FQ44">
        <v>1978</v>
      </c>
      <c r="FR44">
        <v>0.23300000000000001</v>
      </c>
      <c r="FU44">
        <v>1978</v>
      </c>
      <c r="FV44">
        <v>0.23300000000000001</v>
      </c>
      <c r="FY44">
        <v>1977</v>
      </c>
      <c r="FZ44">
        <v>0.21099999999999999</v>
      </c>
      <c r="GC44">
        <v>1977</v>
      </c>
      <c r="GD44">
        <v>0.21099999999999999</v>
      </c>
      <c r="GG44">
        <v>1977</v>
      </c>
      <c r="GH44">
        <v>0.21099999999999999</v>
      </c>
      <c r="GK44">
        <v>1977</v>
      </c>
      <c r="GL44">
        <v>0.21099999999999999</v>
      </c>
      <c r="GO44">
        <v>1977</v>
      </c>
      <c r="GP44">
        <v>0.21099999999999999</v>
      </c>
      <c r="GS44">
        <v>1977</v>
      </c>
      <c r="GT44">
        <v>0.21099999999999999</v>
      </c>
      <c r="GW44">
        <v>1977</v>
      </c>
      <c r="GX44">
        <v>0.21099999999999999</v>
      </c>
      <c r="HA44">
        <v>1977</v>
      </c>
      <c r="HB44">
        <v>0.21099999999999999</v>
      </c>
      <c r="HE44">
        <v>1977</v>
      </c>
      <c r="HF44">
        <v>0.21099999999999999</v>
      </c>
      <c r="HI44">
        <v>1977</v>
      </c>
      <c r="HJ44">
        <v>0.21099999999999999</v>
      </c>
      <c r="HM44">
        <v>1977</v>
      </c>
      <c r="HN44">
        <v>0.21099999999999999</v>
      </c>
      <c r="HQ44">
        <v>1977</v>
      </c>
      <c r="HR44">
        <v>0.21099999999999999</v>
      </c>
      <c r="HU44">
        <v>1977</v>
      </c>
      <c r="HV44">
        <v>0.21099999999999999</v>
      </c>
    </row>
    <row r="45" spans="2:230">
      <c r="B45">
        <v>3.6022918136767661E-2</v>
      </c>
      <c r="C45" s="32">
        <v>0.56968397074304966</v>
      </c>
      <c r="D45">
        <v>70.165293404286913</v>
      </c>
      <c r="E45">
        <v>1978</v>
      </c>
      <c r="F45">
        <v>0.23300000000000001</v>
      </c>
      <c r="I45">
        <v>1979</v>
      </c>
      <c r="J45">
        <v>0.224</v>
      </c>
      <c r="M45">
        <v>1979</v>
      </c>
      <c r="N45">
        <v>0.224</v>
      </c>
      <c r="Q45">
        <v>1979</v>
      </c>
      <c r="R45">
        <v>0.224</v>
      </c>
      <c r="U45">
        <v>1979</v>
      </c>
      <c r="V45">
        <v>0.224</v>
      </c>
      <c r="Y45">
        <v>1979</v>
      </c>
      <c r="Z45">
        <v>0.224</v>
      </c>
      <c r="AC45">
        <v>1979</v>
      </c>
      <c r="AD45">
        <v>0.224</v>
      </c>
      <c r="AG45">
        <v>1979</v>
      </c>
      <c r="AH45">
        <v>0.224</v>
      </c>
      <c r="AK45">
        <v>1979</v>
      </c>
      <c r="AL45">
        <v>0.224</v>
      </c>
      <c r="AO45">
        <v>1979</v>
      </c>
      <c r="AP45">
        <v>0.224</v>
      </c>
      <c r="AS45">
        <v>1979</v>
      </c>
      <c r="AT45">
        <v>0.224</v>
      </c>
      <c r="AW45">
        <v>1979</v>
      </c>
      <c r="AX45">
        <v>0.224</v>
      </c>
      <c r="BA45">
        <v>1979</v>
      </c>
      <c r="BB45">
        <v>0.224</v>
      </c>
      <c r="BE45">
        <v>1979</v>
      </c>
      <c r="BF45">
        <v>0.224</v>
      </c>
      <c r="BI45">
        <v>1979</v>
      </c>
      <c r="BJ45">
        <v>0.224</v>
      </c>
      <c r="BM45">
        <v>1979</v>
      </c>
      <c r="BN45">
        <v>0.224</v>
      </c>
      <c r="BQ45">
        <v>1979</v>
      </c>
      <c r="BR45">
        <v>0.224</v>
      </c>
      <c r="BU45">
        <v>1979</v>
      </c>
      <c r="BV45">
        <v>0.224</v>
      </c>
      <c r="BY45">
        <v>1979</v>
      </c>
      <c r="BZ45">
        <v>0.224</v>
      </c>
      <c r="CC45">
        <v>1979</v>
      </c>
      <c r="CD45">
        <v>0.224</v>
      </c>
      <c r="CG45">
        <v>1979</v>
      </c>
      <c r="CH45">
        <v>0.224</v>
      </c>
      <c r="CK45">
        <v>1979</v>
      </c>
      <c r="CL45">
        <v>0.224</v>
      </c>
      <c r="CO45">
        <v>1979</v>
      </c>
      <c r="CP45">
        <v>0.224</v>
      </c>
      <c r="CS45">
        <v>1979</v>
      </c>
      <c r="CT45">
        <v>0.224</v>
      </c>
      <c r="CW45">
        <v>1979</v>
      </c>
      <c r="CX45">
        <v>0.224</v>
      </c>
      <c r="DA45">
        <v>1979</v>
      </c>
      <c r="DB45">
        <v>0.224</v>
      </c>
      <c r="DE45">
        <v>1979</v>
      </c>
      <c r="DF45">
        <v>0.224</v>
      </c>
      <c r="DI45">
        <v>1979</v>
      </c>
      <c r="DJ45">
        <v>0.224</v>
      </c>
      <c r="DM45">
        <v>1979</v>
      </c>
      <c r="DN45">
        <v>0.224</v>
      </c>
      <c r="DQ45">
        <v>1979</v>
      </c>
      <c r="DR45">
        <v>0.224</v>
      </c>
      <c r="DU45">
        <v>1979</v>
      </c>
      <c r="DV45">
        <v>0.224</v>
      </c>
      <c r="DY45">
        <v>1979</v>
      </c>
      <c r="DZ45">
        <v>0.224</v>
      </c>
      <c r="EC45">
        <v>1979</v>
      </c>
      <c r="ED45">
        <v>0.224</v>
      </c>
      <c r="EG45">
        <v>1979</v>
      </c>
      <c r="EH45">
        <v>0.224</v>
      </c>
      <c r="EK45">
        <v>1979</v>
      </c>
      <c r="EL45">
        <v>0.224</v>
      </c>
      <c r="EO45">
        <v>1979</v>
      </c>
      <c r="EP45">
        <v>0.224</v>
      </c>
      <c r="ES45">
        <v>1979</v>
      </c>
      <c r="ET45">
        <v>0.224</v>
      </c>
      <c r="EW45">
        <v>1979</v>
      </c>
      <c r="EX45">
        <v>0.224</v>
      </c>
      <c r="FA45">
        <v>1979</v>
      </c>
      <c r="FB45">
        <v>0.224</v>
      </c>
      <c r="FE45">
        <v>1979</v>
      </c>
      <c r="FF45">
        <v>0.224</v>
      </c>
      <c r="FI45">
        <v>1979</v>
      </c>
      <c r="FJ45">
        <v>0.224</v>
      </c>
      <c r="FM45">
        <v>1979</v>
      </c>
      <c r="FN45">
        <v>0.224</v>
      </c>
      <c r="FQ45">
        <v>1979</v>
      </c>
      <c r="FR45">
        <v>0.224</v>
      </c>
      <c r="FU45">
        <v>1979</v>
      </c>
      <c r="FV45">
        <v>0.224</v>
      </c>
      <c r="FY45">
        <v>1979</v>
      </c>
      <c r="FZ45">
        <v>0.224</v>
      </c>
      <c r="GC45">
        <v>1978</v>
      </c>
      <c r="GD45">
        <v>0.23300000000000001</v>
      </c>
      <c r="GG45">
        <v>1978</v>
      </c>
      <c r="GH45">
        <v>0.23300000000000001</v>
      </c>
      <c r="GK45">
        <v>1978</v>
      </c>
      <c r="GL45">
        <v>0.23300000000000001</v>
      </c>
      <c r="GO45">
        <v>1978</v>
      </c>
      <c r="GP45">
        <v>0.23300000000000001</v>
      </c>
      <c r="GS45">
        <v>1978</v>
      </c>
      <c r="GT45">
        <v>0.23300000000000001</v>
      </c>
      <c r="GW45">
        <v>1978</v>
      </c>
      <c r="GX45">
        <v>0.23300000000000001</v>
      </c>
      <c r="HA45">
        <v>1978</v>
      </c>
      <c r="HB45">
        <v>0.23300000000000001</v>
      </c>
      <c r="HE45">
        <v>1978</v>
      </c>
      <c r="HF45">
        <v>0.23300000000000001</v>
      </c>
      <c r="HI45">
        <v>1978</v>
      </c>
      <c r="HJ45">
        <v>0.23300000000000001</v>
      </c>
      <c r="HM45">
        <v>1978</v>
      </c>
      <c r="HN45">
        <v>0.23300000000000001</v>
      </c>
      <c r="HQ45">
        <v>1978</v>
      </c>
      <c r="HR45">
        <v>0.23300000000000001</v>
      </c>
      <c r="HU45">
        <v>1978</v>
      </c>
      <c r="HV45">
        <v>0.23300000000000001</v>
      </c>
    </row>
    <row r="46" spans="2:230">
      <c r="B46">
        <v>3.6092289651733049E-2</v>
      </c>
      <c r="C46" s="32">
        <v>0.57078872276479009</v>
      </c>
      <c r="D46">
        <v>70.482310020842576</v>
      </c>
      <c r="E46">
        <v>1979</v>
      </c>
      <c r="F46">
        <v>0.224</v>
      </c>
      <c r="I46">
        <v>1980</v>
      </c>
      <c r="J46">
        <v>0.183</v>
      </c>
      <c r="M46">
        <v>1980</v>
      </c>
      <c r="N46">
        <v>0.183</v>
      </c>
      <c r="Q46">
        <v>1980</v>
      </c>
      <c r="R46">
        <v>0.183</v>
      </c>
      <c r="U46">
        <v>1980</v>
      </c>
      <c r="V46">
        <v>0.183</v>
      </c>
      <c r="Y46">
        <v>1980</v>
      </c>
      <c r="Z46">
        <v>0.183</v>
      </c>
      <c r="AC46">
        <v>1980</v>
      </c>
      <c r="AD46">
        <v>0.183</v>
      </c>
      <c r="AG46">
        <v>1980</v>
      </c>
      <c r="AH46">
        <v>0.183</v>
      </c>
      <c r="AK46">
        <v>1980</v>
      </c>
      <c r="AL46">
        <v>0.183</v>
      </c>
      <c r="AO46">
        <v>1980</v>
      </c>
      <c r="AP46">
        <v>0.183</v>
      </c>
      <c r="AS46">
        <v>1980</v>
      </c>
      <c r="AT46">
        <v>0.183</v>
      </c>
      <c r="AW46">
        <v>1980</v>
      </c>
      <c r="AX46">
        <v>0.183</v>
      </c>
      <c r="BA46">
        <v>1980</v>
      </c>
      <c r="BB46">
        <v>0.183</v>
      </c>
      <c r="BE46">
        <v>1980</v>
      </c>
      <c r="BF46">
        <v>0.183</v>
      </c>
      <c r="BI46">
        <v>1980</v>
      </c>
      <c r="BJ46">
        <v>0.183</v>
      </c>
      <c r="BM46">
        <v>1980</v>
      </c>
      <c r="BN46">
        <v>0.183</v>
      </c>
      <c r="BQ46">
        <v>1980</v>
      </c>
      <c r="BR46">
        <v>0.183</v>
      </c>
      <c r="BU46">
        <v>1980</v>
      </c>
      <c r="BV46">
        <v>0.183</v>
      </c>
      <c r="BY46">
        <v>1980</v>
      </c>
      <c r="BZ46">
        <v>0.183</v>
      </c>
      <c r="CC46">
        <v>1980</v>
      </c>
      <c r="CD46">
        <v>0.183</v>
      </c>
      <c r="CG46">
        <v>1980</v>
      </c>
      <c r="CH46">
        <v>0.183</v>
      </c>
      <c r="CK46">
        <v>1980</v>
      </c>
      <c r="CL46">
        <v>0.183</v>
      </c>
      <c r="CO46">
        <v>1980</v>
      </c>
      <c r="CP46">
        <v>0.183</v>
      </c>
      <c r="CS46">
        <v>1980</v>
      </c>
      <c r="CT46">
        <v>0.183</v>
      </c>
      <c r="CW46">
        <v>1980</v>
      </c>
      <c r="CX46">
        <v>0.183</v>
      </c>
      <c r="DA46">
        <v>1980</v>
      </c>
      <c r="DB46">
        <v>0.183</v>
      </c>
      <c r="DE46">
        <v>1980</v>
      </c>
      <c r="DF46">
        <v>0.183</v>
      </c>
      <c r="DI46">
        <v>1980</v>
      </c>
      <c r="DJ46">
        <v>0.183</v>
      </c>
      <c r="DM46">
        <v>1980</v>
      </c>
      <c r="DN46">
        <v>0.183</v>
      </c>
      <c r="DQ46">
        <v>1980</v>
      </c>
      <c r="DR46">
        <v>0.183</v>
      </c>
      <c r="DU46">
        <v>1980</v>
      </c>
      <c r="DV46">
        <v>0.183</v>
      </c>
      <c r="DY46">
        <v>1980</v>
      </c>
      <c r="DZ46">
        <v>0.183</v>
      </c>
      <c r="EC46">
        <v>1980</v>
      </c>
      <c r="ED46">
        <v>0.183</v>
      </c>
      <c r="EG46">
        <v>1980</v>
      </c>
      <c r="EH46">
        <v>0.183</v>
      </c>
      <c r="EK46">
        <v>1980</v>
      </c>
      <c r="EL46">
        <v>0.183</v>
      </c>
      <c r="EO46">
        <v>1980</v>
      </c>
      <c r="EP46">
        <v>0.183</v>
      </c>
      <c r="ES46">
        <v>1980</v>
      </c>
      <c r="ET46">
        <v>0.183</v>
      </c>
      <c r="EW46">
        <v>1980</v>
      </c>
      <c r="EX46">
        <v>0.183</v>
      </c>
      <c r="FA46">
        <v>1980</v>
      </c>
      <c r="FB46">
        <v>0.183</v>
      </c>
      <c r="FE46">
        <v>1980</v>
      </c>
      <c r="FF46">
        <v>0.183</v>
      </c>
      <c r="FI46">
        <v>1980</v>
      </c>
      <c r="FJ46">
        <v>0.183</v>
      </c>
      <c r="FM46">
        <v>1980</v>
      </c>
      <c r="FN46">
        <v>0.183</v>
      </c>
      <c r="FQ46">
        <v>1980</v>
      </c>
      <c r="FR46">
        <v>0.183</v>
      </c>
      <c r="FU46">
        <v>1980</v>
      </c>
      <c r="FV46">
        <v>0.183</v>
      </c>
      <c r="FY46">
        <v>1980</v>
      </c>
      <c r="FZ46">
        <v>0.183</v>
      </c>
      <c r="GC46">
        <v>1980</v>
      </c>
      <c r="GD46">
        <v>0.183</v>
      </c>
      <c r="GG46">
        <v>1979</v>
      </c>
      <c r="GH46">
        <v>0.224</v>
      </c>
      <c r="GK46">
        <v>1979</v>
      </c>
      <c r="GL46">
        <v>0.224</v>
      </c>
      <c r="GO46">
        <v>1979</v>
      </c>
      <c r="GP46">
        <v>0.224</v>
      </c>
      <c r="GS46">
        <v>1979</v>
      </c>
      <c r="GT46">
        <v>0.224</v>
      </c>
      <c r="GW46">
        <v>1979</v>
      </c>
      <c r="GX46">
        <v>0.224</v>
      </c>
      <c r="HA46">
        <v>1979</v>
      </c>
      <c r="HB46">
        <v>0.224</v>
      </c>
      <c r="HE46">
        <v>1979</v>
      </c>
      <c r="HF46">
        <v>0.224</v>
      </c>
      <c r="HI46">
        <v>1979</v>
      </c>
      <c r="HJ46">
        <v>0.224</v>
      </c>
      <c r="HM46">
        <v>1979</v>
      </c>
      <c r="HN46">
        <v>0.224</v>
      </c>
      <c r="HQ46">
        <v>1979</v>
      </c>
      <c r="HR46">
        <v>0.224</v>
      </c>
      <c r="HU46">
        <v>1979</v>
      </c>
      <c r="HV46">
        <v>0.224</v>
      </c>
    </row>
    <row r="47" spans="2:230">
      <c r="B47">
        <v>3.6293047502713595E-2</v>
      </c>
      <c r="C47" s="32">
        <v>0.57532491869069835</v>
      </c>
      <c r="D47">
        <v>71.801294760684925</v>
      </c>
      <c r="E47">
        <v>1980</v>
      </c>
      <c r="F47">
        <v>0.183</v>
      </c>
      <c r="I47">
        <v>1981</v>
      </c>
      <c r="J47">
        <v>0.185</v>
      </c>
      <c r="M47">
        <v>1981</v>
      </c>
      <c r="N47">
        <v>0.185</v>
      </c>
      <c r="Q47">
        <v>1981</v>
      </c>
      <c r="R47">
        <v>0.185</v>
      </c>
      <c r="U47">
        <v>1981</v>
      </c>
      <c r="V47">
        <v>0.185</v>
      </c>
      <c r="Y47">
        <v>1981</v>
      </c>
      <c r="Z47">
        <v>0.185</v>
      </c>
      <c r="AC47">
        <v>1981</v>
      </c>
      <c r="AD47">
        <v>0.185</v>
      </c>
      <c r="AG47">
        <v>1981</v>
      </c>
      <c r="AH47">
        <v>0.185</v>
      </c>
      <c r="AK47">
        <v>1981</v>
      </c>
      <c r="AL47">
        <v>0.185</v>
      </c>
      <c r="AO47">
        <v>1981</v>
      </c>
      <c r="AP47">
        <v>0.185</v>
      </c>
      <c r="AS47">
        <v>1981</v>
      </c>
      <c r="AT47">
        <v>0.185</v>
      </c>
      <c r="AW47">
        <v>1981</v>
      </c>
      <c r="AX47">
        <v>0.185</v>
      </c>
      <c r="BA47">
        <v>1981</v>
      </c>
      <c r="BB47">
        <v>0.185</v>
      </c>
      <c r="BE47">
        <v>1981</v>
      </c>
      <c r="BF47">
        <v>0.185</v>
      </c>
      <c r="BI47">
        <v>1981</v>
      </c>
      <c r="BJ47">
        <v>0.185</v>
      </c>
      <c r="BM47">
        <v>1981</v>
      </c>
      <c r="BN47">
        <v>0.185</v>
      </c>
      <c r="BQ47">
        <v>1981</v>
      </c>
      <c r="BR47">
        <v>0.185</v>
      </c>
      <c r="BU47">
        <v>1981</v>
      </c>
      <c r="BV47">
        <v>0.185</v>
      </c>
      <c r="BY47">
        <v>1981</v>
      </c>
      <c r="BZ47">
        <v>0.185</v>
      </c>
      <c r="CC47">
        <v>1981</v>
      </c>
      <c r="CD47">
        <v>0.185</v>
      </c>
      <c r="CG47">
        <v>1981</v>
      </c>
      <c r="CH47">
        <v>0.185</v>
      </c>
      <c r="CK47">
        <v>1981</v>
      </c>
      <c r="CL47">
        <v>0.185</v>
      </c>
      <c r="CO47">
        <v>1981</v>
      </c>
      <c r="CP47">
        <v>0.185</v>
      </c>
      <c r="CS47">
        <v>1981</v>
      </c>
      <c r="CT47">
        <v>0.185</v>
      </c>
      <c r="CW47">
        <v>1981</v>
      </c>
      <c r="CX47">
        <v>0.185</v>
      </c>
      <c r="DA47">
        <v>1981</v>
      </c>
      <c r="DB47">
        <v>0.185</v>
      </c>
      <c r="DE47">
        <v>1981</v>
      </c>
      <c r="DF47">
        <v>0.185</v>
      </c>
      <c r="DI47">
        <v>1981</v>
      </c>
      <c r="DJ47">
        <v>0.185</v>
      </c>
      <c r="DM47">
        <v>1981</v>
      </c>
      <c r="DN47">
        <v>0.185</v>
      </c>
      <c r="DQ47">
        <v>1981</v>
      </c>
      <c r="DR47">
        <v>0.185</v>
      </c>
      <c r="DU47">
        <v>1981</v>
      </c>
      <c r="DV47">
        <v>0.185</v>
      </c>
      <c r="DY47">
        <v>1981</v>
      </c>
      <c r="DZ47">
        <v>0.185</v>
      </c>
      <c r="EC47">
        <v>1981</v>
      </c>
      <c r="ED47">
        <v>0.185</v>
      </c>
      <c r="EG47">
        <v>1981</v>
      </c>
      <c r="EH47">
        <v>0.185</v>
      </c>
      <c r="EK47">
        <v>1981</v>
      </c>
      <c r="EL47">
        <v>0.185</v>
      </c>
      <c r="EO47">
        <v>1981</v>
      </c>
      <c r="EP47">
        <v>0.185</v>
      </c>
      <c r="ES47">
        <v>1981</v>
      </c>
      <c r="ET47">
        <v>0.185</v>
      </c>
      <c r="EW47">
        <v>1981</v>
      </c>
      <c r="EX47">
        <v>0.185</v>
      </c>
      <c r="FA47">
        <v>1981</v>
      </c>
      <c r="FB47">
        <v>0.185</v>
      </c>
      <c r="FE47">
        <v>1981</v>
      </c>
      <c r="FF47">
        <v>0.185</v>
      </c>
      <c r="FI47">
        <v>1981</v>
      </c>
      <c r="FJ47">
        <v>0.185</v>
      </c>
      <c r="FM47">
        <v>1981</v>
      </c>
      <c r="FN47">
        <v>0.185</v>
      </c>
      <c r="FQ47">
        <v>1981</v>
      </c>
      <c r="FR47">
        <v>0.185</v>
      </c>
      <c r="FU47">
        <v>1981</v>
      </c>
      <c r="FV47">
        <v>0.185</v>
      </c>
      <c r="FY47">
        <v>1981</v>
      </c>
      <c r="FZ47">
        <v>0.185</v>
      </c>
      <c r="GC47">
        <v>1981</v>
      </c>
      <c r="GD47">
        <v>0.185</v>
      </c>
      <c r="GG47">
        <v>1981</v>
      </c>
      <c r="GH47">
        <v>0.185</v>
      </c>
      <c r="GK47">
        <v>1980</v>
      </c>
      <c r="GL47">
        <v>0.183</v>
      </c>
      <c r="GO47">
        <v>1980</v>
      </c>
      <c r="GP47">
        <v>0.183</v>
      </c>
      <c r="GS47">
        <v>1980</v>
      </c>
      <c r="GT47">
        <v>0.183</v>
      </c>
      <c r="GW47">
        <v>1980</v>
      </c>
      <c r="GX47">
        <v>0.183</v>
      </c>
      <c r="HA47">
        <v>1980</v>
      </c>
      <c r="HB47">
        <v>0.183</v>
      </c>
      <c r="HE47">
        <v>1980</v>
      </c>
      <c r="HF47">
        <v>0.183</v>
      </c>
      <c r="HI47">
        <v>1980</v>
      </c>
      <c r="HJ47">
        <v>0.183</v>
      </c>
      <c r="HM47">
        <v>1980</v>
      </c>
      <c r="HN47">
        <v>0.183</v>
      </c>
      <c r="HQ47">
        <v>1980</v>
      </c>
      <c r="HR47">
        <v>0.183</v>
      </c>
      <c r="HU47">
        <v>1980</v>
      </c>
      <c r="HV47">
        <v>0.183</v>
      </c>
    </row>
    <row r="48" spans="2:230">
      <c r="B48">
        <v>3.6335479829736929E-2</v>
      </c>
      <c r="C48" s="32">
        <v>0.57579162382657079</v>
      </c>
      <c r="D48">
        <v>71.938598521053237</v>
      </c>
      <c r="E48">
        <v>1981</v>
      </c>
      <c r="F48">
        <v>0.185</v>
      </c>
      <c r="I48">
        <v>1982</v>
      </c>
      <c r="J48">
        <v>0.20599999999999999</v>
      </c>
      <c r="M48">
        <v>1982</v>
      </c>
      <c r="N48">
        <v>0.20599999999999999</v>
      </c>
      <c r="Q48">
        <v>1982</v>
      </c>
      <c r="R48">
        <v>0.20599999999999999</v>
      </c>
      <c r="U48">
        <v>1982</v>
      </c>
      <c r="V48">
        <v>0.20599999999999999</v>
      </c>
      <c r="Y48">
        <v>1982</v>
      </c>
      <c r="Z48">
        <v>0.20599999999999999</v>
      </c>
      <c r="AC48">
        <v>1982</v>
      </c>
      <c r="AD48">
        <v>0.20599999999999999</v>
      </c>
      <c r="AG48">
        <v>1982</v>
      </c>
      <c r="AH48">
        <v>0.20599999999999999</v>
      </c>
      <c r="AK48">
        <v>1982</v>
      </c>
      <c r="AL48">
        <v>0.20599999999999999</v>
      </c>
      <c r="AO48">
        <v>1982</v>
      </c>
      <c r="AP48">
        <v>0.20599999999999999</v>
      </c>
      <c r="AS48">
        <v>1982</v>
      </c>
      <c r="AT48">
        <v>0.20599999999999999</v>
      </c>
      <c r="AW48">
        <v>1982</v>
      </c>
      <c r="AX48">
        <v>0.20599999999999999</v>
      </c>
      <c r="BA48">
        <v>1982</v>
      </c>
      <c r="BB48">
        <v>0.20599999999999999</v>
      </c>
      <c r="BE48">
        <v>1982</v>
      </c>
      <c r="BF48">
        <v>0.20599999999999999</v>
      </c>
      <c r="BI48">
        <v>1982</v>
      </c>
      <c r="BJ48">
        <v>0.20599999999999999</v>
      </c>
      <c r="BM48">
        <v>1982</v>
      </c>
      <c r="BN48">
        <v>0.20599999999999999</v>
      </c>
      <c r="BQ48">
        <v>1982</v>
      </c>
      <c r="BR48">
        <v>0.20599999999999999</v>
      </c>
      <c r="BU48">
        <v>1982</v>
      </c>
      <c r="BV48">
        <v>0.20599999999999999</v>
      </c>
      <c r="BY48">
        <v>1982</v>
      </c>
      <c r="BZ48">
        <v>0.20599999999999999</v>
      </c>
      <c r="CC48">
        <v>1982</v>
      </c>
      <c r="CD48">
        <v>0.20599999999999999</v>
      </c>
      <c r="CG48">
        <v>1982</v>
      </c>
      <c r="CH48">
        <v>0.20599999999999999</v>
      </c>
      <c r="CK48">
        <v>1982</v>
      </c>
      <c r="CL48">
        <v>0.20599999999999999</v>
      </c>
      <c r="CO48">
        <v>1982</v>
      </c>
      <c r="CP48">
        <v>0.20599999999999999</v>
      </c>
      <c r="CS48">
        <v>1982</v>
      </c>
      <c r="CT48">
        <v>0.20599999999999999</v>
      </c>
      <c r="CW48">
        <v>1982</v>
      </c>
      <c r="CX48">
        <v>0.20599999999999999</v>
      </c>
      <c r="DA48">
        <v>1982</v>
      </c>
      <c r="DB48">
        <v>0.20599999999999999</v>
      </c>
      <c r="DE48">
        <v>1982</v>
      </c>
      <c r="DF48">
        <v>0.20599999999999999</v>
      </c>
      <c r="DI48">
        <v>1982</v>
      </c>
      <c r="DJ48">
        <v>0.20599999999999999</v>
      </c>
      <c r="DM48">
        <v>1982</v>
      </c>
      <c r="DN48">
        <v>0.20599999999999999</v>
      </c>
      <c r="DQ48">
        <v>1982</v>
      </c>
      <c r="DR48">
        <v>0.20599999999999999</v>
      </c>
      <c r="DU48">
        <v>1982</v>
      </c>
      <c r="DV48">
        <v>0.20599999999999999</v>
      </c>
      <c r="DY48">
        <v>1982</v>
      </c>
      <c r="DZ48">
        <v>0.20599999999999999</v>
      </c>
      <c r="EC48">
        <v>1982</v>
      </c>
      <c r="ED48">
        <v>0.20599999999999999</v>
      </c>
      <c r="EG48">
        <v>1982</v>
      </c>
      <c r="EH48">
        <v>0.20599999999999999</v>
      </c>
      <c r="EK48">
        <v>1982</v>
      </c>
      <c r="EL48">
        <v>0.20599999999999999</v>
      </c>
      <c r="EO48">
        <v>1982</v>
      </c>
      <c r="EP48">
        <v>0.20599999999999999</v>
      </c>
      <c r="ES48">
        <v>1982</v>
      </c>
      <c r="ET48">
        <v>0.20599999999999999</v>
      </c>
      <c r="EW48">
        <v>1982</v>
      </c>
      <c r="EX48">
        <v>0.20599999999999999</v>
      </c>
      <c r="FA48">
        <v>1982</v>
      </c>
      <c r="FB48">
        <v>0.20599999999999999</v>
      </c>
      <c r="FE48">
        <v>1982</v>
      </c>
      <c r="FF48">
        <v>0.20599999999999999</v>
      </c>
      <c r="FI48">
        <v>1982</v>
      </c>
      <c r="FJ48">
        <v>0.20599999999999999</v>
      </c>
      <c r="FM48">
        <v>1982</v>
      </c>
      <c r="FN48">
        <v>0.20599999999999999</v>
      </c>
      <c r="FQ48">
        <v>1982</v>
      </c>
      <c r="FR48">
        <v>0.20599999999999999</v>
      </c>
      <c r="FU48">
        <v>1982</v>
      </c>
      <c r="FV48">
        <v>0.20599999999999999</v>
      </c>
      <c r="FY48">
        <v>1982</v>
      </c>
      <c r="FZ48">
        <v>0.20599999999999999</v>
      </c>
      <c r="GC48">
        <v>1982</v>
      </c>
      <c r="GD48">
        <v>0.20599999999999999</v>
      </c>
      <c r="GG48">
        <v>1982</v>
      </c>
      <c r="GH48">
        <v>0.20599999999999999</v>
      </c>
      <c r="GK48">
        <v>1982</v>
      </c>
      <c r="GL48">
        <v>0.20599999999999999</v>
      </c>
      <c r="GO48">
        <v>1981</v>
      </c>
      <c r="GP48">
        <v>0.185</v>
      </c>
      <c r="GS48">
        <v>1981</v>
      </c>
      <c r="GT48">
        <v>0.185</v>
      </c>
      <c r="GW48">
        <v>1981</v>
      </c>
      <c r="GX48">
        <v>0.185</v>
      </c>
      <c r="HA48">
        <v>1981</v>
      </c>
      <c r="HB48">
        <v>0.185</v>
      </c>
      <c r="HE48">
        <v>1981</v>
      </c>
      <c r="HF48">
        <v>0.185</v>
      </c>
      <c r="HI48">
        <v>1981</v>
      </c>
      <c r="HJ48">
        <v>0.185</v>
      </c>
      <c r="HM48">
        <v>1981</v>
      </c>
      <c r="HN48">
        <v>0.185</v>
      </c>
      <c r="HQ48">
        <v>1981</v>
      </c>
      <c r="HR48">
        <v>0.185</v>
      </c>
      <c r="HU48">
        <v>1981</v>
      </c>
      <c r="HV48">
        <v>0.185</v>
      </c>
    </row>
    <row r="49" spans="1:230">
      <c r="B49">
        <v>3.6298415995848328E-2</v>
      </c>
      <c r="C49" s="32">
        <v>0.57411878120776738</v>
      </c>
      <c r="D49">
        <v>71.447845223849157</v>
      </c>
      <c r="E49">
        <v>1982</v>
      </c>
      <c r="F49">
        <v>0.20599999999999999</v>
      </c>
      <c r="I49">
        <v>1984</v>
      </c>
      <c r="J49">
        <v>0.23499999999999999</v>
      </c>
      <c r="M49">
        <v>1984</v>
      </c>
      <c r="N49">
        <v>0.23499999999999999</v>
      </c>
      <c r="Q49">
        <v>1984</v>
      </c>
      <c r="R49">
        <v>0.23499999999999999</v>
      </c>
      <c r="U49">
        <v>1984</v>
      </c>
      <c r="V49">
        <v>0.23499999999999999</v>
      </c>
      <c r="Y49">
        <v>1984</v>
      </c>
      <c r="Z49">
        <v>0.23499999999999999</v>
      </c>
      <c r="AC49">
        <v>1984</v>
      </c>
      <c r="AD49">
        <v>0.23499999999999999</v>
      </c>
      <c r="AG49">
        <v>1984</v>
      </c>
      <c r="AH49">
        <v>0.23499999999999999</v>
      </c>
      <c r="AK49">
        <v>1984</v>
      </c>
      <c r="AL49">
        <v>0.23499999999999999</v>
      </c>
      <c r="AO49">
        <v>1984</v>
      </c>
      <c r="AP49">
        <v>0.23499999999999999</v>
      </c>
      <c r="AS49">
        <v>1984</v>
      </c>
      <c r="AT49">
        <v>0.23499999999999999</v>
      </c>
      <c r="AW49">
        <v>1984</v>
      </c>
      <c r="AX49">
        <v>0.23499999999999999</v>
      </c>
      <c r="BA49">
        <v>1984</v>
      </c>
      <c r="BB49">
        <v>0.23499999999999999</v>
      </c>
      <c r="BE49">
        <v>1984</v>
      </c>
      <c r="BF49">
        <v>0.23499999999999999</v>
      </c>
      <c r="BI49">
        <v>1984</v>
      </c>
      <c r="BJ49">
        <v>0.23499999999999999</v>
      </c>
      <c r="BM49">
        <v>1984</v>
      </c>
      <c r="BN49">
        <v>0.23499999999999999</v>
      </c>
      <c r="BQ49">
        <v>1984</v>
      </c>
      <c r="BR49">
        <v>0.23499999999999999</v>
      </c>
      <c r="BU49">
        <v>1984</v>
      </c>
      <c r="BV49">
        <v>0.23499999999999999</v>
      </c>
      <c r="BY49">
        <v>1984</v>
      </c>
      <c r="BZ49">
        <v>0.23499999999999999</v>
      </c>
      <c r="CC49">
        <v>1984</v>
      </c>
      <c r="CD49">
        <v>0.23499999999999999</v>
      </c>
      <c r="CG49">
        <v>1984</v>
      </c>
      <c r="CH49">
        <v>0.23499999999999999</v>
      </c>
      <c r="CK49">
        <v>1984</v>
      </c>
      <c r="CL49">
        <v>0.23499999999999999</v>
      </c>
      <c r="CO49">
        <v>1984</v>
      </c>
      <c r="CP49">
        <v>0.23499999999999999</v>
      </c>
      <c r="CS49">
        <v>1984</v>
      </c>
      <c r="CT49">
        <v>0.23499999999999999</v>
      </c>
      <c r="CW49">
        <v>1984</v>
      </c>
      <c r="CX49">
        <v>0.23499999999999999</v>
      </c>
      <c r="DA49">
        <v>1984</v>
      </c>
      <c r="DB49">
        <v>0.23499999999999999</v>
      </c>
      <c r="DE49">
        <v>1984</v>
      </c>
      <c r="DF49">
        <v>0.23499999999999999</v>
      </c>
      <c r="DI49">
        <v>1984</v>
      </c>
      <c r="DJ49">
        <v>0.23499999999999999</v>
      </c>
      <c r="DM49">
        <v>1984</v>
      </c>
      <c r="DN49">
        <v>0.23499999999999999</v>
      </c>
      <c r="DQ49">
        <v>1984</v>
      </c>
      <c r="DR49">
        <v>0.23499999999999999</v>
      </c>
      <c r="DU49">
        <v>1984</v>
      </c>
      <c r="DV49">
        <v>0.23499999999999999</v>
      </c>
      <c r="DY49">
        <v>1984</v>
      </c>
      <c r="DZ49">
        <v>0.23499999999999999</v>
      </c>
      <c r="EC49">
        <v>1984</v>
      </c>
      <c r="ED49">
        <v>0.23499999999999999</v>
      </c>
      <c r="EG49">
        <v>1984</v>
      </c>
      <c r="EH49">
        <v>0.23499999999999999</v>
      </c>
      <c r="EK49">
        <v>1984</v>
      </c>
      <c r="EL49">
        <v>0.23499999999999999</v>
      </c>
      <c r="EO49">
        <v>1984</v>
      </c>
      <c r="EP49">
        <v>0.23499999999999999</v>
      </c>
      <c r="ES49">
        <v>1984</v>
      </c>
      <c r="ET49">
        <v>0.23499999999999999</v>
      </c>
      <c r="EW49">
        <v>1984</v>
      </c>
      <c r="EX49">
        <v>0.23499999999999999</v>
      </c>
      <c r="FA49">
        <v>1984</v>
      </c>
      <c r="FB49">
        <v>0.23499999999999999</v>
      </c>
      <c r="FE49">
        <v>1984</v>
      </c>
      <c r="FF49">
        <v>0.23499999999999999</v>
      </c>
      <c r="FI49">
        <v>1984</v>
      </c>
      <c r="FJ49">
        <v>0.23499999999999999</v>
      </c>
      <c r="FM49">
        <v>1984</v>
      </c>
      <c r="FN49">
        <v>0.23499999999999999</v>
      </c>
      <c r="FQ49">
        <v>1984</v>
      </c>
      <c r="FR49">
        <v>0.23499999999999999</v>
      </c>
      <c r="FU49">
        <v>1984</v>
      </c>
      <c r="FV49">
        <v>0.23499999999999999</v>
      </c>
      <c r="FY49">
        <v>1984</v>
      </c>
      <c r="FZ49">
        <v>0.23499999999999999</v>
      </c>
      <c r="GC49">
        <v>1984</v>
      </c>
      <c r="GD49">
        <v>0.23499999999999999</v>
      </c>
      <c r="GG49">
        <v>1984</v>
      </c>
      <c r="GH49">
        <v>0.23499999999999999</v>
      </c>
      <c r="GK49">
        <v>1984</v>
      </c>
      <c r="GL49">
        <v>0.23499999999999999</v>
      </c>
      <c r="GO49">
        <v>1984</v>
      </c>
      <c r="GP49">
        <v>0.23499999999999999</v>
      </c>
      <c r="GS49">
        <v>1982</v>
      </c>
      <c r="GT49">
        <v>0.20599999999999999</v>
      </c>
      <c r="GW49">
        <v>1982</v>
      </c>
      <c r="GX49">
        <v>0.20599999999999999</v>
      </c>
      <c r="HA49">
        <v>1982</v>
      </c>
      <c r="HB49">
        <v>0.20599999999999999</v>
      </c>
      <c r="HE49">
        <v>1982</v>
      </c>
      <c r="HF49">
        <v>0.20599999999999999</v>
      </c>
      <c r="HI49">
        <v>1982</v>
      </c>
      <c r="HJ49">
        <v>0.20599999999999999</v>
      </c>
      <c r="HM49">
        <v>1982</v>
      </c>
      <c r="HN49">
        <v>0.20599999999999999</v>
      </c>
      <c r="HQ49">
        <v>1982</v>
      </c>
      <c r="HR49">
        <v>0.20599999999999999</v>
      </c>
      <c r="HU49">
        <v>1982</v>
      </c>
      <c r="HV49">
        <v>0.20599999999999999</v>
      </c>
    </row>
    <row r="50" spans="1:230">
      <c r="B50">
        <v>3.6286665964652944E-2</v>
      </c>
      <c r="C50" s="32">
        <v>0.5725262012094452</v>
      </c>
      <c r="D50">
        <v>70.984207102171197</v>
      </c>
      <c r="E50">
        <v>1984</v>
      </c>
      <c r="F50">
        <v>0.23499999999999999</v>
      </c>
      <c r="I50">
        <v>1985</v>
      </c>
      <c r="J50">
        <v>0.253</v>
      </c>
      <c r="M50">
        <v>1985</v>
      </c>
      <c r="N50">
        <v>0.253</v>
      </c>
      <c r="Q50">
        <v>1985</v>
      </c>
      <c r="R50">
        <v>0.253</v>
      </c>
      <c r="U50">
        <v>1985</v>
      </c>
      <c r="V50">
        <v>0.253</v>
      </c>
      <c r="Y50">
        <v>1985</v>
      </c>
      <c r="Z50">
        <v>0.253</v>
      </c>
      <c r="AC50">
        <v>1985</v>
      </c>
      <c r="AD50">
        <v>0.253</v>
      </c>
      <c r="AG50">
        <v>1985</v>
      </c>
      <c r="AH50">
        <v>0.253</v>
      </c>
      <c r="AK50">
        <v>1985</v>
      </c>
      <c r="AL50">
        <v>0.253</v>
      </c>
      <c r="AO50">
        <v>1985</v>
      </c>
      <c r="AP50">
        <v>0.253</v>
      </c>
      <c r="AS50">
        <v>1985</v>
      </c>
      <c r="AT50">
        <v>0.253</v>
      </c>
      <c r="AW50">
        <v>1985</v>
      </c>
      <c r="AX50">
        <v>0.253</v>
      </c>
      <c r="BA50">
        <v>1985</v>
      </c>
      <c r="BB50">
        <v>0.253</v>
      </c>
      <c r="BE50">
        <v>1985</v>
      </c>
      <c r="BF50">
        <v>0.253</v>
      </c>
      <c r="BI50">
        <v>1985</v>
      </c>
      <c r="BJ50">
        <v>0.253</v>
      </c>
      <c r="BM50">
        <v>1985</v>
      </c>
      <c r="BN50">
        <v>0.253</v>
      </c>
      <c r="BQ50">
        <v>1985</v>
      </c>
      <c r="BR50">
        <v>0.253</v>
      </c>
      <c r="BU50">
        <v>1985</v>
      </c>
      <c r="BV50">
        <v>0.253</v>
      </c>
      <c r="BY50">
        <v>1985</v>
      </c>
      <c r="BZ50">
        <v>0.253</v>
      </c>
      <c r="CC50">
        <v>1985</v>
      </c>
      <c r="CD50">
        <v>0.253</v>
      </c>
      <c r="CG50">
        <v>1985</v>
      </c>
      <c r="CH50">
        <v>0.253</v>
      </c>
      <c r="CK50">
        <v>1985</v>
      </c>
      <c r="CL50">
        <v>0.253</v>
      </c>
      <c r="CO50">
        <v>1985</v>
      </c>
      <c r="CP50">
        <v>0.253</v>
      </c>
      <c r="CS50">
        <v>1985</v>
      </c>
      <c r="CT50">
        <v>0.253</v>
      </c>
      <c r="CW50">
        <v>1985</v>
      </c>
      <c r="CX50">
        <v>0.253</v>
      </c>
      <c r="DA50">
        <v>1985</v>
      </c>
      <c r="DB50">
        <v>0.253</v>
      </c>
      <c r="DE50">
        <v>1985</v>
      </c>
      <c r="DF50">
        <v>0.253</v>
      </c>
      <c r="DI50">
        <v>1985</v>
      </c>
      <c r="DJ50">
        <v>0.253</v>
      </c>
      <c r="DM50">
        <v>1985</v>
      </c>
      <c r="DN50">
        <v>0.253</v>
      </c>
      <c r="DQ50">
        <v>1985</v>
      </c>
      <c r="DR50">
        <v>0.253</v>
      </c>
      <c r="DU50">
        <v>1985</v>
      </c>
      <c r="DV50">
        <v>0.253</v>
      </c>
      <c r="DY50">
        <v>1985</v>
      </c>
      <c r="DZ50">
        <v>0.253</v>
      </c>
      <c r="EC50">
        <v>1985</v>
      </c>
      <c r="ED50">
        <v>0.253</v>
      </c>
      <c r="EG50">
        <v>1985</v>
      </c>
      <c r="EH50">
        <v>0.253</v>
      </c>
      <c r="EK50">
        <v>1985</v>
      </c>
      <c r="EL50">
        <v>0.253</v>
      </c>
      <c r="EO50">
        <v>1985</v>
      </c>
      <c r="EP50">
        <v>0.253</v>
      </c>
      <c r="ES50">
        <v>1985</v>
      </c>
      <c r="ET50">
        <v>0.253</v>
      </c>
      <c r="EW50">
        <v>1985</v>
      </c>
      <c r="EX50">
        <v>0.253</v>
      </c>
      <c r="FA50">
        <v>1985</v>
      </c>
      <c r="FB50">
        <v>0.253</v>
      </c>
      <c r="FE50">
        <v>1985</v>
      </c>
      <c r="FF50">
        <v>0.253</v>
      </c>
      <c r="FI50">
        <v>1985</v>
      </c>
      <c r="FJ50">
        <v>0.253</v>
      </c>
      <c r="FM50">
        <v>1985</v>
      </c>
      <c r="FN50">
        <v>0.253</v>
      </c>
      <c r="FQ50">
        <v>1985</v>
      </c>
      <c r="FR50">
        <v>0.253</v>
      </c>
      <c r="FU50">
        <v>1985</v>
      </c>
      <c r="FV50">
        <v>0.253</v>
      </c>
      <c r="FY50">
        <v>1985</v>
      </c>
      <c r="FZ50">
        <v>0.253</v>
      </c>
      <c r="GC50">
        <v>1985</v>
      </c>
      <c r="GD50">
        <v>0.253</v>
      </c>
      <c r="GG50">
        <v>1985</v>
      </c>
      <c r="GH50">
        <v>0.253</v>
      </c>
      <c r="GK50">
        <v>1985</v>
      </c>
      <c r="GL50">
        <v>0.253</v>
      </c>
      <c r="GO50">
        <v>1985</v>
      </c>
      <c r="GP50">
        <v>0.253</v>
      </c>
      <c r="GS50">
        <v>1985</v>
      </c>
      <c r="GT50">
        <v>0.253</v>
      </c>
      <c r="GW50">
        <v>1984</v>
      </c>
      <c r="GX50">
        <v>0.23499999999999999</v>
      </c>
      <c r="HA50">
        <v>1984</v>
      </c>
      <c r="HB50">
        <v>0.23499999999999999</v>
      </c>
      <c r="HE50">
        <v>1984</v>
      </c>
      <c r="HF50">
        <v>0.23499999999999999</v>
      </c>
      <c r="HI50">
        <v>1984</v>
      </c>
      <c r="HJ50">
        <v>0.23499999999999999</v>
      </c>
      <c r="HM50">
        <v>1984</v>
      </c>
      <c r="HN50">
        <v>0.23499999999999999</v>
      </c>
      <c r="HQ50">
        <v>1984</v>
      </c>
      <c r="HR50">
        <v>0.23499999999999999</v>
      </c>
      <c r="HU50">
        <v>1984</v>
      </c>
      <c r="HV50">
        <v>0.23499999999999999</v>
      </c>
    </row>
    <row r="51" spans="1:230">
      <c r="B51">
        <v>3.6270862199410746E-2</v>
      </c>
      <c r="C51" s="32">
        <v>0.57152105493583627</v>
      </c>
      <c r="D51">
        <v>70.69335905656547</v>
      </c>
      <c r="E51">
        <v>1985</v>
      </c>
      <c r="F51">
        <v>0.253</v>
      </c>
      <c r="I51">
        <v>1986</v>
      </c>
      <c r="J51">
        <v>0.27100000000000002</v>
      </c>
      <c r="M51">
        <v>1986</v>
      </c>
      <c r="N51">
        <v>0.27100000000000002</v>
      </c>
      <c r="Q51">
        <v>1986</v>
      </c>
      <c r="R51">
        <v>0.27100000000000002</v>
      </c>
      <c r="U51">
        <v>1986</v>
      </c>
      <c r="V51">
        <v>0.27100000000000002</v>
      </c>
      <c r="Y51">
        <v>1986</v>
      </c>
      <c r="Z51">
        <v>0.27100000000000002</v>
      </c>
      <c r="AC51">
        <v>1986</v>
      </c>
      <c r="AD51">
        <v>0.27100000000000002</v>
      </c>
      <c r="AG51">
        <v>1986</v>
      </c>
      <c r="AH51">
        <v>0.27100000000000002</v>
      </c>
      <c r="AK51">
        <v>1986</v>
      </c>
      <c r="AL51">
        <v>0.27100000000000002</v>
      </c>
      <c r="AO51">
        <v>1986</v>
      </c>
      <c r="AP51">
        <v>0.27100000000000002</v>
      </c>
      <c r="AS51">
        <v>1986</v>
      </c>
      <c r="AT51">
        <v>0.27100000000000002</v>
      </c>
      <c r="AW51">
        <v>1986</v>
      </c>
      <c r="AX51">
        <v>0.27100000000000002</v>
      </c>
      <c r="BA51">
        <v>1986</v>
      </c>
      <c r="BB51">
        <v>0.27100000000000002</v>
      </c>
      <c r="BE51">
        <v>1986</v>
      </c>
      <c r="BF51">
        <v>0.27100000000000002</v>
      </c>
      <c r="BI51">
        <v>1986</v>
      </c>
      <c r="BJ51">
        <v>0.27100000000000002</v>
      </c>
      <c r="BM51">
        <v>1986</v>
      </c>
      <c r="BN51">
        <v>0.27100000000000002</v>
      </c>
      <c r="BQ51">
        <v>1986</v>
      </c>
      <c r="BR51">
        <v>0.27100000000000002</v>
      </c>
      <c r="BU51">
        <v>1986</v>
      </c>
      <c r="BV51">
        <v>0.27100000000000002</v>
      </c>
      <c r="BY51">
        <v>1986</v>
      </c>
      <c r="BZ51">
        <v>0.27100000000000002</v>
      </c>
      <c r="CC51">
        <v>1986</v>
      </c>
      <c r="CD51">
        <v>0.27100000000000002</v>
      </c>
      <c r="CG51">
        <v>1986</v>
      </c>
      <c r="CH51">
        <v>0.27100000000000002</v>
      </c>
      <c r="CK51">
        <v>1986</v>
      </c>
      <c r="CL51">
        <v>0.27100000000000002</v>
      </c>
      <c r="CO51">
        <v>1986</v>
      </c>
      <c r="CP51">
        <v>0.27100000000000002</v>
      </c>
      <c r="CS51">
        <v>1986</v>
      </c>
      <c r="CT51">
        <v>0.27100000000000002</v>
      </c>
      <c r="CW51">
        <v>1986</v>
      </c>
      <c r="CX51">
        <v>0.27100000000000002</v>
      </c>
      <c r="DA51">
        <v>1986</v>
      </c>
      <c r="DB51">
        <v>0.27100000000000002</v>
      </c>
      <c r="DE51">
        <v>1986</v>
      </c>
      <c r="DF51">
        <v>0.27100000000000002</v>
      </c>
      <c r="DI51">
        <v>1986</v>
      </c>
      <c r="DJ51">
        <v>0.27100000000000002</v>
      </c>
      <c r="DM51">
        <v>1986</v>
      </c>
      <c r="DN51">
        <v>0.27100000000000002</v>
      </c>
      <c r="DQ51">
        <v>1986</v>
      </c>
      <c r="DR51">
        <v>0.27100000000000002</v>
      </c>
      <c r="DU51">
        <v>1986</v>
      </c>
      <c r="DV51">
        <v>0.27100000000000002</v>
      </c>
      <c r="DY51">
        <v>1986</v>
      </c>
      <c r="DZ51">
        <v>0.27100000000000002</v>
      </c>
      <c r="EC51">
        <v>1986</v>
      </c>
      <c r="ED51">
        <v>0.27100000000000002</v>
      </c>
      <c r="EG51">
        <v>1986</v>
      </c>
      <c r="EH51">
        <v>0.27100000000000002</v>
      </c>
      <c r="EK51">
        <v>1986</v>
      </c>
      <c r="EL51">
        <v>0.27100000000000002</v>
      </c>
      <c r="EO51">
        <v>1986</v>
      </c>
      <c r="EP51">
        <v>0.27100000000000002</v>
      </c>
      <c r="ES51">
        <v>1986</v>
      </c>
      <c r="ET51">
        <v>0.27100000000000002</v>
      </c>
      <c r="EW51">
        <v>1986</v>
      </c>
      <c r="EX51">
        <v>0.27100000000000002</v>
      </c>
      <c r="FA51">
        <v>1986</v>
      </c>
      <c r="FB51">
        <v>0.27100000000000002</v>
      </c>
      <c r="FE51">
        <v>1986</v>
      </c>
      <c r="FF51">
        <v>0.27100000000000002</v>
      </c>
      <c r="FI51">
        <v>1986</v>
      </c>
      <c r="FJ51">
        <v>0.27100000000000002</v>
      </c>
      <c r="FM51">
        <v>1986</v>
      </c>
      <c r="FN51">
        <v>0.27100000000000002</v>
      </c>
      <c r="FQ51">
        <v>1986</v>
      </c>
      <c r="FR51">
        <v>0.27100000000000002</v>
      </c>
      <c r="FU51">
        <v>1986</v>
      </c>
      <c r="FV51">
        <v>0.27100000000000002</v>
      </c>
      <c r="FY51">
        <v>1986</v>
      </c>
      <c r="FZ51">
        <v>0.27100000000000002</v>
      </c>
      <c r="GC51">
        <v>1986</v>
      </c>
      <c r="GD51">
        <v>0.27100000000000002</v>
      </c>
      <c r="GG51">
        <v>1986</v>
      </c>
      <c r="GH51">
        <v>0.27100000000000002</v>
      </c>
      <c r="GK51">
        <v>1986</v>
      </c>
      <c r="GL51">
        <v>0.27100000000000002</v>
      </c>
      <c r="GO51">
        <v>1986</v>
      </c>
      <c r="GP51">
        <v>0.27100000000000002</v>
      </c>
      <c r="GS51">
        <v>1986</v>
      </c>
      <c r="GT51">
        <v>0.27100000000000002</v>
      </c>
      <c r="GW51">
        <v>1986</v>
      </c>
      <c r="GX51">
        <v>0.27100000000000002</v>
      </c>
      <c r="HA51">
        <v>1985</v>
      </c>
      <c r="HB51">
        <v>0.253</v>
      </c>
      <c r="HE51">
        <v>1985</v>
      </c>
      <c r="HF51">
        <v>0.253</v>
      </c>
      <c r="HI51">
        <v>1985</v>
      </c>
      <c r="HJ51">
        <v>0.253</v>
      </c>
      <c r="HM51">
        <v>1985</v>
      </c>
      <c r="HN51">
        <v>0.253</v>
      </c>
      <c r="HQ51">
        <v>1985</v>
      </c>
      <c r="HR51">
        <v>0.253</v>
      </c>
      <c r="HU51">
        <v>1985</v>
      </c>
      <c r="HV51">
        <v>0.253</v>
      </c>
    </row>
    <row r="52" spans="1:230">
      <c r="B52">
        <v>3.6257729800878526E-2</v>
      </c>
      <c r="C52" s="32">
        <v>0.57059970120292347</v>
      </c>
      <c r="D52">
        <v>70.427953237280889</v>
      </c>
      <c r="E52">
        <v>1986</v>
      </c>
      <c r="F52">
        <v>0.27100000000000002</v>
      </c>
      <c r="I52">
        <v>1987</v>
      </c>
      <c r="J52">
        <v>0.31900000000000001</v>
      </c>
      <c r="M52">
        <v>1987</v>
      </c>
      <c r="N52">
        <v>0.31900000000000001</v>
      </c>
      <c r="Q52">
        <v>1987</v>
      </c>
      <c r="R52">
        <v>0.31900000000000001</v>
      </c>
      <c r="U52">
        <v>1987</v>
      </c>
      <c r="V52">
        <v>0.31900000000000001</v>
      </c>
      <c r="Y52">
        <v>1987</v>
      </c>
      <c r="Z52">
        <v>0.31900000000000001</v>
      </c>
      <c r="AC52">
        <v>1987</v>
      </c>
      <c r="AD52">
        <v>0.31900000000000001</v>
      </c>
      <c r="AG52">
        <v>1987</v>
      </c>
      <c r="AH52">
        <v>0.31900000000000001</v>
      </c>
      <c r="AK52">
        <v>1987</v>
      </c>
      <c r="AL52">
        <v>0.31900000000000001</v>
      </c>
      <c r="AO52">
        <v>1987</v>
      </c>
      <c r="AP52">
        <v>0.31900000000000001</v>
      </c>
      <c r="AS52">
        <v>1987</v>
      </c>
      <c r="AT52">
        <v>0.31900000000000001</v>
      </c>
      <c r="AW52">
        <v>1987</v>
      </c>
      <c r="AX52">
        <v>0.31900000000000001</v>
      </c>
      <c r="BA52">
        <v>1987</v>
      </c>
      <c r="BB52">
        <v>0.31900000000000001</v>
      </c>
      <c r="BE52">
        <v>1987</v>
      </c>
      <c r="BF52">
        <v>0.31900000000000001</v>
      </c>
      <c r="BI52">
        <v>1987</v>
      </c>
      <c r="BJ52">
        <v>0.31900000000000001</v>
      </c>
      <c r="BM52">
        <v>1987</v>
      </c>
      <c r="BN52">
        <v>0.31900000000000001</v>
      </c>
      <c r="BQ52">
        <v>1987</v>
      </c>
      <c r="BR52">
        <v>0.31900000000000001</v>
      </c>
      <c r="BU52">
        <v>1987</v>
      </c>
      <c r="BV52">
        <v>0.31900000000000001</v>
      </c>
      <c r="BY52">
        <v>1987</v>
      </c>
      <c r="BZ52">
        <v>0.31900000000000001</v>
      </c>
      <c r="CC52">
        <v>1987</v>
      </c>
      <c r="CD52">
        <v>0.31900000000000001</v>
      </c>
      <c r="CG52">
        <v>1987</v>
      </c>
      <c r="CH52">
        <v>0.31900000000000001</v>
      </c>
      <c r="CK52">
        <v>1987</v>
      </c>
      <c r="CL52">
        <v>0.31900000000000001</v>
      </c>
      <c r="CO52">
        <v>1987</v>
      </c>
      <c r="CP52">
        <v>0.31900000000000001</v>
      </c>
      <c r="CS52">
        <v>1987</v>
      </c>
      <c r="CT52">
        <v>0.31900000000000001</v>
      </c>
      <c r="CW52">
        <v>1987</v>
      </c>
      <c r="CX52">
        <v>0.31900000000000001</v>
      </c>
      <c r="DA52">
        <v>1987</v>
      </c>
      <c r="DB52">
        <v>0.31900000000000001</v>
      </c>
      <c r="DE52">
        <v>1987</v>
      </c>
      <c r="DF52">
        <v>0.31900000000000001</v>
      </c>
      <c r="DI52">
        <v>1987</v>
      </c>
      <c r="DJ52">
        <v>0.31900000000000001</v>
      </c>
      <c r="DM52">
        <v>1987</v>
      </c>
      <c r="DN52">
        <v>0.31900000000000001</v>
      </c>
      <c r="DQ52">
        <v>1987</v>
      </c>
      <c r="DR52">
        <v>0.31900000000000001</v>
      </c>
      <c r="DU52">
        <v>1987</v>
      </c>
      <c r="DV52">
        <v>0.31900000000000001</v>
      </c>
      <c r="DY52">
        <v>1987</v>
      </c>
      <c r="DZ52">
        <v>0.31900000000000001</v>
      </c>
      <c r="EC52">
        <v>1987</v>
      </c>
      <c r="ED52">
        <v>0.31900000000000001</v>
      </c>
      <c r="EG52">
        <v>1987</v>
      </c>
      <c r="EH52">
        <v>0.31900000000000001</v>
      </c>
      <c r="EK52">
        <v>1987</v>
      </c>
      <c r="EL52">
        <v>0.31900000000000001</v>
      </c>
      <c r="EO52">
        <v>1987</v>
      </c>
      <c r="EP52">
        <v>0.31900000000000001</v>
      </c>
      <c r="ES52">
        <v>1987</v>
      </c>
      <c r="ET52">
        <v>0.31900000000000001</v>
      </c>
      <c r="EW52">
        <v>1987</v>
      </c>
      <c r="EX52">
        <v>0.31900000000000001</v>
      </c>
      <c r="FA52">
        <v>1987</v>
      </c>
      <c r="FB52">
        <v>0.31900000000000001</v>
      </c>
      <c r="FE52">
        <v>1987</v>
      </c>
      <c r="FF52">
        <v>0.31900000000000001</v>
      </c>
      <c r="FI52">
        <v>1987</v>
      </c>
      <c r="FJ52">
        <v>0.31900000000000001</v>
      </c>
      <c r="FM52">
        <v>1987</v>
      </c>
      <c r="FN52">
        <v>0.31900000000000001</v>
      </c>
      <c r="FQ52">
        <v>1987</v>
      </c>
      <c r="FR52">
        <v>0.31900000000000001</v>
      </c>
      <c r="FU52">
        <v>1987</v>
      </c>
      <c r="FV52">
        <v>0.31900000000000001</v>
      </c>
      <c r="FY52">
        <v>1987</v>
      </c>
      <c r="FZ52">
        <v>0.31900000000000001</v>
      </c>
      <c r="GC52">
        <v>1987</v>
      </c>
      <c r="GD52">
        <v>0.31900000000000001</v>
      </c>
      <c r="GG52">
        <v>1987</v>
      </c>
      <c r="GH52">
        <v>0.31900000000000001</v>
      </c>
      <c r="GK52">
        <v>1987</v>
      </c>
      <c r="GL52">
        <v>0.31900000000000001</v>
      </c>
      <c r="GO52">
        <v>1987</v>
      </c>
      <c r="GP52">
        <v>0.31900000000000001</v>
      </c>
      <c r="GS52">
        <v>1987</v>
      </c>
      <c r="GT52">
        <v>0.31900000000000001</v>
      </c>
      <c r="GW52">
        <v>1987</v>
      </c>
      <c r="GX52">
        <v>0.31900000000000001</v>
      </c>
      <c r="HA52">
        <v>1987</v>
      </c>
      <c r="HB52">
        <v>0.31900000000000001</v>
      </c>
      <c r="HE52">
        <v>1986</v>
      </c>
      <c r="HF52">
        <v>0.27100000000000002</v>
      </c>
      <c r="HI52">
        <v>1986</v>
      </c>
      <c r="HJ52">
        <v>0.27100000000000002</v>
      </c>
      <c r="HM52">
        <v>1986</v>
      </c>
      <c r="HN52">
        <v>0.27100000000000002</v>
      </c>
      <c r="HQ52">
        <v>1986</v>
      </c>
      <c r="HR52">
        <v>0.27100000000000002</v>
      </c>
      <c r="HU52">
        <v>1986</v>
      </c>
      <c r="HV52">
        <v>0.27100000000000002</v>
      </c>
    </row>
    <row r="53" spans="1:230">
      <c r="B53">
        <v>3.614939650453107E-2</v>
      </c>
      <c r="C53" s="32">
        <v>0.56770103264307237</v>
      </c>
      <c r="D53">
        <v>69.600339121884943</v>
      </c>
      <c r="E53">
        <v>1987</v>
      </c>
      <c r="F53">
        <v>0.31900000000000001</v>
      </c>
      <c r="I53">
        <v>1990</v>
      </c>
      <c r="J53">
        <v>0.314</v>
      </c>
      <c r="M53">
        <v>1990</v>
      </c>
      <c r="N53">
        <v>0.314</v>
      </c>
      <c r="Q53">
        <v>1990</v>
      </c>
      <c r="R53">
        <v>0.314</v>
      </c>
      <c r="U53">
        <v>1990</v>
      </c>
      <c r="V53">
        <v>0.314</v>
      </c>
      <c r="Y53">
        <v>1990</v>
      </c>
      <c r="Z53">
        <v>0.314</v>
      </c>
      <c r="AC53">
        <v>1990</v>
      </c>
      <c r="AD53">
        <v>0.314</v>
      </c>
      <c r="AG53">
        <v>1990</v>
      </c>
      <c r="AH53">
        <v>0.314</v>
      </c>
      <c r="AK53">
        <v>1990</v>
      </c>
      <c r="AL53">
        <v>0.314</v>
      </c>
      <c r="AO53">
        <v>1990</v>
      </c>
      <c r="AP53">
        <v>0.314</v>
      </c>
      <c r="AS53">
        <v>1990</v>
      </c>
      <c r="AT53">
        <v>0.314</v>
      </c>
      <c r="AW53">
        <v>1990</v>
      </c>
      <c r="AX53">
        <v>0.314</v>
      </c>
      <c r="BA53">
        <v>1990</v>
      </c>
      <c r="BB53">
        <v>0.314</v>
      </c>
      <c r="BE53">
        <v>1990</v>
      </c>
      <c r="BF53">
        <v>0.314</v>
      </c>
      <c r="BI53">
        <v>1990</v>
      </c>
      <c r="BJ53">
        <v>0.314</v>
      </c>
      <c r="BM53">
        <v>1990</v>
      </c>
      <c r="BN53">
        <v>0.314</v>
      </c>
      <c r="BQ53">
        <v>1990</v>
      </c>
      <c r="BR53">
        <v>0.314</v>
      </c>
      <c r="BU53">
        <v>1990</v>
      </c>
      <c r="BV53">
        <v>0.314</v>
      </c>
      <c r="BY53">
        <v>1990</v>
      </c>
      <c r="BZ53">
        <v>0.314</v>
      </c>
      <c r="CC53">
        <v>1990</v>
      </c>
      <c r="CD53">
        <v>0.314</v>
      </c>
      <c r="CG53">
        <v>1990</v>
      </c>
      <c r="CH53">
        <v>0.314</v>
      </c>
      <c r="CK53">
        <v>1990</v>
      </c>
      <c r="CL53">
        <v>0.314</v>
      </c>
      <c r="CO53">
        <v>1990</v>
      </c>
      <c r="CP53">
        <v>0.314</v>
      </c>
      <c r="CS53">
        <v>1990</v>
      </c>
      <c r="CT53">
        <v>0.314</v>
      </c>
      <c r="CW53">
        <v>1990</v>
      </c>
      <c r="CX53">
        <v>0.314</v>
      </c>
      <c r="DA53">
        <v>1990</v>
      </c>
      <c r="DB53">
        <v>0.314</v>
      </c>
      <c r="DE53">
        <v>1990</v>
      </c>
      <c r="DF53">
        <v>0.314</v>
      </c>
      <c r="DI53">
        <v>1990</v>
      </c>
      <c r="DJ53">
        <v>0.314</v>
      </c>
      <c r="DM53">
        <v>1990</v>
      </c>
      <c r="DN53">
        <v>0.314</v>
      </c>
      <c r="DQ53">
        <v>1990</v>
      </c>
      <c r="DR53">
        <v>0.314</v>
      </c>
      <c r="DU53">
        <v>1990</v>
      </c>
      <c r="DV53">
        <v>0.314</v>
      </c>
      <c r="DY53">
        <v>1990</v>
      </c>
      <c r="DZ53">
        <v>0.314</v>
      </c>
      <c r="EC53">
        <v>1990</v>
      </c>
      <c r="ED53">
        <v>0.314</v>
      </c>
      <c r="EG53">
        <v>1990</v>
      </c>
      <c r="EH53">
        <v>0.314</v>
      </c>
      <c r="EK53">
        <v>1990</v>
      </c>
      <c r="EL53">
        <v>0.314</v>
      </c>
      <c r="EO53">
        <v>1990</v>
      </c>
      <c r="EP53">
        <v>0.314</v>
      </c>
      <c r="ES53">
        <v>1990</v>
      </c>
      <c r="ET53">
        <v>0.314</v>
      </c>
      <c r="EW53">
        <v>1990</v>
      </c>
      <c r="EX53">
        <v>0.314</v>
      </c>
      <c r="FA53">
        <v>1990</v>
      </c>
      <c r="FB53">
        <v>0.314</v>
      </c>
      <c r="FE53">
        <v>1990</v>
      </c>
      <c r="FF53">
        <v>0.314</v>
      </c>
      <c r="FI53">
        <v>1990</v>
      </c>
      <c r="FJ53">
        <v>0.314</v>
      </c>
      <c r="FM53">
        <v>1990</v>
      </c>
      <c r="FN53">
        <v>0.314</v>
      </c>
      <c r="FQ53">
        <v>1990</v>
      </c>
      <c r="FR53">
        <v>0.314</v>
      </c>
      <c r="FU53">
        <v>1990</v>
      </c>
      <c r="FV53">
        <v>0.314</v>
      </c>
      <c r="FY53">
        <v>1990</v>
      </c>
      <c r="FZ53">
        <v>0.314</v>
      </c>
      <c r="GC53">
        <v>1990</v>
      </c>
      <c r="GD53">
        <v>0.314</v>
      </c>
      <c r="GG53">
        <v>1990</v>
      </c>
      <c r="GH53">
        <v>0.314</v>
      </c>
      <c r="GK53">
        <v>1990</v>
      </c>
      <c r="GL53">
        <v>0.314</v>
      </c>
      <c r="GO53">
        <v>1990</v>
      </c>
      <c r="GP53">
        <v>0.314</v>
      </c>
      <c r="GS53">
        <v>1990</v>
      </c>
      <c r="GT53">
        <v>0.314</v>
      </c>
      <c r="GW53">
        <v>1990</v>
      </c>
      <c r="GX53">
        <v>0.314</v>
      </c>
      <c r="HA53">
        <v>1990</v>
      </c>
      <c r="HB53">
        <v>0.314</v>
      </c>
      <c r="HE53">
        <v>1990</v>
      </c>
      <c r="HF53">
        <v>0.314</v>
      </c>
      <c r="HI53">
        <v>1987</v>
      </c>
      <c r="HJ53">
        <v>0.31900000000000001</v>
      </c>
      <c r="HM53">
        <v>1987</v>
      </c>
      <c r="HN53">
        <v>0.31900000000000001</v>
      </c>
      <c r="HQ53">
        <v>1987</v>
      </c>
      <c r="HR53">
        <v>0.31900000000000001</v>
      </c>
      <c r="HU53">
        <v>1987</v>
      </c>
      <c r="HV53">
        <v>0.31900000000000001</v>
      </c>
    </row>
    <row r="54" spans="1:230">
      <c r="B54">
        <v>3.6324049261115703E-2</v>
      </c>
      <c r="C54" s="32">
        <v>0.5694784676231216</v>
      </c>
      <c r="D54">
        <v>70.106502263407862</v>
      </c>
      <c r="E54">
        <v>1990</v>
      </c>
      <c r="F54">
        <v>0.314</v>
      </c>
      <c r="I54">
        <v>1991</v>
      </c>
      <c r="J54">
        <v>0.36399999999999999</v>
      </c>
      <c r="M54">
        <v>1991</v>
      </c>
      <c r="N54">
        <v>0.36399999999999999</v>
      </c>
      <c r="Q54">
        <v>1991</v>
      </c>
      <c r="R54">
        <v>0.36399999999999999</v>
      </c>
      <c r="U54">
        <v>1991</v>
      </c>
      <c r="V54">
        <v>0.36399999999999999</v>
      </c>
      <c r="Y54">
        <v>1991</v>
      </c>
      <c r="Z54">
        <v>0.36399999999999999</v>
      </c>
      <c r="AC54">
        <v>1991</v>
      </c>
      <c r="AD54">
        <v>0.36399999999999999</v>
      </c>
      <c r="AG54">
        <v>1991</v>
      </c>
      <c r="AH54">
        <v>0.36399999999999999</v>
      </c>
      <c r="AK54">
        <v>1991</v>
      </c>
      <c r="AL54">
        <v>0.36399999999999999</v>
      </c>
      <c r="AO54">
        <v>1991</v>
      </c>
      <c r="AP54">
        <v>0.36399999999999999</v>
      </c>
      <c r="AS54">
        <v>1991</v>
      </c>
      <c r="AT54">
        <v>0.36399999999999999</v>
      </c>
      <c r="AW54">
        <v>1991</v>
      </c>
      <c r="AX54">
        <v>0.36399999999999999</v>
      </c>
      <c r="BA54">
        <v>1991</v>
      </c>
      <c r="BB54">
        <v>0.36399999999999999</v>
      </c>
      <c r="BE54">
        <v>1991</v>
      </c>
      <c r="BF54">
        <v>0.36399999999999999</v>
      </c>
      <c r="BI54">
        <v>1991</v>
      </c>
      <c r="BJ54">
        <v>0.36399999999999999</v>
      </c>
      <c r="BM54">
        <v>1991</v>
      </c>
      <c r="BN54">
        <v>0.36399999999999999</v>
      </c>
      <c r="BQ54">
        <v>1991</v>
      </c>
      <c r="BR54">
        <v>0.36399999999999999</v>
      </c>
      <c r="BU54">
        <v>1991</v>
      </c>
      <c r="BV54">
        <v>0.36399999999999999</v>
      </c>
      <c r="BY54">
        <v>1991</v>
      </c>
      <c r="BZ54">
        <v>0.36399999999999999</v>
      </c>
      <c r="CC54">
        <v>1991</v>
      </c>
      <c r="CD54">
        <v>0.36399999999999999</v>
      </c>
      <c r="CG54">
        <v>1991</v>
      </c>
      <c r="CH54">
        <v>0.36399999999999999</v>
      </c>
      <c r="CK54">
        <v>1991</v>
      </c>
      <c r="CL54">
        <v>0.36399999999999999</v>
      </c>
      <c r="CO54">
        <v>1991</v>
      </c>
      <c r="CP54">
        <v>0.36399999999999999</v>
      </c>
      <c r="CS54">
        <v>1991</v>
      </c>
      <c r="CT54">
        <v>0.36399999999999999</v>
      </c>
      <c r="CW54">
        <v>1991</v>
      </c>
      <c r="CX54">
        <v>0.36399999999999999</v>
      </c>
      <c r="DA54">
        <v>1991</v>
      </c>
      <c r="DB54">
        <v>0.36399999999999999</v>
      </c>
      <c r="DE54">
        <v>1991</v>
      </c>
      <c r="DF54">
        <v>0.36399999999999999</v>
      </c>
      <c r="DI54">
        <v>1991</v>
      </c>
      <c r="DJ54">
        <v>0.36399999999999999</v>
      </c>
      <c r="DM54">
        <v>1991</v>
      </c>
      <c r="DN54">
        <v>0.36399999999999999</v>
      </c>
      <c r="DQ54">
        <v>1991</v>
      </c>
      <c r="DR54">
        <v>0.36399999999999999</v>
      </c>
      <c r="DU54">
        <v>1991</v>
      </c>
      <c r="DV54">
        <v>0.36399999999999999</v>
      </c>
      <c r="DY54">
        <v>1991</v>
      </c>
      <c r="DZ54">
        <v>0.36399999999999999</v>
      </c>
      <c r="EC54">
        <v>1991</v>
      </c>
      <c r="ED54">
        <v>0.36399999999999999</v>
      </c>
      <c r="EG54">
        <v>1991</v>
      </c>
      <c r="EH54">
        <v>0.36399999999999999</v>
      </c>
      <c r="EK54">
        <v>1991</v>
      </c>
      <c r="EL54">
        <v>0.36399999999999999</v>
      </c>
      <c r="EO54">
        <v>1991</v>
      </c>
      <c r="EP54">
        <v>0.36399999999999999</v>
      </c>
      <c r="ES54">
        <v>1991</v>
      </c>
      <c r="ET54">
        <v>0.36399999999999999</v>
      </c>
      <c r="EW54">
        <v>1991</v>
      </c>
      <c r="EX54">
        <v>0.36399999999999999</v>
      </c>
      <c r="FA54">
        <v>1991</v>
      </c>
      <c r="FB54">
        <v>0.36399999999999999</v>
      </c>
      <c r="FE54">
        <v>1991</v>
      </c>
      <c r="FF54">
        <v>0.36399999999999999</v>
      </c>
      <c r="FI54">
        <v>1991</v>
      </c>
      <c r="FJ54">
        <v>0.36399999999999999</v>
      </c>
      <c r="FM54">
        <v>1991</v>
      </c>
      <c r="FN54">
        <v>0.36399999999999999</v>
      </c>
      <c r="FQ54">
        <v>1991</v>
      </c>
      <c r="FR54">
        <v>0.36399999999999999</v>
      </c>
      <c r="FU54">
        <v>1991</v>
      </c>
      <c r="FV54">
        <v>0.36399999999999999</v>
      </c>
      <c r="FY54">
        <v>1991</v>
      </c>
      <c r="FZ54">
        <v>0.36399999999999999</v>
      </c>
      <c r="GC54">
        <v>1991</v>
      </c>
      <c r="GD54">
        <v>0.36399999999999999</v>
      </c>
      <c r="GG54">
        <v>1991</v>
      </c>
      <c r="GH54">
        <v>0.36399999999999999</v>
      </c>
      <c r="GK54">
        <v>1991</v>
      </c>
      <c r="GL54">
        <v>0.36399999999999999</v>
      </c>
      <c r="GO54">
        <v>1991</v>
      </c>
      <c r="GP54">
        <v>0.36399999999999999</v>
      </c>
      <c r="GS54">
        <v>1991</v>
      </c>
      <c r="GT54">
        <v>0.36399999999999999</v>
      </c>
      <c r="GW54">
        <v>1991</v>
      </c>
      <c r="GX54">
        <v>0.36399999999999999</v>
      </c>
      <c r="HA54">
        <v>1991</v>
      </c>
      <c r="HB54">
        <v>0.36399999999999999</v>
      </c>
      <c r="HE54">
        <v>1991</v>
      </c>
      <c r="HF54">
        <v>0.36399999999999999</v>
      </c>
      <c r="HI54">
        <v>1991</v>
      </c>
      <c r="HJ54">
        <v>0.36399999999999999</v>
      </c>
      <c r="HM54">
        <v>1990</v>
      </c>
      <c r="HN54">
        <v>0.314</v>
      </c>
      <c r="HQ54">
        <v>1990</v>
      </c>
      <c r="HR54">
        <v>0.314</v>
      </c>
      <c r="HU54">
        <v>1990</v>
      </c>
      <c r="HV54">
        <v>0.314</v>
      </c>
    </row>
    <row r="55" spans="1:230">
      <c r="B55">
        <v>3.6217339652423089E-2</v>
      </c>
      <c r="C55" s="32">
        <v>0.56664577505141955</v>
      </c>
      <c r="D55">
        <v>69.30179596446466</v>
      </c>
      <c r="E55">
        <v>1991</v>
      </c>
      <c r="F55">
        <v>0.36399999999999999</v>
      </c>
      <c r="I55">
        <v>1993</v>
      </c>
      <c r="J55">
        <v>0.36299999999999999</v>
      </c>
      <c r="M55">
        <v>1993</v>
      </c>
      <c r="N55">
        <v>0.36299999999999999</v>
      </c>
      <c r="Q55">
        <v>1993</v>
      </c>
      <c r="R55">
        <v>0.36299999999999999</v>
      </c>
      <c r="U55">
        <v>1993</v>
      </c>
      <c r="V55">
        <v>0.36299999999999999</v>
      </c>
      <c r="Y55">
        <v>1993</v>
      </c>
      <c r="Z55">
        <v>0.36299999999999999</v>
      </c>
      <c r="AC55">
        <v>1993</v>
      </c>
      <c r="AD55">
        <v>0.36299999999999999</v>
      </c>
      <c r="AG55">
        <v>1993</v>
      </c>
      <c r="AH55">
        <v>0.36299999999999999</v>
      </c>
      <c r="AK55">
        <v>1993</v>
      </c>
      <c r="AL55">
        <v>0.36299999999999999</v>
      </c>
      <c r="AO55">
        <v>1993</v>
      </c>
      <c r="AP55">
        <v>0.36299999999999999</v>
      </c>
      <c r="AS55">
        <v>1993</v>
      </c>
      <c r="AT55">
        <v>0.36299999999999999</v>
      </c>
      <c r="AW55">
        <v>1993</v>
      </c>
      <c r="AX55">
        <v>0.36299999999999999</v>
      </c>
      <c r="BA55">
        <v>1993</v>
      </c>
      <c r="BB55">
        <v>0.36299999999999999</v>
      </c>
      <c r="BE55">
        <v>1993</v>
      </c>
      <c r="BF55">
        <v>0.36299999999999999</v>
      </c>
      <c r="BI55">
        <v>1993</v>
      </c>
      <c r="BJ55">
        <v>0.36299999999999999</v>
      </c>
      <c r="BM55">
        <v>1993</v>
      </c>
      <c r="BN55">
        <v>0.36299999999999999</v>
      </c>
      <c r="BQ55">
        <v>1993</v>
      </c>
      <c r="BR55">
        <v>0.36299999999999999</v>
      </c>
      <c r="BU55">
        <v>1993</v>
      </c>
      <c r="BV55">
        <v>0.36299999999999999</v>
      </c>
      <c r="BY55">
        <v>1993</v>
      </c>
      <c r="BZ55">
        <v>0.36299999999999999</v>
      </c>
      <c r="CC55">
        <v>1993</v>
      </c>
      <c r="CD55">
        <v>0.36299999999999999</v>
      </c>
      <c r="CG55">
        <v>1993</v>
      </c>
      <c r="CH55">
        <v>0.36299999999999999</v>
      </c>
      <c r="CK55">
        <v>1993</v>
      </c>
      <c r="CL55">
        <v>0.36299999999999999</v>
      </c>
      <c r="CO55">
        <v>1993</v>
      </c>
      <c r="CP55">
        <v>0.36299999999999999</v>
      </c>
      <c r="CS55">
        <v>1993</v>
      </c>
      <c r="CT55">
        <v>0.36299999999999999</v>
      </c>
      <c r="CW55">
        <v>1993</v>
      </c>
      <c r="CX55">
        <v>0.36299999999999999</v>
      </c>
      <c r="DA55">
        <v>1993</v>
      </c>
      <c r="DB55">
        <v>0.36299999999999999</v>
      </c>
      <c r="DE55">
        <v>1993</v>
      </c>
      <c r="DF55">
        <v>0.36299999999999999</v>
      </c>
      <c r="DI55">
        <v>1993</v>
      </c>
      <c r="DJ55">
        <v>0.36299999999999999</v>
      </c>
      <c r="DM55">
        <v>1993</v>
      </c>
      <c r="DN55">
        <v>0.36299999999999999</v>
      </c>
      <c r="DQ55">
        <v>1993</v>
      </c>
      <c r="DR55">
        <v>0.36299999999999999</v>
      </c>
      <c r="DU55">
        <v>1993</v>
      </c>
      <c r="DV55">
        <v>0.36299999999999999</v>
      </c>
      <c r="DY55">
        <v>1993</v>
      </c>
      <c r="DZ55">
        <v>0.36299999999999999</v>
      </c>
      <c r="EC55">
        <v>1993</v>
      </c>
      <c r="ED55">
        <v>0.36299999999999999</v>
      </c>
      <c r="EG55">
        <v>1993</v>
      </c>
      <c r="EH55">
        <v>0.36299999999999999</v>
      </c>
      <c r="EK55">
        <v>1993</v>
      </c>
      <c r="EL55">
        <v>0.36299999999999999</v>
      </c>
      <c r="EO55">
        <v>1993</v>
      </c>
      <c r="EP55">
        <v>0.36299999999999999</v>
      </c>
      <c r="ES55">
        <v>1993</v>
      </c>
      <c r="ET55">
        <v>0.36299999999999999</v>
      </c>
      <c r="EW55">
        <v>1993</v>
      </c>
      <c r="EX55">
        <v>0.36299999999999999</v>
      </c>
      <c r="FA55">
        <v>1993</v>
      </c>
      <c r="FB55">
        <v>0.36299999999999999</v>
      </c>
      <c r="FE55">
        <v>1993</v>
      </c>
      <c r="FF55">
        <v>0.36299999999999999</v>
      </c>
      <c r="FI55">
        <v>1993</v>
      </c>
      <c r="FJ55">
        <v>0.36299999999999999</v>
      </c>
      <c r="FM55">
        <v>1993</v>
      </c>
      <c r="FN55">
        <v>0.36299999999999999</v>
      </c>
      <c r="FQ55">
        <v>1993</v>
      </c>
      <c r="FR55">
        <v>0.36299999999999999</v>
      </c>
      <c r="FU55">
        <v>1993</v>
      </c>
      <c r="FV55">
        <v>0.36299999999999999</v>
      </c>
      <c r="FY55">
        <v>1993</v>
      </c>
      <c r="FZ55">
        <v>0.36299999999999999</v>
      </c>
      <c r="GC55">
        <v>1993</v>
      </c>
      <c r="GD55">
        <v>0.36299999999999999</v>
      </c>
      <c r="GG55">
        <v>1993</v>
      </c>
      <c r="GH55">
        <v>0.36299999999999999</v>
      </c>
      <c r="GK55">
        <v>1993</v>
      </c>
      <c r="GL55">
        <v>0.36299999999999999</v>
      </c>
      <c r="GO55">
        <v>1993</v>
      </c>
      <c r="GP55">
        <v>0.36299999999999999</v>
      </c>
      <c r="GS55">
        <v>1993</v>
      </c>
      <c r="GT55">
        <v>0.36299999999999999</v>
      </c>
      <c r="GW55">
        <v>1993</v>
      </c>
      <c r="GX55">
        <v>0.36299999999999999</v>
      </c>
      <c r="HA55">
        <v>1993</v>
      </c>
      <c r="HB55">
        <v>0.36299999999999999</v>
      </c>
      <c r="HE55">
        <v>1993</v>
      </c>
      <c r="HF55">
        <v>0.36299999999999999</v>
      </c>
      <c r="HI55">
        <v>1993</v>
      </c>
      <c r="HJ55">
        <v>0.36299999999999999</v>
      </c>
      <c r="HM55">
        <v>1993</v>
      </c>
      <c r="HN55">
        <v>0.36299999999999999</v>
      </c>
      <c r="HQ55">
        <v>1991</v>
      </c>
      <c r="HR55">
        <v>0.36399999999999999</v>
      </c>
      <c r="HU55">
        <v>1991</v>
      </c>
      <c r="HV55">
        <v>0.36399999999999999</v>
      </c>
    </row>
    <row r="56" spans="1:230">
      <c r="B56">
        <v>3.6333634890465955E-2</v>
      </c>
      <c r="C56" s="32">
        <v>0.56765247181269662</v>
      </c>
      <c r="D56">
        <v>69.586568777696627</v>
      </c>
      <c r="E56">
        <v>1993</v>
      </c>
      <c r="F56">
        <v>0.36299999999999999</v>
      </c>
      <c r="I56">
        <v>1994</v>
      </c>
      <c r="J56">
        <v>0.36599999999999999</v>
      </c>
      <c r="M56">
        <v>1994</v>
      </c>
      <c r="N56">
        <v>0.36599999999999999</v>
      </c>
      <c r="Q56">
        <v>1994</v>
      </c>
      <c r="R56">
        <v>0.36599999999999999</v>
      </c>
      <c r="U56">
        <v>1994</v>
      </c>
      <c r="V56">
        <v>0.36599999999999999</v>
      </c>
      <c r="Y56">
        <v>1994</v>
      </c>
      <c r="Z56">
        <v>0.36599999999999999</v>
      </c>
      <c r="AC56">
        <v>1994</v>
      </c>
      <c r="AD56">
        <v>0.36599999999999999</v>
      </c>
      <c r="AG56">
        <v>1994</v>
      </c>
      <c r="AH56">
        <v>0.36599999999999999</v>
      </c>
      <c r="AK56">
        <v>1994</v>
      </c>
      <c r="AL56">
        <v>0.36599999999999999</v>
      </c>
      <c r="AO56">
        <v>1994</v>
      </c>
      <c r="AP56">
        <v>0.36599999999999999</v>
      </c>
      <c r="AS56">
        <v>1994</v>
      </c>
      <c r="AT56">
        <v>0.36599999999999999</v>
      </c>
      <c r="AW56">
        <v>1994</v>
      </c>
      <c r="AX56">
        <v>0.36599999999999999</v>
      </c>
      <c r="BA56">
        <v>1994</v>
      </c>
      <c r="BB56">
        <v>0.36599999999999999</v>
      </c>
      <c r="BE56">
        <v>1994</v>
      </c>
      <c r="BF56">
        <v>0.36599999999999999</v>
      </c>
      <c r="BI56">
        <v>1994</v>
      </c>
      <c r="BJ56">
        <v>0.36599999999999999</v>
      </c>
      <c r="BM56">
        <v>1994</v>
      </c>
      <c r="BN56">
        <v>0.36599999999999999</v>
      </c>
      <c r="BQ56">
        <v>1994</v>
      </c>
      <c r="BR56">
        <v>0.36599999999999999</v>
      </c>
      <c r="BU56">
        <v>1994</v>
      </c>
      <c r="BV56">
        <v>0.36599999999999999</v>
      </c>
      <c r="BY56">
        <v>1994</v>
      </c>
      <c r="BZ56">
        <v>0.36599999999999999</v>
      </c>
      <c r="CC56">
        <v>1994</v>
      </c>
      <c r="CD56">
        <v>0.36599999999999999</v>
      </c>
      <c r="CG56">
        <v>1994</v>
      </c>
      <c r="CH56">
        <v>0.36599999999999999</v>
      </c>
      <c r="CK56">
        <v>1994</v>
      </c>
      <c r="CL56">
        <v>0.36599999999999999</v>
      </c>
      <c r="CO56">
        <v>1994</v>
      </c>
      <c r="CP56">
        <v>0.36599999999999999</v>
      </c>
      <c r="CS56">
        <v>1994</v>
      </c>
      <c r="CT56">
        <v>0.36599999999999999</v>
      </c>
      <c r="CW56">
        <v>1994</v>
      </c>
      <c r="CX56">
        <v>0.36599999999999999</v>
      </c>
      <c r="DA56">
        <v>1994</v>
      </c>
      <c r="DB56">
        <v>0.36599999999999999</v>
      </c>
      <c r="DE56">
        <v>1994</v>
      </c>
      <c r="DF56">
        <v>0.36599999999999999</v>
      </c>
      <c r="DI56">
        <v>1994</v>
      </c>
      <c r="DJ56">
        <v>0.36599999999999999</v>
      </c>
      <c r="DM56">
        <v>1994</v>
      </c>
      <c r="DN56">
        <v>0.36599999999999999</v>
      </c>
      <c r="DQ56">
        <v>1994</v>
      </c>
      <c r="DR56">
        <v>0.36599999999999999</v>
      </c>
      <c r="DU56">
        <v>1994</v>
      </c>
      <c r="DV56">
        <v>0.36599999999999999</v>
      </c>
      <c r="DY56">
        <v>1994</v>
      </c>
      <c r="DZ56">
        <v>0.36599999999999999</v>
      </c>
      <c r="EC56">
        <v>1994</v>
      </c>
      <c r="ED56">
        <v>0.36599999999999999</v>
      </c>
      <c r="EG56">
        <v>1994</v>
      </c>
      <c r="EH56">
        <v>0.36599999999999999</v>
      </c>
      <c r="EK56">
        <v>1994</v>
      </c>
      <c r="EL56">
        <v>0.36599999999999999</v>
      </c>
      <c r="EO56">
        <v>1994</v>
      </c>
      <c r="EP56">
        <v>0.36599999999999999</v>
      </c>
      <c r="ES56">
        <v>1994</v>
      </c>
      <c r="ET56">
        <v>0.36599999999999999</v>
      </c>
      <c r="EW56">
        <v>1994</v>
      </c>
      <c r="EX56">
        <v>0.36599999999999999</v>
      </c>
      <c r="FA56">
        <v>1994</v>
      </c>
      <c r="FB56">
        <v>0.36599999999999999</v>
      </c>
      <c r="FE56">
        <v>1994</v>
      </c>
      <c r="FF56">
        <v>0.36599999999999999</v>
      </c>
      <c r="FI56">
        <v>1994</v>
      </c>
      <c r="FJ56">
        <v>0.36599999999999999</v>
      </c>
      <c r="FM56">
        <v>1994</v>
      </c>
      <c r="FN56">
        <v>0.36599999999999999</v>
      </c>
      <c r="FQ56">
        <v>1994</v>
      </c>
      <c r="FR56">
        <v>0.36599999999999999</v>
      </c>
      <c r="FU56">
        <v>1994</v>
      </c>
      <c r="FV56">
        <v>0.36599999999999999</v>
      </c>
      <c r="FY56">
        <v>1994</v>
      </c>
      <c r="FZ56">
        <v>0.36599999999999999</v>
      </c>
      <c r="GC56">
        <v>1994</v>
      </c>
      <c r="GD56">
        <v>0.36599999999999999</v>
      </c>
      <c r="GG56">
        <v>1994</v>
      </c>
      <c r="GH56">
        <v>0.36599999999999999</v>
      </c>
      <c r="GK56">
        <v>1994</v>
      </c>
      <c r="GL56">
        <v>0.36599999999999999</v>
      </c>
      <c r="GO56">
        <v>1994</v>
      </c>
      <c r="GP56">
        <v>0.36599999999999999</v>
      </c>
      <c r="GS56">
        <v>1994</v>
      </c>
      <c r="GT56">
        <v>0.36599999999999999</v>
      </c>
      <c r="GW56">
        <v>1994</v>
      </c>
      <c r="GX56">
        <v>0.36599999999999999</v>
      </c>
      <c r="HA56">
        <v>1994</v>
      </c>
      <c r="HB56">
        <v>0.36599999999999999</v>
      </c>
      <c r="HE56">
        <v>1994</v>
      </c>
      <c r="HF56">
        <v>0.36599999999999999</v>
      </c>
      <c r="HI56">
        <v>1994</v>
      </c>
      <c r="HJ56">
        <v>0.36599999999999999</v>
      </c>
      <c r="HM56">
        <v>1994</v>
      </c>
      <c r="HN56">
        <v>0.36599999999999999</v>
      </c>
      <c r="HQ56">
        <v>1994</v>
      </c>
      <c r="HR56">
        <v>0.36599999999999999</v>
      </c>
      <c r="HU56">
        <v>1993</v>
      </c>
      <c r="HV56">
        <v>0.36299999999999999</v>
      </c>
    </row>
    <row r="57" spans="1:230">
      <c r="B57">
        <v>3.6383868928664485E-2</v>
      </c>
      <c r="C57" s="32">
        <v>0.56797572700341104</v>
      </c>
      <c r="D57">
        <v>69.67829219961088</v>
      </c>
      <c r="E57">
        <v>1994</v>
      </c>
      <c r="F57">
        <v>0.36599999999999999</v>
      </c>
    </row>
    <row r="58" spans="1:230">
      <c r="A58" t="s">
        <v>48</v>
      </c>
      <c r="B58" s="20">
        <f>AVERAGE(B2:B57)</f>
        <v>3.5690685424929681E-2</v>
      </c>
      <c r="C58" s="20">
        <f>AVERAGE(C2:C57)</f>
        <v>0.56839140714255409</v>
      </c>
      <c r="D58" s="20">
        <f>AVERAGE(D2:D57)</f>
        <v>69.86346753579889</v>
      </c>
      <c r="E58" s="20">
        <f>AVERAGE(E2:E57)</f>
        <v>1952.2857142857142</v>
      </c>
      <c r="F58" s="20">
        <f>AVERAGE(F2:F57)</f>
        <v>0.21060714285714285</v>
      </c>
    </row>
    <row r="59" spans="1:230">
      <c r="A59" t="s">
        <v>49</v>
      </c>
      <c r="B59" s="20">
        <f>STDEV(B2:B57)</f>
        <v>8.9831087954824916E-4</v>
      </c>
      <c r="C59" s="20">
        <f>STDEV(C2:C57)</f>
        <v>1.0282255886056673E-2</v>
      </c>
      <c r="D59" s="20">
        <f>STDEV(D2:D57)</f>
        <v>2.8666877932272179</v>
      </c>
      <c r="E59" s="20">
        <f>STDEV(E2:E57)</f>
        <v>25.925567784238446</v>
      </c>
      <c r="F59" s="20">
        <f>STDEV(F2:F57)</f>
        <v>0.11270422732596526</v>
      </c>
    </row>
    <row r="60" spans="1:230">
      <c r="A60" t="s">
        <v>50</v>
      </c>
      <c r="B60" s="20">
        <f>MIN(B2:B57)</f>
        <v>3.0656921677020135E-2</v>
      </c>
      <c r="C60" s="20">
        <f>MIN(C2:C57)</f>
        <v>0.53644655424702603</v>
      </c>
      <c r="D60" s="20">
        <f>MIN(D2:D57)</f>
        <v>61.334173298850885</v>
      </c>
      <c r="E60" s="20">
        <f>MIN(E2:E57)</f>
        <v>1896</v>
      </c>
      <c r="F60" s="20">
        <f>MIN(F2:F57)</f>
        <v>1E-3</v>
      </c>
    </row>
    <row r="61" spans="1:230">
      <c r="A61" t="s">
        <v>51</v>
      </c>
      <c r="B61" s="20">
        <f>MAX(B2:B57)</f>
        <v>3.6398158645731038E-2</v>
      </c>
      <c r="C61" s="20">
        <f>MAX(C2:C57)</f>
        <v>0.58612415491006475</v>
      </c>
      <c r="D61" s="20">
        <f>MAX(D2:D57)</f>
        <v>75.057727042473573</v>
      </c>
      <c r="E61" s="20">
        <f>MAX(E2:E57)</f>
        <v>1994</v>
      </c>
      <c r="F61" s="20">
        <f>MAX(F2:F57)</f>
        <v>0.47299999999999998</v>
      </c>
    </row>
    <row r="62" spans="1:230">
      <c r="A62" t="s">
        <v>52</v>
      </c>
      <c r="B62" s="20">
        <f>ABS(B61-B60)</f>
        <v>5.7412369687109034E-3</v>
      </c>
      <c r="C62" s="20">
        <f>ABS(C61-C60)</f>
        <v>4.9677600663038723E-2</v>
      </c>
      <c r="D62" s="20">
        <f>ABS(D61-D60)</f>
        <v>13.723553743622688</v>
      </c>
      <c r="E62" s="20">
        <f>ABS(E61-E60)</f>
        <v>98</v>
      </c>
      <c r="F62" s="20">
        <f>ABS(F61-F60)</f>
        <v>0.47199999999999998</v>
      </c>
    </row>
    <row r="63" spans="1:230">
      <c r="A63" t="s">
        <v>53</v>
      </c>
      <c r="B63" s="20">
        <f>COUNT(B2:B57)</f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B57"/>
  <sheetViews>
    <sheetView workbookViewId="0">
      <selection sqref="A1:B57"/>
    </sheetView>
  </sheetViews>
  <sheetFormatPr defaultRowHeight="15"/>
  <sheetData>
    <row r="1" spans="1:2">
      <c r="A1" t="s">
        <v>10</v>
      </c>
      <c r="B1" t="s">
        <v>13</v>
      </c>
    </row>
    <row r="2" spans="1:2">
      <c r="A2">
        <v>1896</v>
      </c>
      <c r="B2">
        <v>1E-3</v>
      </c>
    </row>
    <row r="3" spans="1:2">
      <c r="A3">
        <v>1902</v>
      </c>
      <c r="B3">
        <v>5.0000000000000001E-3</v>
      </c>
    </row>
    <row r="4" spans="1:2">
      <c r="A4">
        <v>1903</v>
      </c>
      <c r="B4">
        <v>8.0000000000000002E-3</v>
      </c>
    </row>
    <row r="5" spans="1:2">
      <c r="A5">
        <v>1914</v>
      </c>
      <c r="B5">
        <v>1.4999999999999999E-2</v>
      </c>
    </row>
    <row r="6" spans="1:2">
      <c r="A6">
        <v>1915</v>
      </c>
      <c r="B6">
        <v>1.7999999999999999E-2</v>
      </c>
    </row>
    <row r="7" spans="1:2">
      <c r="A7">
        <v>1916</v>
      </c>
      <c r="B7">
        <v>1.7999999999999999E-2</v>
      </c>
    </row>
    <row r="8" spans="1:2">
      <c r="A8">
        <v>1917</v>
      </c>
      <c r="B8">
        <v>0.02</v>
      </c>
    </row>
    <row r="9" spans="1:2">
      <c r="A9">
        <v>1918</v>
      </c>
      <c r="B9">
        <v>2.1000000000000001E-2</v>
      </c>
    </row>
    <row r="10" spans="1:2">
      <c r="A10">
        <v>1922</v>
      </c>
      <c r="B10">
        <v>5.8999999999999997E-2</v>
      </c>
    </row>
    <row r="11" spans="1:2">
      <c r="A11">
        <v>1925</v>
      </c>
      <c r="B11">
        <v>7.5999999999999998E-2</v>
      </c>
    </row>
    <row r="12" spans="1:2">
      <c r="A12">
        <v>1931</v>
      </c>
      <c r="B12">
        <v>0.22</v>
      </c>
    </row>
    <row r="13" spans="1:2">
      <c r="A13">
        <v>1932</v>
      </c>
      <c r="B13">
        <v>0.20200000000000001</v>
      </c>
    </row>
    <row r="14" spans="1:2">
      <c r="A14">
        <v>1933</v>
      </c>
      <c r="B14">
        <v>0.24199999999999999</v>
      </c>
    </row>
    <row r="15" spans="1:2">
      <c r="A15">
        <v>1934</v>
      </c>
      <c r="B15">
        <v>0.246</v>
      </c>
    </row>
    <row r="16" spans="1:2">
      <c r="A16">
        <v>1935</v>
      </c>
      <c r="B16">
        <v>0.246</v>
      </c>
    </row>
    <row r="17" spans="1:2">
      <c r="A17">
        <v>1936</v>
      </c>
      <c r="B17">
        <v>0.23599999999999999</v>
      </c>
    </row>
    <row r="18" spans="1:2">
      <c r="A18">
        <v>1937</v>
      </c>
      <c r="B18">
        <v>0.25</v>
      </c>
    </row>
    <row r="19" spans="1:2">
      <c r="A19">
        <v>1938</v>
      </c>
      <c r="B19">
        <v>0.32100000000000001</v>
      </c>
    </row>
    <row r="20" spans="1:2">
      <c r="A20">
        <v>1939</v>
      </c>
      <c r="B20">
        <v>0.20599999999999999</v>
      </c>
    </row>
    <row r="21" spans="1:2">
      <c r="A21">
        <v>1940</v>
      </c>
      <c r="B21">
        <v>0.19900000000000001</v>
      </c>
    </row>
    <row r="22" spans="1:2">
      <c r="A22">
        <v>1941</v>
      </c>
      <c r="B22">
        <v>0.20699999999999999</v>
      </c>
    </row>
    <row r="23" spans="1:2">
      <c r="A23">
        <v>1946</v>
      </c>
      <c r="B23">
        <v>0.16200000000000001</v>
      </c>
    </row>
    <row r="24" spans="1:2">
      <c r="A24">
        <v>1947</v>
      </c>
      <c r="B24">
        <v>0.16500000000000001</v>
      </c>
    </row>
    <row r="25" spans="1:2">
      <c r="A25">
        <v>1948</v>
      </c>
      <c r="B25">
        <v>0.152</v>
      </c>
    </row>
    <row r="26" spans="1:2">
      <c r="A26">
        <v>1949</v>
      </c>
      <c r="B26">
        <v>0.154</v>
      </c>
    </row>
    <row r="27" spans="1:2">
      <c r="A27">
        <v>1950</v>
      </c>
      <c r="B27">
        <v>0.161</v>
      </c>
    </row>
    <row r="28" spans="1:2">
      <c r="A28">
        <v>1951</v>
      </c>
      <c r="B28">
        <v>0.159</v>
      </c>
    </row>
    <row r="29" spans="1:2">
      <c r="A29">
        <v>1952</v>
      </c>
      <c r="B29">
        <v>0.16</v>
      </c>
    </row>
    <row r="30" spans="1:2">
      <c r="A30">
        <v>1953</v>
      </c>
      <c r="B30">
        <v>0.161</v>
      </c>
    </row>
    <row r="31" spans="1:2">
      <c r="A31">
        <v>1954</v>
      </c>
      <c r="B31">
        <v>0.18</v>
      </c>
    </row>
    <row r="32" spans="1:2">
      <c r="A32">
        <v>1955</v>
      </c>
      <c r="B32">
        <v>0.22800000000000001</v>
      </c>
    </row>
    <row r="33" spans="1:2">
      <c r="A33">
        <v>1956</v>
      </c>
      <c r="B33">
        <v>0.26800000000000002</v>
      </c>
    </row>
    <row r="34" spans="1:2">
      <c r="A34">
        <v>1957</v>
      </c>
      <c r="B34">
        <v>0.28899999999999998</v>
      </c>
    </row>
    <row r="35" spans="1:2">
      <c r="A35">
        <v>1958</v>
      </c>
      <c r="B35">
        <v>0.32</v>
      </c>
    </row>
    <row r="36" spans="1:2">
      <c r="A36">
        <v>1959</v>
      </c>
      <c r="B36">
        <v>0.307</v>
      </c>
    </row>
    <row r="37" spans="1:2">
      <c r="A37">
        <v>1960</v>
      </c>
      <c r="B37">
        <v>0.29399999999999998</v>
      </c>
    </row>
    <row r="38" spans="1:2">
      <c r="A38">
        <v>1961</v>
      </c>
      <c r="B38">
        <v>0.27600000000000002</v>
      </c>
    </row>
    <row r="39" spans="1:2">
      <c r="A39">
        <v>1970</v>
      </c>
      <c r="B39">
        <v>0.46400000000000002</v>
      </c>
    </row>
    <row r="40" spans="1:2">
      <c r="A40">
        <v>1971</v>
      </c>
      <c r="B40">
        <v>0.47299999999999998</v>
      </c>
    </row>
    <row r="41" spans="1:2">
      <c r="A41">
        <v>1972</v>
      </c>
      <c r="B41">
        <v>0.34</v>
      </c>
    </row>
    <row r="42" spans="1:2">
      <c r="A42">
        <v>1973</v>
      </c>
      <c r="B42">
        <v>0.318</v>
      </c>
    </row>
    <row r="43" spans="1:2">
      <c r="A43">
        <v>1975</v>
      </c>
      <c r="B43">
        <v>0.22</v>
      </c>
    </row>
    <row r="44" spans="1:2">
      <c r="A44">
        <v>1977</v>
      </c>
      <c r="B44">
        <v>0.21099999999999999</v>
      </c>
    </row>
    <row r="45" spans="1:2">
      <c r="A45">
        <v>1978</v>
      </c>
      <c r="B45">
        <v>0.23300000000000001</v>
      </c>
    </row>
    <row r="46" spans="1:2">
      <c r="A46">
        <v>1979</v>
      </c>
      <c r="B46">
        <v>0.224</v>
      </c>
    </row>
    <row r="47" spans="1:2">
      <c r="A47">
        <v>1980</v>
      </c>
      <c r="B47">
        <v>0.183</v>
      </c>
    </row>
    <row r="48" spans="1:2">
      <c r="A48">
        <v>1981</v>
      </c>
      <c r="B48">
        <v>0.185</v>
      </c>
    </row>
    <row r="49" spans="1:2">
      <c r="A49">
        <v>1982</v>
      </c>
      <c r="B49">
        <v>0.20599999999999999</v>
      </c>
    </row>
    <row r="50" spans="1:2">
      <c r="A50">
        <v>1984</v>
      </c>
      <c r="B50">
        <v>0.23499999999999999</v>
      </c>
    </row>
    <row r="51" spans="1:2">
      <c r="A51">
        <v>1985</v>
      </c>
      <c r="B51">
        <v>0.253</v>
      </c>
    </row>
    <row r="52" spans="1:2">
      <c r="A52">
        <v>1986</v>
      </c>
      <c r="B52">
        <v>0.27100000000000002</v>
      </c>
    </row>
    <row r="53" spans="1:2">
      <c r="A53">
        <v>1987</v>
      </c>
      <c r="B53">
        <v>0.31900000000000001</v>
      </c>
    </row>
    <row r="54" spans="1:2">
      <c r="A54">
        <v>1990</v>
      </c>
      <c r="B54">
        <v>0.314</v>
      </c>
    </row>
    <row r="55" spans="1:2">
      <c r="A55">
        <v>1991</v>
      </c>
      <c r="B55">
        <v>0.36399999999999999</v>
      </c>
    </row>
    <row r="56" spans="1:2">
      <c r="A56">
        <v>1993</v>
      </c>
      <c r="B56">
        <v>0.36299999999999999</v>
      </c>
    </row>
    <row r="57" spans="1:2">
      <c r="A57">
        <v>1994</v>
      </c>
      <c r="B57">
        <v>0.36599999999999999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w_$ comb_eng_orig</vt:lpstr>
      <vt:lpstr>PRM_Summary</vt:lpstr>
      <vt:lpstr>PRM70ND</vt:lpstr>
      <vt:lpstr>PRMallND</vt:lpstr>
      <vt:lpstr>PRM70all</vt:lpstr>
      <vt:lpstr>PRMallall</vt:lpstr>
      <vt:lpstr>rawdata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2013-11-14T16:22:44Z</dcterms:created>
  <dcterms:modified xsi:type="dcterms:W3CDTF">2013-11-18T16:12:29Z</dcterms:modified>
</cp:coreProperties>
</file>