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0" windowWidth="19815" windowHeight="7335"/>
  </bookViews>
  <sheets>
    <sheet name="PRM_Summary" sheetId="13" r:id="rId1"/>
    <sheet name="PRM70ND" sheetId="9" r:id="rId2"/>
    <sheet name="PRMallND" sheetId="10" r:id="rId3"/>
    <sheet name="PRM70all" sheetId="11" r:id="rId4"/>
    <sheet name="PRMallall" sheetId="12" r:id="rId5"/>
    <sheet name="rawdata" sheetId="8" r:id="rId6"/>
    <sheet name="sourcedata" sheetId="6" r:id="rId7"/>
    <sheet name="MIPs_$_original" sheetId="2" r:id="rId8"/>
  </sheets>
  <calcPr calcId="125725" concurrentCalc="0"/>
</workbook>
</file>

<file path=xl/calcChain.xml><?xml version="1.0" encoding="utf-8"?>
<calcChain xmlns="http://schemas.openxmlformats.org/spreadsheetml/2006/main">
  <c r="E13" i="13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87" i="12"/>
  <c r="F85"/>
  <c r="F84"/>
  <c r="F86"/>
  <c r="F83"/>
  <c r="F82"/>
  <c r="E85"/>
  <c r="E84"/>
  <c r="E86"/>
  <c r="E83"/>
  <c r="E82"/>
  <c r="D85"/>
  <c r="D84"/>
  <c r="D86"/>
  <c r="D83"/>
  <c r="D82"/>
  <c r="C85"/>
  <c r="C84"/>
  <c r="C86"/>
  <c r="C83"/>
  <c r="C82"/>
  <c r="B86"/>
  <c r="B85"/>
  <c r="B84"/>
  <c r="B83"/>
  <c r="B82"/>
  <c r="LL26"/>
  <c r="LL25"/>
  <c r="LL24"/>
  <c r="LL23"/>
  <c r="LL22"/>
  <c r="LL21"/>
  <c r="LL20"/>
  <c r="LL19"/>
  <c r="LL18"/>
  <c r="LL17"/>
  <c r="LL16"/>
  <c r="LL15"/>
  <c r="LL14"/>
  <c r="LL13"/>
  <c r="LL12"/>
  <c r="LL11"/>
  <c r="LL10"/>
  <c r="LL9"/>
  <c r="LL8"/>
  <c r="LL7"/>
  <c r="LP1"/>
  <c r="LO1"/>
  <c r="LO2" a="1"/>
  <c r="LO2"/>
  <c r="LP2"/>
  <c r="LO3"/>
  <c r="LP3"/>
  <c r="LO4"/>
  <c r="LP4"/>
  <c r="LO5"/>
  <c r="LP5"/>
  <c r="LO6"/>
  <c r="LP6"/>
  <c r="LG2" a="1"/>
  <c r="LG2"/>
  <c r="LH5"/>
  <c r="LH17"/>
  <c r="LG3"/>
  <c r="LH18"/>
  <c r="LH19"/>
  <c r="LH22"/>
  <c r="LH21"/>
  <c r="LH24"/>
  <c r="LH20"/>
  <c r="LH23"/>
  <c r="LH25"/>
  <c r="LH26"/>
  <c r="LH7"/>
  <c r="LH8"/>
  <c r="LH9"/>
  <c r="LH12"/>
  <c r="LH11"/>
  <c r="LH14"/>
  <c r="LH10"/>
  <c r="LH13"/>
  <c r="LH15"/>
  <c r="LH16"/>
  <c r="LK2" a="1"/>
  <c r="LK4"/>
  <c r="LL1"/>
  <c r="LK2"/>
  <c r="LK1"/>
  <c r="LL2"/>
  <c r="LK3"/>
  <c r="LL3"/>
  <c r="LL4"/>
  <c r="LK5"/>
  <c r="LL5"/>
  <c r="LK6"/>
  <c r="LL6"/>
  <c r="LC2" a="1"/>
  <c r="LC2"/>
  <c r="LD5"/>
  <c r="LD17"/>
  <c r="LC3"/>
  <c r="LD18"/>
  <c r="LD19"/>
  <c r="LD22"/>
  <c r="LD21"/>
  <c r="LD24"/>
  <c r="LD20"/>
  <c r="LD23"/>
  <c r="LD25"/>
  <c r="LD26"/>
  <c r="LD7"/>
  <c r="LD8"/>
  <c r="LD9"/>
  <c r="LD12"/>
  <c r="LD11"/>
  <c r="LD14"/>
  <c r="LD10"/>
  <c r="LD13"/>
  <c r="LD15"/>
  <c r="LD16"/>
  <c r="LG4"/>
  <c r="LH1"/>
  <c r="LG1"/>
  <c r="LH2"/>
  <c r="LH3"/>
  <c r="LH4"/>
  <c r="LG5"/>
  <c r="LG6"/>
  <c r="LH6"/>
  <c r="KY2" a="1"/>
  <c r="KY2"/>
  <c r="KZ5"/>
  <c r="KZ17"/>
  <c r="KY3"/>
  <c r="KZ18"/>
  <c r="KZ19"/>
  <c r="KZ22"/>
  <c r="KZ21"/>
  <c r="KZ24"/>
  <c r="KZ20"/>
  <c r="KZ23"/>
  <c r="KZ25"/>
  <c r="KZ26"/>
  <c r="KZ7"/>
  <c r="KZ8"/>
  <c r="KZ9"/>
  <c r="KZ12"/>
  <c r="KZ11"/>
  <c r="KZ14"/>
  <c r="KZ10"/>
  <c r="KZ13"/>
  <c r="KZ15"/>
  <c r="KZ16"/>
  <c r="LC4"/>
  <c r="LD1"/>
  <c r="LC1"/>
  <c r="LD2"/>
  <c r="LD3"/>
  <c r="LD4"/>
  <c r="LC5"/>
  <c r="LC6"/>
  <c r="LD6"/>
  <c r="KU2" a="1"/>
  <c r="KU2"/>
  <c r="KV5"/>
  <c r="KV17"/>
  <c r="KU3"/>
  <c r="KV18"/>
  <c r="KV19"/>
  <c r="KV22"/>
  <c r="KV21"/>
  <c r="KV24"/>
  <c r="KV20"/>
  <c r="KV23"/>
  <c r="KV25"/>
  <c r="KV26"/>
  <c r="KV7"/>
  <c r="KV8"/>
  <c r="KV9"/>
  <c r="KV12"/>
  <c r="KV11"/>
  <c r="KV14"/>
  <c r="KV10"/>
  <c r="KV13"/>
  <c r="KV15"/>
  <c r="KV16"/>
  <c r="KY4"/>
  <c r="KZ1"/>
  <c r="KY1"/>
  <c r="KZ2"/>
  <c r="KZ3"/>
  <c r="KZ4"/>
  <c r="KY5"/>
  <c r="KY6"/>
  <c r="KZ6"/>
  <c r="KQ2" a="1"/>
  <c r="KQ2"/>
  <c r="KR5"/>
  <c r="KR17"/>
  <c r="KQ3"/>
  <c r="KR18"/>
  <c r="KR19"/>
  <c r="KR22"/>
  <c r="KR21"/>
  <c r="KR24"/>
  <c r="KR20"/>
  <c r="KR23"/>
  <c r="KR25"/>
  <c r="KR26"/>
  <c r="KR7"/>
  <c r="KR8"/>
  <c r="KR9"/>
  <c r="KR12"/>
  <c r="KR11"/>
  <c r="KR14"/>
  <c r="KR10"/>
  <c r="KR13"/>
  <c r="KR15"/>
  <c r="KR16"/>
  <c r="KU4"/>
  <c r="KV1"/>
  <c r="KU1"/>
  <c r="KV2"/>
  <c r="KV3"/>
  <c r="KV4"/>
  <c r="KU5"/>
  <c r="KU6"/>
  <c r="KV6"/>
  <c r="KM2" a="1"/>
  <c r="KM2"/>
  <c r="KN5"/>
  <c r="KN17"/>
  <c r="KM3"/>
  <c r="KN18"/>
  <c r="KN19"/>
  <c r="KN22"/>
  <c r="KN21"/>
  <c r="KN24"/>
  <c r="KN20"/>
  <c r="KN23"/>
  <c r="KN25"/>
  <c r="KN26"/>
  <c r="KN7"/>
  <c r="KN8"/>
  <c r="KN9"/>
  <c r="KN12"/>
  <c r="KN11"/>
  <c r="KN14"/>
  <c r="KN10"/>
  <c r="KN13"/>
  <c r="KN15"/>
  <c r="KN16"/>
  <c r="KQ4"/>
  <c r="KR1"/>
  <c r="KQ1"/>
  <c r="KR2"/>
  <c r="KR3"/>
  <c r="KR4"/>
  <c r="KQ5"/>
  <c r="KQ6"/>
  <c r="KR6"/>
  <c r="KI2" a="1"/>
  <c r="KI2"/>
  <c r="KJ5"/>
  <c r="KJ17"/>
  <c r="KI3"/>
  <c r="KJ18"/>
  <c r="KJ19"/>
  <c r="KJ22"/>
  <c r="KJ21"/>
  <c r="KJ24"/>
  <c r="KJ20"/>
  <c r="KJ23"/>
  <c r="KJ25"/>
  <c r="KJ26"/>
  <c r="KJ7"/>
  <c r="KJ8"/>
  <c r="KJ9"/>
  <c r="KJ12"/>
  <c r="KJ11"/>
  <c r="KJ14"/>
  <c r="KJ10"/>
  <c r="KJ13"/>
  <c r="KJ15"/>
  <c r="KJ16"/>
  <c r="KM4"/>
  <c r="KN1"/>
  <c r="KM1"/>
  <c r="KN2"/>
  <c r="KN3"/>
  <c r="KN4"/>
  <c r="KM5"/>
  <c r="KM6"/>
  <c r="KN6"/>
  <c r="KE2" a="1"/>
  <c r="KE2"/>
  <c r="KF5"/>
  <c r="KF17"/>
  <c r="KE3"/>
  <c r="KF18"/>
  <c r="KF19"/>
  <c r="KF22"/>
  <c r="KF21"/>
  <c r="KF24"/>
  <c r="KF20"/>
  <c r="KF23"/>
  <c r="KF25"/>
  <c r="KF26"/>
  <c r="KF7"/>
  <c r="KF8"/>
  <c r="KF9"/>
  <c r="KF12"/>
  <c r="KF11"/>
  <c r="KF14"/>
  <c r="KF10"/>
  <c r="KF13"/>
  <c r="KF15"/>
  <c r="KF16"/>
  <c r="KI4"/>
  <c r="KJ1"/>
  <c r="KI1"/>
  <c r="KJ2"/>
  <c r="KJ3"/>
  <c r="KJ4"/>
  <c r="KI5"/>
  <c r="KI6"/>
  <c r="KJ6"/>
  <c r="KA2" a="1"/>
  <c r="KA2"/>
  <c r="KB5"/>
  <c r="KB17"/>
  <c r="KA3"/>
  <c r="KB18"/>
  <c r="KB19"/>
  <c r="KB22"/>
  <c r="KB21"/>
  <c r="KB24"/>
  <c r="KB20"/>
  <c r="KB23"/>
  <c r="KB25"/>
  <c r="KB26"/>
  <c r="KB7"/>
  <c r="KB8"/>
  <c r="KB9"/>
  <c r="KB12"/>
  <c r="KB11"/>
  <c r="KB14"/>
  <c r="KB10"/>
  <c r="KB13"/>
  <c r="KB15"/>
  <c r="KB16"/>
  <c r="KE4"/>
  <c r="KF1"/>
  <c r="KE1"/>
  <c r="KF2"/>
  <c r="KF3"/>
  <c r="KF4"/>
  <c r="KE5"/>
  <c r="KE6"/>
  <c r="KF6"/>
  <c r="JW2" a="1"/>
  <c r="JW2"/>
  <c r="JX5"/>
  <c r="JX17"/>
  <c r="JW3"/>
  <c r="JX18"/>
  <c r="JX19"/>
  <c r="JX22"/>
  <c r="JX21"/>
  <c r="JX24"/>
  <c r="JX20"/>
  <c r="JX23"/>
  <c r="JX25"/>
  <c r="JX26"/>
  <c r="JX7"/>
  <c r="JX8"/>
  <c r="JX9"/>
  <c r="JX12"/>
  <c r="JX11"/>
  <c r="JX14"/>
  <c r="JX10"/>
  <c r="JX13"/>
  <c r="JX15"/>
  <c r="JX16"/>
  <c r="KA4"/>
  <c r="KB1"/>
  <c r="KA1"/>
  <c r="KB2"/>
  <c r="KB3"/>
  <c r="KB4"/>
  <c r="KA5"/>
  <c r="KA6"/>
  <c r="KB6"/>
  <c r="JS2" a="1"/>
  <c r="JS2"/>
  <c r="JT5"/>
  <c r="JT17"/>
  <c r="JS3"/>
  <c r="JT18"/>
  <c r="JT19"/>
  <c r="JT22"/>
  <c r="JT21"/>
  <c r="JT24"/>
  <c r="JT20"/>
  <c r="JT23"/>
  <c r="JT25"/>
  <c r="JT26"/>
  <c r="JT7"/>
  <c r="JT8"/>
  <c r="JT9"/>
  <c r="JT12"/>
  <c r="JT11"/>
  <c r="JT14"/>
  <c r="JT10"/>
  <c r="JT13"/>
  <c r="JT15"/>
  <c r="JT16"/>
  <c r="JW4"/>
  <c r="JX1"/>
  <c r="JW1"/>
  <c r="JX2"/>
  <c r="JX3"/>
  <c r="JX4"/>
  <c r="JW5"/>
  <c r="JW6"/>
  <c r="JX6"/>
  <c r="JO2" a="1"/>
  <c r="JO2"/>
  <c r="JP5"/>
  <c r="JP17"/>
  <c r="JO3"/>
  <c r="JP18"/>
  <c r="JP19"/>
  <c r="JP22"/>
  <c r="JP21"/>
  <c r="JP24"/>
  <c r="JP20"/>
  <c r="JP23"/>
  <c r="JP25"/>
  <c r="JP26"/>
  <c r="JP7"/>
  <c r="JP8"/>
  <c r="JP9"/>
  <c r="JP12"/>
  <c r="JP11"/>
  <c r="JP14"/>
  <c r="JP10"/>
  <c r="JP13"/>
  <c r="JP15"/>
  <c r="JP16"/>
  <c r="JS4"/>
  <c r="JT1"/>
  <c r="JS1"/>
  <c r="JT2"/>
  <c r="JT3"/>
  <c r="JT4"/>
  <c r="JS5"/>
  <c r="JS6"/>
  <c r="JT6"/>
  <c r="JK2" a="1"/>
  <c r="JK2"/>
  <c r="JL5"/>
  <c r="JL17"/>
  <c r="JK3"/>
  <c r="JL18"/>
  <c r="JL19"/>
  <c r="JL22"/>
  <c r="JL21"/>
  <c r="JL24"/>
  <c r="JL20"/>
  <c r="JL23"/>
  <c r="JL25"/>
  <c r="JL26"/>
  <c r="JL7"/>
  <c r="JL8"/>
  <c r="JL9"/>
  <c r="JL12"/>
  <c r="JL11"/>
  <c r="JL14"/>
  <c r="JL10"/>
  <c r="JL13"/>
  <c r="JL15"/>
  <c r="JL16"/>
  <c r="JO4"/>
  <c r="JP1"/>
  <c r="JO1"/>
  <c r="JP2"/>
  <c r="JP3"/>
  <c r="JP4"/>
  <c r="JO5"/>
  <c r="JO6"/>
  <c r="JP6"/>
  <c r="JG2" a="1"/>
  <c r="JG2"/>
  <c r="JH5"/>
  <c r="JH17"/>
  <c r="JG3"/>
  <c r="JH18"/>
  <c r="JH19"/>
  <c r="JH22"/>
  <c r="JH21"/>
  <c r="JH24"/>
  <c r="JH20"/>
  <c r="JH23"/>
  <c r="JH25"/>
  <c r="JH26"/>
  <c r="JH7"/>
  <c r="JH8"/>
  <c r="JH9"/>
  <c r="JH12"/>
  <c r="JH11"/>
  <c r="JH14"/>
  <c r="JH10"/>
  <c r="JH13"/>
  <c r="JH15"/>
  <c r="JH16"/>
  <c r="JK4"/>
  <c r="JL1"/>
  <c r="JK1"/>
  <c r="JL2"/>
  <c r="JL3"/>
  <c r="JL4"/>
  <c r="JK5"/>
  <c r="JK6"/>
  <c r="JL6"/>
  <c r="JC2" a="1"/>
  <c r="JC2"/>
  <c r="JD5"/>
  <c r="JD17"/>
  <c r="JC3"/>
  <c r="JD18"/>
  <c r="JD19"/>
  <c r="JD22"/>
  <c r="JD21"/>
  <c r="JD24"/>
  <c r="JD20"/>
  <c r="JD23"/>
  <c r="JD25"/>
  <c r="JD26"/>
  <c r="JD7"/>
  <c r="JD8"/>
  <c r="JD9"/>
  <c r="JD12"/>
  <c r="JD11"/>
  <c r="JD14"/>
  <c r="JD10"/>
  <c r="JD13"/>
  <c r="JD15"/>
  <c r="JD16"/>
  <c r="JG4"/>
  <c r="JH1"/>
  <c r="JG1"/>
  <c r="JH2"/>
  <c r="JH3"/>
  <c r="JH4"/>
  <c r="JG5"/>
  <c r="JG6"/>
  <c r="JH6"/>
  <c r="IY2" a="1"/>
  <c r="IY2"/>
  <c r="IZ5"/>
  <c r="IZ17"/>
  <c r="IY3"/>
  <c r="IZ18"/>
  <c r="IZ19"/>
  <c r="IZ22"/>
  <c r="IZ21"/>
  <c r="IZ24"/>
  <c r="IZ20"/>
  <c r="IZ23"/>
  <c r="IZ25"/>
  <c r="IZ26"/>
  <c r="IZ7"/>
  <c r="IZ8"/>
  <c r="IZ9"/>
  <c r="IZ12"/>
  <c r="IZ11"/>
  <c r="IZ14"/>
  <c r="IZ10"/>
  <c r="IZ13"/>
  <c r="IZ15"/>
  <c r="IZ16"/>
  <c r="JC4"/>
  <c r="JD1"/>
  <c r="JC1"/>
  <c r="JD2"/>
  <c r="JD3"/>
  <c r="JD4"/>
  <c r="JC5"/>
  <c r="JC6"/>
  <c r="JD6"/>
  <c r="IU2" a="1"/>
  <c r="IU2"/>
  <c r="IV5"/>
  <c r="IV17"/>
  <c r="IU3"/>
  <c r="IV18"/>
  <c r="IV19"/>
  <c r="IV22"/>
  <c r="IV21"/>
  <c r="IV24"/>
  <c r="IV20"/>
  <c r="IV23"/>
  <c r="IV25"/>
  <c r="IV26"/>
  <c r="IV7"/>
  <c r="IV8"/>
  <c r="IV9"/>
  <c r="IV12"/>
  <c r="IV11"/>
  <c r="IV14"/>
  <c r="IV10"/>
  <c r="IV13"/>
  <c r="IV15"/>
  <c r="IV16"/>
  <c r="IY4"/>
  <c r="IZ1"/>
  <c r="IY1"/>
  <c r="IZ2"/>
  <c r="IZ3"/>
  <c r="IZ4"/>
  <c r="IY5"/>
  <c r="IY6"/>
  <c r="IZ6"/>
  <c r="IQ2" a="1"/>
  <c r="IQ2"/>
  <c r="IR5"/>
  <c r="IR17"/>
  <c r="IQ3"/>
  <c r="IR18"/>
  <c r="IR19"/>
  <c r="IR22"/>
  <c r="IR21"/>
  <c r="IR24"/>
  <c r="IR20"/>
  <c r="IR23"/>
  <c r="IR25"/>
  <c r="IR26"/>
  <c r="IR7"/>
  <c r="IR8"/>
  <c r="IR9"/>
  <c r="IR12"/>
  <c r="IR11"/>
  <c r="IR14"/>
  <c r="IR10"/>
  <c r="IR13"/>
  <c r="IR15"/>
  <c r="IR16"/>
  <c r="IU4"/>
  <c r="IV1"/>
  <c r="IU1"/>
  <c r="IV2"/>
  <c r="IV3"/>
  <c r="IV4"/>
  <c r="IU5"/>
  <c r="IU6"/>
  <c r="IV6"/>
  <c r="IM2" a="1"/>
  <c r="IM2"/>
  <c r="IN5"/>
  <c r="IN17"/>
  <c r="IM3"/>
  <c r="IN18"/>
  <c r="IN19"/>
  <c r="IN22"/>
  <c r="IN21"/>
  <c r="IN24"/>
  <c r="IN20"/>
  <c r="IN23"/>
  <c r="IN25"/>
  <c r="IN26"/>
  <c r="IN7"/>
  <c r="IN8"/>
  <c r="IN9"/>
  <c r="IN12"/>
  <c r="IN11"/>
  <c r="IN14"/>
  <c r="IN10"/>
  <c r="IN13"/>
  <c r="IN15"/>
  <c r="IN16"/>
  <c r="IQ4"/>
  <c r="IR1"/>
  <c r="IQ1"/>
  <c r="IR2"/>
  <c r="IR3"/>
  <c r="IR4"/>
  <c r="IQ5"/>
  <c r="IQ6"/>
  <c r="IR6"/>
  <c r="II2" a="1"/>
  <c r="II2"/>
  <c r="IJ5"/>
  <c r="IJ17"/>
  <c r="II3"/>
  <c r="IJ18"/>
  <c r="IJ19"/>
  <c r="IJ22"/>
  <c r="IJ21"/>
  <c r="IJ24"/>
  <c r="IJ20"/>
  <c r="IJ23"/>
  <c r="IJ25"/>
  <c r="IJ26"/>
  <c r="IJ7"/>
  <c r="IJ8"/>
  <c r="IJ9"/>
  <c r="IJ12"/>
  <c r="IJ11"/>
  <c r="IJ14"/>
  <c r="IJ10"/>
  <c r="IJ13"/>
  <c r="IJ15"/>
  <c r="IJ16"/>
  <c r="IM4"/>
  <c r="IN1"/>
  <c r="IM1"/>
  <c r="IN2"/>
  <c r="IN3"/>
  <c r="IN4"/>
  <c r="IM5"/>
  <c r="IM6"/>
  <c r="IN6"/>
  <c r="IE2" a="1"/>
  <c r="IE2"/>
  <c r="IF5"/>
  <c r="IF17"/>
  <c r="IE3"/>
  <c r="IF18"/>
  <c r="IF19"/>
  <c r="IF22"/>
  <c r="IF21"/>
  <c r="IF24"/>
  <c r="IF20"/>
  <c r="IF23"/>
  <c r="IF25"/>
  <c r="IF26"/>
  <c r="IF7"/>
  <c r="IF8"/>
  <c r="IF9"/>
  <c r="IF12"/>
  <c r="IF11"/>
  <c r="IF14"/>
  <c r="IF10"/>
  <c r="IF13"/>
  <c r="IF15"/>
  <c r="IF16"/>
  <c r="II4"/>
  <c r="IJ1"/>
  <c r="II1"/>
  <c r="IJ2"/>
  <c r="IJ3"/>
  <c r="IJ4"/>
  <c r="II5"/>
  <c r="II6"/>
  <c r="IJ6"/>
  <c r="IA2" a="1"/>
  <c r="IA2"/>
  <c r="IB5"/>
  <c r="IB17"/>
  <c r="IA3"/>
  <c r="IB18"/>
  <c r="IB19"/>
  <c r="IB22"/>
  <c r="IB21"/>
  <c r="IB24"/>
  <c r="IB20"/>
  <c r="IB23"/>
  <c r="IB25"/>
  <c r="IB26"/>
  <c r="IB7"/>
  <c r="IB8"/>
  <c r="IB9"/>
  <c r="IB12"/>
  <c r="IB11"/>
  <c r="IB14"/>
  <c r="IB10"/>
  <c r="IB13"/>
  <c r="IB15"/>
  <c r="IB16"/>
  <c r="IE4"/>
  <c r="IF1"/>
  <c r="IE1"/>
  <c r="IF2"/>
  <c r="IF3"/>
  <c r="IF4"/>
  <c r="IE5"/>
  <c r="IE6"/>
  <c r="IF6"/>
  <c r="HW2" a="1"/>
  <c r="HW2"/>
  <c r="HX5"/>
  <c r="HX17"/>
  <c r="HW3"/>
  <c r="HX18"/>
  <c r="HX19"/>
  <c r="HX22"/>
  <c r="HX21"/>
  <c r="HX24"/>
  <c r="HX20"/>
  <c r="HX23"/>
  <c r="HX25"/>
  <c r="HX26"/>
  <c r="HX7"/>
  <c r="HX8"/>
  <c r="HX9"/>
  <c r="HX12"/>
  <c r="HX11"/>
  <c r="HX14"/>
  <c r="HX10"/>
  <c r="HX13"/>
  <c r="HX15"/>
  <c r="HX16"/>
  <c r="IA4"/>
  <c r="IB1"/>
  <c r="IA1"/>
  <c r="IB2"/>
  <c r="IB3"/>
  <c r="IB4"/>
  <c r="IA5"/>
  <c r="IA6"/>
  <c r="IB6"/>
  <c r="HS2" a="1"/>
  <c r="HS2"/>
  <c r="HT5"/>
  <c r="HT17"/>
  <c r="HS3"/>
  <c r="HT18"/>
  <c r="HT19"/>
  <c r="HT22"/>
  <c r="HT21"/>
  <c r="HT24"/>
  <c r="HT20"/>
  <c r="HT23"/>
  <c r="HT25"/>
  <c r="HT26"/>
  <c r="HT7"/>
  <c r="HT8"/>
  <c r="HT9"/>
  <c r="HT12"/>
  <c r="HT11"/>
  <c r="HT14"/>
  <c r="HT10"/>
  <c r="HT13"/>
  <c r="HT15"/>
  <c r="HT16"/>
  <c r="HW4"/>
  <c r="HX1"/>
  <c r="HW1"/>
  <c r="HX2"/>
  <c r="HX3"/>
  <c r="HX4"/>
  <c r="HW5"/>
  <c r="HW6"/>
  <c r="HX6"/>
  <c r="HO2" a="1"/>
  <c r="HO2"/>
  <c r="HP5"/>
  <c r="HP17"/>
  <c r="HO3"/>
  <c r="HP18"/>
  <c r="HP19"/>
  <c r="HP22"/>
  <c r="HP21"/>
  <c r="HP24"/>
  <c r="HP20"/>
  <c r="HP23"/>
  <c r="HP25"/>
  <c r="HP26"/>
  <c r="HP7"/>
  <c r="HP8"/>
  <c r="HP9"/>
  <c r="HP12"/>
  <c r="HP11"/>
  <c r="HP14"/>
  <c r="HP10"/>
  <c r="HP13"/>
  <c r="HP15"/>
  <c r="HP16"/>
  <c r="HS4"/>
  <c r="HT1"/>
  <c r="HS1"/>
  <c r="HT2"/>
  <c r="HT3"/>
  <c r="HT4"/>
  <c r="HS5"/>
  <c r="HS6"/>
  <c r="HT6"/>
  <c r="HK2" a="1"/>
  <c r="HK2"/>
  <c r="HL5"/>
  <c r="HL17"/>
  <c r="HK3"/>
  <c r="HL18"/>
  <c r="HL19"/>
  <c r="HL22"/>
  <c r="HL21"/>
  <c r="HL24"/>
  <c r="HL20"/>
  <c r="HL23"/>
  <c r="HL25"/>
  <c r="HL26"/>
  <c r="HL7"/>
  <c r="HL8"/>
  <c r="HL9"/>
  <c r="HL12"/>
  <c r="HL11"/>
  <c r="HL14"/>
  <c r="HL10"/>
  <c r="HL13"/>
  <c r="HL15"/>
  <c r="HL16"/>
  <c r="HO4"/>
  <c r="HP1"/>
  <c r="HO1"/>
  <c r="HP2"/>
  <c r="HP3"/>
  <c r="HP4"/>
  <c r="HO5"/>
  <c r="HO6"/>
  <c r="HP6"/>
  <c r="HG2" a="1"/>
  <c r="HG2"/>
  <c r="HH5"/>
  <c r="HH17"/>
  <c r="HG3"/>
  <c r="HH18"/>
  <c r="HH19"/>
  <c r="HH22"/>
  <c r="HH21"/>
  <c r="HH24"/>
  <c r="HH20"/>
  <c r="HH23"/>
  <c r="HH25"/>
  <c r="HH26"/>
  <c r="HH7"/>
  <c r="HH8"/>
  <c r="HH9"/>
  <c r="HH12"/>
  <c r="HH11"/>
  <c r="HH14"/>
  <c r="HH10"/>
  <c r="HH13"/>
  <c r="HH15"/>
  <c r="HH16"/>
  <c r="HK4"/>
  <c r="HL1"/>
  <c r="HK1"/>
  <c r="HL2"/>
  <c r="HL3"/>
  <c r="HL4"/>
  <c r="HK5"/>
  <c r="HK6"/>
  <c r="HL6"/>
  <c r="HC2" a="1"/>
  <c r="HC2"/>
  <c r="HD5"/>
  <c r="HD17"/>
  <c r="HC3"/>
  <c r="HD18"/>
  <c r="HD19"/>
  <c r="HD22"/>
  <c r="HD21"/>
  <c r="HD24"/>
  <c r="HD20"/>
  <c r="HD23"/>
  <c r="HD25"/>
  <c r="HD26"/>
  <c r="HD7"/>
  <c r="HD8"/>
  <c r="HD9"/>
  <c r="HD12"/>
  <c r="HD11"/>
  <c r="HD14"/>
  <c r="HD10"/>
  <c r="HD13"/>
  <c r="HD15"/>
  <c r="HD16"/>
  <c r="HG4"/>
  <c r="HH1"/>
  <c r="HG1"/>
  <c r="HH2"/>
  <c r="HH3"/>
  <c r="HH4"/>
  <c r="HG5"/>
  <c r="HG6"/>
  <c r="HH6"/>
  <c r="GY2" a="1"/>
  <c r="GY2"/>
  <c r="GZ5"/>
  <c r="GZ17"/>
  <c r="GY3"/>
  <c r="GZ18"/>
  <c r="GZ19"/>
  <c r="GZ22"/>
  <c r="GZ21"/>
  <c r="GZ24"/>
  <c r="GZ20"/>
  <c r="GZ23"/>
  <c r="GZ25"/>
  <c r="GZ26"/>
  <c r="GZ7"/>
  <c r="GZ8"/>
  <c r="GZ9"/>
  <c r="GZ12"/>
  <c r="GZ11"/>
  <c r="GZ14"/>
  <c r="GZ10"/>
  <c r="GZ13"/>
  <c r="GZ15"/>
  <c r="GZ16"/>
  <c r="HC4"/>
  <c r="HD1"/>
  <c r="HC1"/>
  <c r="HD2"/>
  <c r="HD3"/>
  <c r="HD4"/>
  <c r="HC5"/>
  <c r="HC6"/>
  <c r="HD6"/>
  <c r="GU2" a="1"/>
  <c r="GU2"/>
  <c r="GV5"/>
  <c r="GV17"/>
  <c r="GU3"/>
  <c r="GV18"/>
  <c r="GV19"/>
  <c r="GV22"/>
  <c r="GV21"/>
  <c r="GV24"/>
  <c r="GV20"/>
  <c r="GV23"/>
  <c r="GV25"/>
  <c r="GV26"/>
  <c r="GV7"/>
  <c r="GV8"/>
  <c r="GV9"/>
  <c r="GV12"/>
  <c r="GV11"/>
  <c r="GV14"/>
  <c r="GV10"/>
  <c r="GV13"/>
  <c r="GV15"/>
  <c r="GV16"/>
  <c r="GY4"/>
  <c r="GZ1"/>
  <c r="GY1"/>
  <c r="GZ2"/>
  <c r="GZ3"/>
  <c r="GZ4"/>
  <c r="GY5"/>
  <c r="GY6"/>
  <c r="GZ6"/>
  <c r="GQ2" a="1"/>
  <c r="GQ2"/>
  <c r="GR5"/>
  <c r="GR17"/>
  <c r="GQ3"/>
  <c r="GR18"/>
  <c r="GR19"/>
  <c r="GR22"/>
  <c r="GR21"/>
  <c r="GR24"/>
  <c r="GR20"/>
  <c r="GR23"/>
  <c r="GR25"/>
  <c r="GR26"/>
  <c r="GR7"/>
  <c r="GR8"/>
  <c r="GR9"/>
  <c r="GR12"/>
  <c r="GR11"/>
  <c r="GR14"/>
  <c r="GR10"/>
  <c r="GR13"/>
  <c r="GR15"/>
  <c r="GR16"/>
  <c r="GU4"/>
  <c r="GV1"/>
  <c r="GU1"/>
  <c r="GV2"/>
  <c r="GV3"/>
  <c r="GV4"/>
  <c r="GU5"/>
  <c r="GU6"/>
  <c r="GV6"/>
  <c r="GM2" a="1"/>
  <c r="GM2"/>
  <c r="GN5"/>
  <c r="GN17"/>
  <c r="GM3"/>
  <c r="GN18"/>
  <c r="GN19"/>
  <c r="GN22"/>
  <c r="GN21"/>
  <c r="GN24"/>
  <c r="GN20"/>
  <c r="GN23"/>
  <c r="GN25"/>
  <c r="GN26"/>
  <c r="GN7"/>
  <c r="GN8"/>
  <c r="GN9"/>
  <c r="GN12"/>
  <c r="GN11"/>
  <c r="GN14"/>
  <c r="GN10"/>
  <c r="GN13"/>
  <c r="GN15"/>
  <c r="GN16"/>
  <c r="GQ4"/>
  <c r="GR1"/>
  <c r="GQ1"/>
  <c r="GR2"/>
  <c r="GR3"/>
  <c r="GR4"/>
  <c r="GQ5"/>
  <c r="GQ6"/>
  <c r="GR6"/>
  <c r="GI2" a="1"/>
  <c r="GI2"/>
  <c r="GJ5"/>
  <c r="GJ17"/>
  <c r="GI3"/>
  <c r="GJ18"/>
  <c r="GJ19"/>
  <c r="GJ22"/>
  <c r="GJ21"/>
  <c r="GJ24"/>
  <c r="GJ20"/>
  <c r="GJ23"/>
  <c r="GJ25"/>
  <c r="GJ26"/>
  <c r="GJ7"/>
  <c r="GJ8"/>
  <c r="GJ9"/>
  <c r="GJ12"/>
  <c r="GJ11"/>
  <c r="GJ14"/>
  <c r="GJ10"/>
  <c r="GJ13"/>
  <c r="GJ15"/>
  <c r="GJ16"/>
  <c r="GM4"/>
  <c r="GN1"/>
  <c r="GM1"/>
  <c r="GN2"/>
  <c r="GN3"/>
  <c r="GN4"/>
  <c r="GM5"/>
  <c r="GM6"/>
  <c r="GN6"/>
  <c r="GE2" a="1"/>
  <c r="GE2"/>
  <c r="GF5"/>
  <c r="GF17"/>
  <c r="GE3"/>
  <c r="GF18"/>
  <c r="GF19"/>
  <c r="GF22"/>
  <c r="GF21"/>
  <c r="GF24"/>
  <c r="GF20"/>
  <c r="GF23"/>
  <c r="GF25"/>
  <c r="GF26"/>
  <c r="GF7"/>
  <c r="GF8"/>
  <c r="GF9"/>
  <c r="GF12"/>
  <c r="GF11"/>
  <c r="GF14"/>
  <c r="GF10"/>
  <c r="GF13"/>
  <c r="GF15"/>
  <c r="GF16"/>
  <c r="GI4"/>
  <c r="GJ1"/>
  <c r="GI1"/>
  <c r="GJ2"/>
  <c r="GJ3"/>
  <c r="GJ4"/>
  <c r="GI5"/>
  <c r="GI6"/>
  <c r="GJ6"/>
  <c r="GA2" a="1"/>
  <c r="GA2"/>
  <c r="GB5"/>
  <c r="GB17"/>
  <c r="GA3"/>
  <c r="GB18"/>
  <c r="GB19"/>
  <c r="GB22"/>
  <c r="GB21"/>
  <c r="GB24"/>
  <c r="GB20"/>
  <c r="GB23"/>
  <c r="GB25"/>
  <c r="GB26"/>
  <c r="GB7"/>
  <c r="GB8"/>
  <c r="GB9"/>
  <c r="GB12"/>
  <c r="GB11"/>
  <c r="GB14"/>
  <c r="GB10"/>
  <c r="GB13"/>
  <c r="GB15"/>
  <c r="GB16"/>
  <c r="GE4"/>
  <c r="GF1"/>
  <c r="GE1"/>
  <c r="GF2"/>
  <c r="GF3"/>
  <c r="GF4"/>
  <c r="GE5"/>
  <c r="GE6"/>
  <c r="GF6"/>
  <c r="FW2" a="1"/>
  <c r="FW2"/>
  <c r="FX5"/>
  <c r="FX17"/>
  <c r="FW3"/>
  <c r="FX18"/>
  <c r="FX19"/>
  <c r="FX22"/>
  <c r="FX21"/>
  <c r="FX24"/>
  <c r="FX20"/>
  <c r="FX23"/>
  <c r="FX25"/>
  <c r="FX26"/>
  <c r="FX7"/>
  <c r="FX8"/>
  <c r="FX9"/>
  <c r="FX12"/>
  <c r="FX11"/>
  <c r="FX14"/>
  <c r="FX10"/>
  <c r="FX13"/>
  <c r="FX15"/>
  <c r="FX16"/>
  <c r="GA4"/>
  <c r="GB1"/>
  <c r="GA1"/>
  <c r="GB2"/>
  <c r="GB3"/>
  <c r="GB4"/>
  <c r="GA5"/>
  <c r="GA6"/>
  <c r="GB6"/>
  <c r="FS2" a="1"/>
  <c r="FS2"/>
  <c r="FT5"/>
  <c r="FT17"/>
  <c r="FS3"/>
  <c r="FT18"/>
  <c r="FT19"/>
  <c r="FT22"/>
  <c r="FT21"/>
  <c r="FT24"/>
  <c r="FT20"/>
  <c r="FT23"/>
  <c r="FT25"/>
  <c r="FT26"/>
  <c r="FT7"/>
  <c r="FT8"/>
  <c r="FT9"/>
  <c r="FT12"/>
  <c r="FT11"/>
  <c r="FT14"/>
  <c r="FT10"/>
  <c r="FT13"/>
  <c r="FT15"/>
  <c r="FT16"/>
  <c r="FW4"/>
  <c r="FX1"/>
  <c r="FW1"/>
  <c r="FX2"/>
  <c r="FX3"/>
  <c r="FX4"/>
  <c r="FW5"/>
  <c r="FW6"/>
  <c r="FX6"/>
  <c r="FO2" a="1"/>
  <c r="FO2"/>
  <c r="FP5"/>
  <c r="FP17"/>
  <c r="FO3"/>
  <c r="FP18"/>
  <c r="FP19"/>
  <c r="FP22"/>
  <c r="FP21"/>
  <c r="FP24"/>
  <c r="FP20"/>
  <c r="FP23"/>
  <c r="FP25"/>
  <c r="FP26"/>
  <c r="FP7"/>
  <c r="FP8"/>
  <c r="FP9"/>
  <c r="FP12"/>
  <c r="FP11"/>
  <c r="FP14"/>
  <c r="FP10"/>
  <c r="FP13"/>
  <c r="FP15"/>
  <c r="FP16"/>
  <c r="FS4"/>
  <c r="FT1"/>
  <c r="FS1"/>
  <c r="FT2"/>
  <c r="FT3"/>
  <c r="FT4"/>
  <c r="FS5"/>
  <c r="FS6"/>
  <c r="FT6"/>
  <c r="FK2" a="1"/>
  <c r="FK2"/>
  <c r="FL5"/>
  <c r="FL17"/>
  <c r="FK3"/>
  <c r="FL18"/>
  <c r="FL19"/>
  <c r="FL22"/>
  <c r="FL21"/>
  <c r="FL24"/>
  <c r="FL20"/>
  <c r="FL23"/>
  <c r="FL25"/>
  <c r="FL26"/>
  <c r="FL7"/>
  <c r="FL8"/>
  <c r="FL9"/>
  <c r="FL12"/>
  <c r="FL11"/>
  <c r="FL14"/>
  <c r="FL10"/>
  <c r="FL13"/>
  <c r="FL15"/>
  <c r="FL16"/>
  <c r="FO4"/>
  <c r="FP1"/>
  <c r="FO1"/>
  <c r="FP2"/>
  <c r="FP3"/>
  <c r="FP4"/>
  <c r="FO5"/>
  <c r="FO6"/>
  <c r="FP6"/>
  <c r="FG2" a="1"/>
  <c r="FG2"/>
  <c r="FH5"/>
  <c r="FH17"/>
  <c r="FG3"/>
  <c r="FH18"/>
  <c r="FH19"/>
  <c r="FH22"/>
  <c r="FH21"/>
  <c r="FH24"/>
  <c r="FH20"/>
  <c r="FH23"/>
  <c r="FH25"/>
  <c r="FH26"/>
  <c r="FH7"/>
  <c r="FH8"/>
  <c r="FH9"/>
  <c r="FH12"/>
  <c r="FH11"/>
  <c r="FH14"/>
  <c r="FH10"/>
  <c r="FH13"/>
  <c r="FH15"/>
  <c r="FH16"/>
  <c r="FK4"/>
  <c r="FL1"/>
  <c r="FK1"/>
  <c r="FL2"/>
  <c r="FL3"/>
  <c r="FL4"/>
  <c r="FK5"/>
  <c r="FK6"/>
  <c r="FL6"/>
  <c r="FC2" a="1"/>
  <c r="FC2"/>
  <c r="FD5"/>
  <c r="FD17"/>
  <c r="FC3"/>
  <c r="FD18"/>
  <c r="FD19"/>
  <c r="FD22"/>
  <c r="FD21"/>
  <c r="FD24"/>
  <c r="FD20"/>
  <c r="FD23"/>
  <c r="FD25"/>
  <c r="FD26"/>
  <c r="FD7"/>
  <c r="FD8"/>
  <c r="FD9"/>
  <c r="FD12"/>
  <c r="FD11"/>
  <c r="FD14"/>
  <c r="FD10"/>
  <c r="FD13"/>
  <c r="FD15"/>
  <c r="FD16"/>
  <c r="FG4"/>
  <c r="FH1"/>
  <c r="FG1"/>
  <c r="FH2"/>
  <c r="FH3"/>
  <c r="FH4"/>
  <c r="FG5"/>
  <c r="FG6"/>
  <c r="FH6"/>
  <c r="EY2" a="1"/>
  <c r="EY2"/>
  <c r="EZ5"/>
  <c r="EZ17"/>
  <c r="EY3"/>
  <c r="EZ18"/>
  <c r="EZ19"/>
  <c r="EZ22"/>
  <c r="EZ21"/>
  <c r="EZ24"/>
  <c r="EZ20"/>
  <c r="EZ23"/>
  <c r="EZ25"/>
  <c r="EZ26"/>
  <c r="EZ7"/>
  <c r="EZ8"/>
  <c r="EZ9"/>
  <c r="EZ12"/>
  <c r="EZ11"/>
  <c r="EZ14"/>
  <c r="EZ10"/>
  <c r="EZ13"/>
  <c r="EZ15"/>
  <c r="EZ16"/>
  <c r="FC4"/>
  <c r="FD1"/>
  <c r="FC1"/>
  <c r="FD2"/>
  <c r="FD3"/>
  <c r="FD4"/>
  <c r="FC5"/>
  <c r="FC6"/>
  <c r="FD6"/>
  <c r="EU2" a="1"/>
  <c r="EU2"/>
  <c r="EV5"/>
  <c r="EV17"/>
  <c r="EU3"/>
  <c r="EV18"/>
  <c r="EV19"/>
  <c r="EV22"/>
  <c r="EV21"/>
  <c r="EV24"/>
  <c r="EV20"/>
  <c r="EV23"/>
  <c r="EV25"/>
  <c r="EV26"/>
  <c r="EV7"/>
  <c r="EV8"/>
  <c r="EV9"/>
  <c r="EV12"/>
  <c r="EV11"/>
  <c r="EV14"/>
  <c r="EV10"/>
  <c r="EV13"/>
  <c r="EV15"/>
  <c r="EV16"/>
  <c r="EY4"/>
  <c r="EZ1"/>
  <c r="EY1"/>
  <c r="EZ2"/>
  <c r="EZ3"/>
  <c r="EZ4"/>
  <c r="EY5"/>
  <c r="EY6"/>
  <c r="EZ6"/>
  <c r="EQ2" a="1"/>
  <c r="EQ2"/>
  <c r="ER5"/>
  <c r="ER17"/>
  <c r="EQ3"/>
  <c r="ER18"/>
  <c r="ER19"/>
  <c r="ER22"/>
  <c r="ER21"/>
  <c r="ER24"/>
  <c r="ER20"/>
  <c r="ER23"/>
  <c r="ER25"/>
  <c r="ER26"/>
  <c r="ER7"/>
  <c r="ER8"/>
  <c r="ER9"/>
  <c r="ER12"/>
  <c r="ER11"/>
  <c r="ER14"/>
  <c r="ER10"/>
  <c r="ER13"/>
  <c r="ER15"/>
  <c r="ER16"/>
  <c r="EU4"/>
  <c r="EV1"/>
  <c r="EU1"/>
  <c r="EV2"/>
  <c r="EV3"/>
  <c r="EV4"/>
  <c r="EU5"/>
  <c r="EU6"/>
  <c r="EV6"/>
  <c r="EM2" a="1"/>
  <c r="EM2"/>
  <c r="EN5"/>
  <c r="EN17"/>
  <c r="EM3"/>
  <c r="EN18"/>
  <c r="EN19"/>
  <c r="EN22"/>
  <c r="EN21"/>
  <c r="EN24"/>
  <c r="EN20"/>
  <c r="EN23"/>
  <c r="EN25"/>
  <c r="EN26"/>
  <c r="EN7"/>
  <c r="EN8"/>
  <c r="EN9"/>
  <c r="EN12"/>
  <c r="EN11"/>
  <c r="EN14"/>
  <c r="EN10"/>
  <c r="EN13"/>
  <c r="EN15"/>
  <c r="EN16"/>
  <c r="EQ4"/>
  <c r="ER1"/>
  <c r="EQ1"/>
  <c r="ER2"/>
  <c r="ER3"/>
  <c r="ER4"/>
  <c r="EQ5"/>
  <c r="EQ6"/>
  <c r="ER6"/>
  <c r="EI2" a="1"/>
  <c r="EI2"/>
  <c r="EJ5"/>
  <c r="EJ17"/>
  <c r="EI3"/>
  <c r="EJ18"/>
  <c r="EJ19"/>
  <c r="EJ22"/>
  <c r="EJ21"/>
  <c r="EJ24"/>
  <c r="EJ20"/>
  <c r="EJ23"/>
  <c r="EJ25"/>
  <c r="EJ26"/>
  <c r="EJ7"/>
  <c r="EJ8"/>
  <c r="EJ9"/>
  <c r="EJ12"/>
  <c r="EJ11"/>
  <c r="EJ14"/>
  <c r="EJ10"/>
  <c r="EJ13"/>
  <c r="EJ15"/>
  <c r="EJ16"/>
  <c r="EM4"/>
  <c r="EN1"/>
  <c r="EM1"/>
  <c r="EN2"/>
  <c r="EN3"/>
  <c r="EN4"/>
  <c r="EM5"/>
  <c r="EM6"/>
  <c r="EN6"/>
  <c r="EE2" a="1"/>
  <c r="EE2"/>
  <c r="EF5"/>
  <c r="EF17"/>
  <c r="EE3"/>
  <c r="EF18"/>
  <c r="EF19"/>
  <c r="EF22"/>
  <c r="EF21"/>
  <c r="EF24"/>
  <c r="EF20"/>
  <c r="EF23"/>
  <c r="EF25"/>
  <c r="EF26"/>
  <c r="EF7"/>
  <c r="EF8"/>
  <c r="EF9"/>
  <c r="EF12"/>
  <c r="EF11"/>
  <c r="EF14"/>
  <c r="EF10"/>
  <c r="EF13"/>
  <c r="EF15"/>
  <c r="EF16"/>
  <c r="EI4"/>
  <c r="EJ1"/>
  <c r="EI1"/>
  <c r="EJ2"/>
  <c r="EJ3"/>
  <c r="EJ4"/>
  <c r="EI5"/>
  <c r="EI6"/>
  <c r="EJ6"/>
  <c r="EA2" a="1"/>
  <c r="EA2"/>
  <c r="EB5"/>
  <c r="EB17"/>
  <c r="EA3"/>
  <c r="EB18"/>
  <c r="EB19"/>
  <c r="EB22"/>
  <c r="EB21"/>
  <c r="EB24"/>
  <c r="EB20"/>
  <c r="EB23"/>
  <c r="EB25"/>
  <c r="EB26"/>
  <c r="EB7"/>
  <c r="EB8"/>
  <c r="EB9"/>
  <c r="EB12"/>
  <c r="EB11"/>
  <c r="EB14"/>
  <c r="EB10"/>
  <c r="EB13"/>
  <c r="EB15"/>
  <c r="EB16"/>
  <c r="EE4"/>
  <c r="EF1"/>
  <c r="EE1"/>
  <c r="EF2"/>
  <c r="EF3"/>
  <c r="EF4"/>
  <c r="EE5"/>
  <c r="EE6"/>
  <c r="EF6"/>
  <c r="DW2" a="1"/>
  <c r="DW2"/>
  <c r="DX5"/>
  <c r="DX17"/>
  <c r="DW3"/>
  <c r="DX18"/>
  <c r="DX19"/>
  <c r="DX22"/>
  <c r="DX21"/>
  <c r="DX24"/>
  <c r="DX20"/>
  <c r="DX23"/>
  <c r="DX25"/>
  <c r="DX26"/>
  <c r="DX7"/>
  <c r="DX8"/>
  <c r="DX9"/>
  <c r="DX12"/>
  <c r="DX11"/>
  <c r="DX14"/>
  <c r="DX10"/>
  <c r="DX13"/>
  <c r="DX15"/>
  <c r="DX16"/>
  <c r="EA4"/>
  <c r="EB1"/>
  <c r="EA1"/>
  <c r="EB2"/>
  <c r="EB3"/>
  <c r="EB4"/>
  <c r="EA5"/>
  <c r="EA6"/>
  <c r="EB6"/>
  <c r="DS2" a="1"/>
  <c r="DS2"/>
  <c r="DT5"/>
  <c r="DT17"/>
  <c r="DS3"/>
  <c r="DT18"/>
  <c r="DT19"/>
  <c r="DT22"/>
  <c r="DT21"/>
  <c r="DT24"/>
  <c r="DT20"/>
  <c r="DT23"/>
  <c r="DT25"/>
  <c r="DT26"/>
  <c r="DT7"/>
  <c r="DT8"/>
  <c r="DT9"/>
  <c r="DT12"/>
  <c r="DT11"/>
  <c r="DT14"/>
  <c r="DT10"/>
  <c r="DT13"/>
  <c r="DT15"/>
  <c r="DT16"/>
  <c r="DW4"/>
  <c r="DX1"/>
  <c r="DW1"/>
  <c r="DX2"/>
  <c r="DX3"/>
  <c r="DX4"/>
  <c r="DW5"/>
  <c r="DW6"/>
  <c r="DX6"/>
  <c r="DO2" a="1"/>
  <c r="DO2"/>
  <c r="DP5"/>
  <c r="DP17"/>
  <c r="DO3"/>
  <c r="DP18"/>
  <c r="DP19"/>
  <c r="DP22"/>
  <c r="DP21"/>
  <c r="DP24"/>
  <c r="DP20"/>
  <c r="DP23"/>
  <c r="DP25"/>
  <c r="DP26"/>
  <c r="DP7"/>
  <c r="DP8"/>
  <c r="DP9"/>
  <c r="DP12"/>
  <c r="DP11"/>
  <c r="DP14"/>
  <c r="DP10"/>
  <c r="DP13"/>
  <c r="DP15"/>
  <c r="DP16"/>
  <c r="DS4"/>
  <c r="DT1"/>
  <c r="DS1"/>
  <c r="DT2"/>
  <c r="DT3"/>
  <c r="DT4"/>
  <c r="DS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4"/>
  <c r="DP1"/>
  <c r="DO1"/>
  <c r="DP2"/>
  <c r="DP3"/>
  <c r="DP4"/>
  <c r="DO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60" i="11"/>
  <c r="F58"/>
  <c r="F57"/>
  <c r="F59"/>
  <c r="F56"/>
  <c r="F55"/>
  <c r="E58"/>
  <c r="E57"/>
  <c r="E59"/>
  <c r="E56"/>
  <c r="E55"/>
  <c r="D58"/>
  <c r="D57"/>
  <c r="D59"/>
  <c r="D56"/>
  <c r="D55"/>
  <c r="C58"/>
  <c r="C57"/>
  <c r="C59"/>
  <c r="C56"/>
  <c r="C55"/>
  <c r="B59"/>
  <c r="B58"/>
  <c r="B57"/>
  <c r="B56"/>
  <c r="B55"/>
  <c r="HH26"/>
  <c r="HH25"/>
  <c r="HH24"/>
  <c r="HH23"/>
  <c r="HH22"/>
  <c r="HH21"/>
  <c r="HH20"/>
  <c r="HH19"/>
  <c r="HH18"/>
  <c r="HH17"/>
  <c r="HH16"/>
  <c r="HH15"/>
  <c r="HH14"/>
  <c r="HH13"/>
  <c r="HH12"/>
  <c r="HH11"/>
  <c r="HH10"/>
  <c r="HH9"/>
  <c r="HH8"/>
  <c r="HH7"/>
  <c r="HL1"/>
  <c r="HK1"/>
  <c r="HK2" a="1"/>
  <c r="HK2"/>
  <c r="HL2"/>
  <c r="HK3"/>
  <c r="HL3"/>
  <c r="HK4"/>
  <c r="HL4"/>
  <c r="HK5"/>
  <c r="HL5"/>
  <c r="HK6"/>
  <c r="HL6"/>
  <c r="HC2" a="1"/>
  <c r="HC2"/>
  <c r="HD5"/>
  <c r="HD17"/>
  <c r="HC3"/>
  <c r="HD18"/>
  <c r="HD19"/>
  <c r="HD22"/>
  <c r="HD21"/>
  <c r="HD24"/>
  <c r="HD20"/>
  <c r="HD23"/>
  <c r="HD25"/>
  <c r="HD26"/>
  <c r="HD7"/>
  <c r="HD8"/>
  <c r="HD9"/>
  <c r="HD12"/>
  <c r="HD11"/>
  <c r="HD14"/>
  <c r="HD10"/>
  <c r="HD13"/>
  <c r="HD15"/>
  <c r="HD16"/>
  <c r="HG2" a="1"/>
  <c r="HG4"/>
  <c r="HH1"/>
  <c r="HG2"/>
  <c r="HG1"/>
  <c r="HH2"/>
  <c r="HG3"/>
  <c r="HH3"/>
  <c r="HH4"/>
  <c r="HG5"/>
  <c r="HH5"/>
  <c r="HG6"/>
  <c r="HH6"/>
  <c r="GY2" a="1"/>
  <c r="GY2"/>
  <c r="GZ5"/>
  <c r="GZ17"/>
  <c r="GY3"/>
  <c r="GZ18"/>
  <c r="GZ19"/>
  <c r="GZ22"/>
  <c r="GZ21"/>
  <c r="GZ24"/>
  <c r="GZ20"/>
  <c r="GZ23"/>
  <c r="GZ25"/>
  <c r="GZ26"/>
  <c r="GZ7"/>
  <c r="GZ8"/>
  <c r="GZ9"/>
  <c r="GZ12"/>
  <c r="GZ11"/>
  <c r="GZ14"/>
  <c r="GZ10"/>
  <c r="GZ13"/>
  <c r="GZ15"/>
  <c r="GZ16"/>
  <c r="HC4"/>
  <c r="HD1"/>
  <c r="HC1"/>
  <c r="HD2"/>
  <c r="HD3"/>
  <c r="HD4"/>
  <c r="HC5"/>
  <c r="HC6"/>
  <c r="HD6"/>
  <c r="GU2" a="1"/>
  <c r="GU2"/>
  <c r="GV5"/>
  <c r="GV17"/>
  <c r="GU3"/>
  <c r="GV18"/>
  <c r="GV19"/>
  <c r="GV22"/>
  <c r="GV21"/>
  <c r="GV24"/>
  <c r="GV20"/>
  <c r="GV23"/>
  <c r="GV25"/>
  <c r="GV26"/>
  <c r="GV7"/>
  <c r="GV8"/>
  <c r="GV9"/>
  <c r="GV12"/>
  <c r="GV11"/>
  <c r="GV14"/>
  <c r="GV10"/>
  <c r="GV13"/>
  <c r="GV15"/>
  <c r="GV16"/>
  <c r="GY4"/>
  <c r="GZ1"/>
  <c r="GY1"/>
  <c r="GZ2"/>
  <c r="GZ3"/>
  <c r="GZ4"/>
  <c r="GY5"/>
  <c r="GY6"/>
  <c r="GZ6"/>
  <c r="GQ2" a="1"/>
  <c r="GQ2"/>
  <c r="GR5"/>
  <c r="GR17"/>
  <c r="GQ3"/>
  <c r="GR18"/>
  <c r="GR19"/>
  <c r="GR22"/>
  <c r="GR21"/>
  <c r="GR24"/>
  <c r="GR20"/>
  <c r="GR23"/>
  <c r="GR25"/>
  <c r="GR26"/>
  <c r="GR7"/>
  <c r="GR8"/>
  <c r="GR9"/>
  <c r="GR12"/>
  <c r="GR11"/>
  <c r="GR14"/>
  <c r="GR10"/>
  <c r="GR13"/>
  <c r="GR15"/>
  <c r="GR16"/>
  <c r="GU4"/>
  <c r="GV1"/>
  <c r="GU1"/>
  <c r="GV2"/>
  <c r="GV3"/>
  <c r="GV4"/>
  <c r="GU5"/>
  <c r="GU6"/>
  <c r="GV6"/>
  <c r="GM2" a="1"/>
  <c r="GM2"/>
  <c r="GN5"/>
  <c r="GN17"/>
  <c r="GM3"/>
  <c r="GN18"/>
  <c r="GN19"/>
  <c r="GN22"/>
  <c r="GN21"/>
  <c r="GN24"/>
  <c r="GN20"/>
  <c r="GN23"/>
  <c r="GN25"/>
  <c r="GN26"/>
  <c r="GN7"/>
  <c r="GN8"/>
  <c r="GN9"/>
  <c r="GN12"/>
  <c r="GN11"/>
  <c r="GN14"/>
  <c r="GN10"/>
  <c r="GN13"/>
  <c r="GN15"/>
  <c r="GN16"/>
  <c r="GQ4"/>
  <c r="GR1"/>
  <c r="GQ1"/>
  <c r="GR2"/>
  <c r="GR3"/>
  <c r="GR4"/>
  <c r="GQ5"/>
  <c r="GQ6"/>
  <c r="GR6"/>
  <c r="GI2" a="1"/>
  <c r="GI2"/>
  <c r="GJ5"/>
  <c r="GJ17"/>
  <c r="GI3"/>
  <c r="GJ18"/>
  <c r="GJ19"/>
  <c r="GJ22"/>
  <c r="GJ21"/>
  <c r="GJ24"/>
  <c r="GJ20"/>
  <c r="GJ23"/>
  <c r="GJ25"/>
  <c r="GJ26"/>
  <c r="GJ7"/>
  <c r="GJ8"/>
  <c r="GJ9"/>
  <c r="GJ12"/>
  <c r="GJ11"/>
  <c r="GJ14"/>
  <c r="GJ10"/>
  <c r="GJ13"/>
  <c r="GJ15"/>
  <c r="GJ16"/>
  <c r="GM4"/>
  <c r="GN1"/>
  <c r="GM1"/>
  <c r="GN2"/>
  <c r="GN3"/>
  <c r="GN4"/>
  <c r="GM5"/>
  <c r="GM6"/>
  <c r="GN6"/>
  <c r="GE2" a="1"/>
  <c r="GE2"/>
  <c r="GF5"/>
  <c r="GF17"/>
  <c r="GE3"/>
  <c r="GF18"/>
  <c r="GF19"/>
  <c r="GF22"/>
  <c r="GF21"/>
  <c r="GF24"/>
  <c r="GF20"/>
  <c r="GF23"/>
  <c r="GF25"/>
  <c r="GF26"/>
  <c r="GF7"/>
  <c r="GF8"/>
  <c r="GF9"/>
  <c r="GF12"/>
  <c r="GF11"/>
  <c r="GF14"/>
  <c r="GF10"/>
  <c r="GF13"/>
  <c r="GF15"/>
  <c r="GF16"/>
  <c r="GI4"/>
  <c r="GJ1"/>
  <c r="GI1"/>
  <c r="GJ2"/>
  <c r="GJ3"/>
  <c r="GJ4"/>
  <c r="GI5"/>
  <c r="GI6"/>
  <c r="GJ6"/>
  <c r="GA2" a="1"/>
  <c r="GA2"/>
  <c r="GB5"/>
  <c r="GB17"/>
  <c r="GA3"/>
  <c r="GB18"/>
  <c r="GB19"/>
  <c r="GB22"/>
  <c r="GB21"/>
  <c r="GB24"/>
  <c r="GB20"/>
  <c r="GB23"/>
  <c r="GB25"/>
  <c r="GB26"/>
  <c r="GB7"/>
  <c r="GB8"/>
  <c r="GB9"/>
  <c r="GB12"/>
  <c r="GB11"/>
  <c r="GB14"/>
  <c r="GB10"/>
  <c r="GB13"/>
  <c r="GB15"/>
  <c r="GB16"/>
  <c r="GE4"/>
  <c r="GF1"/>
  <c r="GE1"/>
  <c r="GF2"/>
  <c r="GF3"/>
  <c r="GF4"/>
  <c r="GE5"/>
  <c r="GE6"/>
  <c r="GF6"/>
  <c r="FW2" a="1"/>
  <c r="FW2"/>
  <c r="FX5"/>
  <c r="FX17"/>
  <c r="FW3"/>
  <c r="FX18"/>
  <c r="FX19"/>
  <c r="FX22"/>
  <c r="FX21"/>
  <c r="FX24"/>
  <c r="FX20"/>
  <c r="FX23"/>
  <c r="FX25"/>
  <c r="FX26"/>
  <c r="FX7"/>
  <c r="FX8"/>
  <c r="FX9"/>
  <c r="FX12"/>
  <c r="FX11"/>
  <c r="FX14"/>
  <c r="FX10"/>
  <c r="FX13"/>
  <c r="FX15"/>
  <c r="FX16"/>
  <c r="GA4"/>
  <c r="GB1"/>
  <c r="GA1"/>
  <c r="GB2"/>
  <c r="GB3"/>
  <c r="GB4"/>
  <c r="GA5"/>
  <c r="GA6"/>
  <c r="GB6"/>
  <c r="FS2" a="1"/>
  <c r="FS2"/>
  <c r="FT5"/>
  <c r="FT17"/>
  <c r="FS3"/>
  <c r="FT18"/>
  <c r="FT19"/>
  <c r="FT22"/>
  <c r="FT21"/>
  <c r="FT24"/>
  <c r="FT20"/>
  <c r="FT23"/>
  <c r="FT25"/>
  <c r="FT26"/>
  <c r="FT7"/>
  <c r="FT8"/>
  <c r="FT9"/>
  <c r="FT12"/>
  <c r="FT11"/>
  <c r="FT14"/>
  <c r="FT10"/>
  <c r="FT13"/>
  <c r="FT15"/>
  <c r="FT16"/>
  <c r="FW4"/>
  <c r="FX1"/>
  <c r="FW1"/>
  <c r="FX2"/>
  <c r="FX3"/>
  <c r="FX4"/>
  <c r="FW5"/>
  <c r="FW6"/>
  <c r="FX6"/>
  <c r="FO2" a="1"/>
  <c r="FO2"/>
  <c r="FP5"/>
  <c r="FP17"/>
  <c r="FO3"/>
  <c r="FP18"/>
  <c r="FP19"/>
  <c r="FP22"/>
  <c r="FP21"/>
  <c r="FP24"/>
  <c r="FP20"/>
  <c r="FP23"/>
  <c r="FP25"/>
  <c r="FP26"/>
  <c r="FP7"/>
  <c r="FP8"/>
  <c r="FP9"/>
  <c r="FP12"/>
  <c r="FP11"/>
  <c r="FP14"/>
  <c r="FP10"/>
  <c r="FP13"/>
  <c r="FP15"/>
  <c r="FP16"/>
  <c r="FS4"/>
  <c r="FT1"/>
  <c r="FS1"/>
  <c r="FT2"/>
  <c r="FT3"/>
  <c r="FT4"/>
  <c r="FS5"/>
  <c r="FS6"/>
  <c r="FT6"/>
  <c r="FK2" a="1"/>
  <c r="FK2"/>
  <c r="FL5"/>
  <c r="FL17"/>
  <c r="FK3"/>
  <c r="FL18"/>
  <c r="FL19"/>
  <c r="FL22"/>
  <c r="FL21"/>
  <c r="FL24"/>
  <c r="FL20"/>
  <c r="FL23"/>
  <c r="FL25"/>
  <c r="FL26"/>
  <c r="FL7"/>
  <c r="FL8"/>
  <c r="FL9"/>
  <c r="FL12"/>
  <c r="FL11"/>
  <c r="FL14"/>
  <c r="FL10"/>
  <c r="FL13"/>
  <c r="FL15"/>
  <c r="FL16"/>
  <c r="FO4"/>
  <c r="FP1"/>
  <c r="FO1"/>
  <c r="FP2"/>
  <c r="FP3"/>
  <c r="FP4"/>
  <c r="FO5"/>
  <c r="FO6"/>
  <c r="FP6"/>
  <c r="FG2" a="1"/>
  <c r="FG2"/>
  <c r="FH5"/>
  <c r="FH17"/>
  <c r="FG3"/>
  <c r="FH18"/>
  <c r="FH19"/>
  <c r="FH22"/>
  <c r="FH21"/>
  <c r="FH24"/>
  <c r="FH20"/>
  <c r="FH23"/>
  <c r="FH25"/>
  <c r="FH26"/>
  <c r="FH7"/>
  <c r="FH8"/>
  <c r="FH9"/>
  <c r="FH12"/>
  <c r="FH11"/>
  <c r="FH14"/>
  <c r="FH10"/>
  <c r="FH13"/>
  <c r="FH15"/>
  <c r="FH16"/>
  <c r="FK4"/>
  <c r="FL1"/>
  <c r="FK1"/>
  <c r="FL2"/>
  <c r="FL3"/>
  <c r="FL4"/>
  <c r="FK5"/>
  <c r="FK6"/>
  <c r="FL6"/>
  <c r="FC2" a="1"/>
  <c r="FC2"/>
  <c r="FD5"/>
  <c r="FD17"/>
  <c r="FC3"/>
  <c r="FD18"/>
  <c r="FD19"/>
  <c r="FD22"/>
  <c r="FD21"/>
  <c r="FD24"/>
  <c r="FD20"/>
  <c r="FD23"/>
  <c r="FD25"/>
  <c r="FD26"/>
  <c r="FD7"/>
  <c r="FD8"/>
  <c r="FD9"/>
  <c r="FD12"/>
  <c r="FD11"/>
  <c r="FD14"/>
  <c r="FD10"/>
  <c r="FD13"/>
  <c r="FD15"/>
  <c r="FD16"/>
  <c r="FG4"/>
  <c r="FH1"/>
  <c r="FG1"/>
  <c r="FH2"/>
  <c r="FH3"/>
  <c r="FH4"/>
  <c r="FG5"/>
  <c r="FG6"/>
  <c r="FH6"/>
  <c r="EY2" a="1"/>
  <c r="EY2"/>
  <c r="EZ5"/>
  <c r="EZ17"/>
  <c r="EY3"/>
  <c r="EZ18"/>
  <c r="EZ19"/>
  <c r="EZ22"/>
  <c r="EZ21"/>
  <c r="EZ24"/>
  <c r="EZ20"/>
  <c r="EZ23"/>
  <c r="EZ25"/>
  <c r="EZ26"/>
  <c r="EZ7"/>
  <c r="EZ8"/>
  <c r="EZ9"/>
  <c r="EZ12"/>
  <c r="EZ11"/>
  <c r="EZ14"/>
  <c r="EZ10"/>
  <c r="EZ13"/>
  <c r="EZ15"/>
  <c r="EZ16"/>
  <c r="FC4"/>
  <c r="FD1"/>
  <c r="FC1"/>
  <c r="FD2"/>
  <c r="FD3"/>
  <c r="FD4"/>
  <c r="FC5"/>
  <c r="FC6"/>
  <c r="FD6"/>
  <c r="EU2" a="1"/>
  <c r="EU2"/>
  <c r="EV5"/>
  <c r="EV17"/>
  <c r="EU3"/>
  <c r="EV18"/>
  <c r="EV19"/>
  <c r="EV22"/>
  <c r="EV21"/>
  <c r="EV24"/>
  <c r="EV20"/>
  <c r="EV23"/>
  <c r="EV25"/>
  <c r="EV26"/>
  <c r="EV7"/>
  <c r="EV8"/>
  <c r="EV9"/>
  <c r="EV12"/>
  <c r="EV11"/>
  <c r="EV14"/>
  <c r="EV10"/>
  <c r="EV13"/>
  <c r="EV15"/>
  <c r="EV16"/>
  <c r="EY4"/>
  <c r="EZ1"/>
  <c r="EY1"/>
  <c r="EZ2"/>
  <c r="EZ3"/>
  <c r="EZ4"/>
  <c r="EY5"/>
  <c r="EY6"/>
  <c r="EZ6"/>
  <c r="EQ2" a="1"/>
  <c r="EQ2"/>
  <c r="ER5"/>
  <c r="ER17"/>
  <c r="EQ3"/>
  <c r="ER18"/>
  <c r="ER19"/>
  <c r="ER22"/>
  <c r="ER21"/>
  <c r="ER24"/>
  <c r="ER20"/>
  <c r="ER23"/>
  <c r="ER25"/>
  <c r="ER26"/>
  <c r="ER7"/>
  <c r="ER8"/>
  <c r="ER9"/>
  <c r="ER12"/>
  <c r="ER11"/>
  <c r="ER14"/>
  <c r="ER10"/>
  <c r="ER13"/>
  <c r="ER15"/>
  <c r="ER16"/>
  <c r="EU4"/>
  <c r="EV1"/>
  <c r="EU1"/>
  <c r="EV2"/>
  <c r="EV3"/>
  <c r="EV4"/>
  <c r="EU5"/>
  <c r="EU6"/>
  <c r="EV6"/>
  <c r="EM2" a="1"/>
  <c r="EM2"/>
  <c r="EN5"/>
  <c r="EN17"/>
  <c r="EM3"/>
  <c r="EN18"/>
  <c r="EN19"/>
  <c r="EN22"/>
  <c r="EN21"/>
  <c r="EN24"/>
  <c r="EN20"/>
  <c r="EN23"/>
  <c r="EN25"/>
  <c r="EN26"/>
  <c r="EN7"/>
  <c r="EN8"/>
  <c r="EN9"/>
  <c r="EN12"/>
  <c r="EN11"/>
  <c r="EN14"/>
  <c r="EN10"/>
  <c r="EN13"/>
  <c r="EN15"/>
  <c r="EN16"/>
  <c r="EQ4"/>
  <c r="ER1"/>
  <c r="EQ1"/>
  <c r="ER2"/>
  <c r="ER3"/>
  <c r="ER4"/>
  <c r="EQ5"/>
  <c r="EQ6"/>
  <c r="ER6"/>
  <c r="EI2" a="1"/>
  <c r="EI2"/>
  <c r="EJ5"/>
  <c r="EJ17"/>
  <c r="EI3"/>
  <c r="EJ18"/>
  <c r="EJ19"/>
  <c r="EJ22"/>
  <c r="EJ21"/>
  <c r="EJ24"/>
  <c r="EJ20"/>
  <c r="EJ23"/>
  <c r="EJ25"/>
  <c r="EJ26"/>
  <c r="EJ7"/>
  <c r="EJ8"/>
  <c r="EJ9"/>
  <c r="EJ12"/>
  <c r="EJ11"/>
  <c r="EJ14"/>
  <c r="EJ10"/>
  <c r="EJ13"/>
  <c r="EJ15"/>
  <c r="EJ16"/>
  <c r="EM4"/>
  <c r="EN1"/>
  <c r="EM1"/>
  <c r="EN2"/>
  <c r="EN3"/>
  <c r="EN4"/>
  <c r="EM5"/>
  <c r="EM6"/>
  <c r="EN6"/>
  <c r="EE2" a="1"/>
  <c r="EE2"/>
  <c r="EF5"/>
  <c r="EF17"/>
  <c r="EE3"/>
  <c r="EF18"/>
  <c r="EF19"/>
  <c r="EF22"/>
  <c r="EF21"/>
  <c r="EF24"/>
  <c r="EF20"/>
  <c r="EF23"/>
  <c r="EF25"/>
  <c r="EF26"/>
  <c r="EF7"/>
  <c r="EF8"/>
  <c r="EF9"/>
  <c r="EF12"/>
  <c r="EF11"/>
  <c r="EF14"/>
  <c r="EF10"/>
  <c r="EF13"/>
  <c r="EF15"/>
  <c r="EF16"/>
  <c r="EI4"/>
  <c r="EJ1"/>
  <c r="EI1"/>
  <c r="EJ2"/>
  <c r="EJ3"/>
  <c r="EJ4"/>
  <c r="EI5"/>
  <c r="EI6"/>
  <c r="EJ6"/>
  <c r="EA2" a="1"/>
  <c r="EA2"/>
  <c r="EB5"/>
  <c r="EB17"/>
  <c r="EA3"/>
  <c r="EB18"/>
  <c r="EB19"/>
  <c r="EB22"/>
  <c r="EB21"/>
  <c r="EB24"/>
  <c r="EB20"/>
  <c r="EB23"/>
  <c r="EB25"/>
  <c r="EB26"/>
  <c r="EB7"/>
  <c r="EB8"/>
  <c r="EB9"/>
  <c r="EB12"/>
  <c r="EB11"/>
  <c r="EB14"/>
  <c r="EB10"/>
  <c r="EB13"/>
  <c r="EB15"/>
  <c r="EB16"/>
  <c r="EE4"/>
  <c r="EF1"/>
  <c r="EE1"/>
  <c r="EF2"/>
  <c r="EF3"/>
  <c r="EF4"/>
  <c r="EE5"/>
  <c r="EE6"/>
  <c r="EF6"/>
  <c r="DW2" a="1"/>
  <c r="DW2"/>
  <c r="DX5"/>
  <c r="DX17"/>
  <c r="DW3"/>
  <c r="DX18"/>
  <c r="DX19"/>
  <c r="DX22"/>
  <c r="DX21"/>
  <c r="DX24"/>
  <c r="DX20"/>
  <c r="DX23"/>
  <c r="DX25"/>
  <c r="DX26"/>
  <c r="DX7"/>
  <c r="DX8"/>
  <c r="DX9"/>
  <c r="DX12"/>
  <c r="DX11"/>
  <c r="DX14"/>
  <c r="DX10"/>
  <c r="DX13"/>
  <c r="DX15"/>
  <c r="DX16"/>
  <c r="EA4"/>
  <c r="EB1"/>
  <c r="EA1"/>
  <c r="EB2"/>
  <c r="EB3"/>
  <c r="EB4"/>
  <c r="EA5"/>
  <c r="EA6"/>
  <c r="EB6"/>
  <c r="DS2" a="1"/>
  <c r="DS2"/>
  <c r="DT5"/>
  <c r="DT17"/>
  <c r="DS3"/>
  <c r="DT18"/>
  <c r="DT19"/>
  <c r="DT22"/>
  <c r="DT21"/>
  <c r="DT24"/>
  <c r="DT20"/>
  <c r="DT23"/>
  <c r="DT25"/>
  <c r="DT26"/>
  <c r="DT7"/>
  <c r="DT8"/>
  <c r="DT9"/>
  <c r="DT12"/>
  <c r="DT11"/>
  <c r="DT14"/>
  <c r="DT10"/>
  <c r="DT13"/>
  <c r="DT15"/>
  <c r="DT16"/>
  <c r="DW4"/>
  <c r="DX1"/>
  <c r="DW1"/>
  <c r="DX2"/>
  <c r="DX3"/>
  <c r="DX4"/>
  <c r="DW5"/>
  <c r="DW6"/>
  <c r="DX6"/>
  <c r="DO2" a="1"/>
  <c r="DO2"/>
  <c r="DP5"/>
  <c r="DP17"/>
  <c r="DO3"/>
  <c r="DP18"/>
  <c r="DP19"/>
  <c r="DP22"/>
  <c r="DP21"/>
  <c r="DP24"/>
  <c r="DP20"/>
  <c r="DP23"/>
  <c r="DP25"/>
  <c r="DP26"/>
  <c r="DP7"/>
  <c r="DP8"/>
  <c r="DP9"/>
  <c r="DP12"/>
  <c r="DP11"/>
  <c r="DP14"/>
  <c r="DP10"/>
  <c r="DP13"/>
  <c r="DP15"/>
  <c r="DP16"/>
  <c r="DS4"/>
  <c r="DT1"/>
  <c r="DS1"/>
  <c r="DT2"/>
  <c r="DT3"/>
  <c r="DT4"/>
  <c r="DS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4"/>
  <c r="DP1"/>
  <c r="DO1"/>
  <c r="DP2"/>
  <c r="DP3"/>
  <c r="DP4"/>
  <c r="DO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30" i="10"/>
  <c r="F28"/>
  <c r="F27"/>
  <c r="F29"/>
  <c r="F26"/>
  <c r="F25"/>
  <c r="E28"/>
  <c r="E27"/>
  <c r="E29"/>
  <c r="E26"/>
  <c r="E25"/>
  <c r="D28"/>
  <c r="D27"/>
  <c r="D29"/>
  <c r="D26"/>
  <c r="D25"/>
  <c r="C28"/>
  <c r="C27"/>
  <c r="C29"/>
  <c r="C26"/>
  <c r="C25"/>
  <c r="B29"/>
  <c r="B28"/>
  <c r="B27"/>
  <c r="B26"/>
  <c r="B25"/>
  <c r="CR26"/>
  <c r="CR25"/>
  <c r="CR24"/>
  <c r="CR23"/>
  <c r="CR22"/>
  <c r="CR21"/>
  <c r="CR20"/>
  <c r="CR19"/>
  <c r="CR18"/>
  <c r="CR17"/>
  <c r="CR16"/>
  <c r="CR15"/>
  <c r="CR14"/>
  <c r="CR13"/>
  <c r="CR12"/>
  <c r="CR11"/>
  <c r="CR10"/>
  <c r="CR9"/>
  <c r="CR8"/>
  <c r="CR7"/>
  <c r="CV1"/>
  <c r="CU1"/>
  <c r="CU2" a="1"/>
  <c r="CU2"/>
  <c r="CV2"/>
  <c r="CU3"/>
  <c r="CV3"/>
  <c r="CU4"/>
  <c r="CV4"/>
  <c r="CU5"/>
  <c r="CV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2" a="1"/>
  <c r="CQ4"/>
  <c r="CR1"/>
  <c r="CQ2"/>
  <c r="CQ1"/>
  <c r="CR2"/>
  <c r="CQ3"/>
  <c r="CR3"/>
  <c r="CR4"/>
  <c r="CQ5"/>
  <c r="CR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5" i="9"/>
  <c r="F23"/>
  <c r="F22"/>
  <c r="F24"/>
  <c r="F21"/>
  <c r="F20"/>
  <c r="E23"/>
  <c r="E22"/>
  <c r="E24"/>
  <c r="E21"/>
  <c r="E20"/>
  <c r="D23"/>
  <c r="D22"/>
  <c r="D24"/>
  <c r="D21"/>
  <c r="D20"/>
  <c r="C23"/>
  <c r="C22"/>
  <c r="C24"/>
  <c r="C21"/>
  <c r="C20"/>
  <c r="B24"/>
  <c r="B23"/>
  <c r="B22"/>
  <c r="B21"/>
  <c r="B20"/>
  <c r="BX26"/>
  <c r="BX25"/>
  <c r="BX24"/>
  <c r="BX23"/>
  <c r="BX22"/>
  <c r="BX21"/>
  <c r="BX20"/>
  <c r="BX19"/>
  <c r="BX18"/>
  <c r="BX17"/>
  <c r="BX16"/>
  <c r="BX15"/>
  <c r="BX14"/>
  <c r="BX13"/>
  <c r="BX12"/>
  <c r="BX11"/>
  <c r="BX10"/>
  <c r="BX9"/>
  <c r="BX8"/>
  <c r="BX7"/>
  <c r="CB1"/>
  <c r="CA1"/>
  <c r="CA2" a="1"/>
  <c r="CA2"/>
  <c r="CB2"/>
  <c r="CA3"/>
  <c r="CB3"/>
  <c r="CA4"/>
  <c r="CB4"/>
  <c r="CA5"/>
  <c r="CB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2" a="1"/>
  <c r="BW4"/>
  <c r="BX1"/>
  <c r="BW2"/>
  <c r="BW1"/>
  <c r="BX2"/>
  <c r="BW3"/>
  <c r="BX3"/>
  <c r="BX4"/>
  <c r="BW5"/>
  <c r="BX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I9" i="2"/>
  <c r="I14"/>
  <c r="I16"/>
  <c r="I17"/>
  <c r="I19"/>
  <c r="I21"/>
  <c r="I23"/>
  <c r="I28"/>
  <c r="I31"/>
  <c r="I35"/>
  <c r="I38"/>
  <c r="I43"/>
  <c r="I49"/>
  <c r="I50"/>
  <c r="I55"/>
  <c r="I60"/>
  <c r="I70"/>
  <c r="I74"/>
  <c r="I76"/>
  <c r="I79"/>
  <c r="I91"/>
  <c r="I97"/>
  <c r="I98"/>
  <c r="I101"/>
  <c r="I104"/>
  <c r="I107"/>
  <c r="I109"/>
  <c r="I110"/>
  <c r="I113"/>
  <c r="I114"/>
  <c r="I8"/>
  <c r="H28"/>
  <c r="H32"/>
  <c r="H33"/>
  <c r="H38"/>
  <c r="H41"/>
  <c r="H44"/>
  <c r="H49"/>
  <c r="H54"/>
  <c r="H66"/>
  <c r="H84"/>
  <c r="H94"/>
  <c r="H98"/>
  <c r="H100"/>
  <c r="H105"/>
  <c r="H106"/>
  <c r="H108"/>
  <c r="H111"/>
  <c r="H113"/>
  <c r="H116"/>
  <c r="H118"/>
  <c r="H120"/>
  <c r="H23"/>
  <c r="H21"/>
  <c r="H20"/>
  <c r="H19"/>
  <c r="H12"/>
  <c r="H11"/>
  <c r="H10"/>
  <c r="H9"/>
  <c r="H8"/>
  <c r="G9"/>
  <c r="G10"/>
  <c r="J10"/>
  <c r="G11"/>
  <c r="J11"/>
  <c r="G12"/>
  <c r="J12"/>
  <c r="G13"/>
  <c r="G14"/>
  <c r="G15"/>
  <c r="J15"/>
  <c r="G16"/>
  <c r="J16"/>
  <c r="G17"/>
  <c r="G18"/>
  <c r="G19"/>
  <c r="G20"/>
  <c r="J20"/>
  <c r="G21"/>
  <c r="J21"/>
  <c r="G22"/>
  <c r="J22"/>
  <c r="G23"/>
  <c r="J23"/>
  <c r="G24"/>
  <c r="J24"/>
  <c r="G25"/>
  <c r="G26"/>
  <c r="J26"/>
  <c r="G27"/>
  <c r="J27"/>
  <c r="G28"/>
  <c r="J28"/>
  <c r="G29"/>
  <c r="G30"/>
  <c r="G31"/>
  <c r="J31"/>
  <c r="G32"/>
  <c r="J32"/>
  <c r="G33"/>
  <c r="G34"/>
  <c r="G35"/>
  <c r="G36"/>
  <c r="J36"/>
  <c r="G37"/>
  <c r="G38"/>
  <c r="J38"/>
  <c r="G39"/>
  <c r="J39"/>
  <c r="G40"/>
  <c r="J40"/>
  <c r="G41"/>
  <c r="G42"/>
  <c r="J42"/>
  <c r="G43"/>
  <c r="J43"/>
  <c r="G44"/>
  <c r="J44"/>
  <c r="G45"/>
  <c r="G46"/>
  <c r="G47"/>
  <c r="J47"/>
  <c r="G48"/>
  <c r="J48"/>
  <c r="G49"/>
  <c r="J49"/>
  <c r="G50"/>
  <c r="G51"/>
  <c r="G52"/>
  <c r="J52"/>
  <c r="G53"/>
  <c r="G54"/>
  <c r="J54"/>
  <c r="G55"/>
  <c r="J55"/>
  <c r="G56"/>
  <c r="J56"/>
  <c r="G57"/>
  <c r="G58"/>
  <c r="J58"/>
  <c r="G59"/>
  <c r="J59"/>
  <c r="G60"/>
  <c r="J60"/>
  <c r="G61"/>
  <c r="G62"/>
  <c r="G63"/>
  <c r="J63"/>
  <c r="G64"/>
  <c r="J64"/>
  <c r="G65"/>
  <c r="J65"/>
  <c r="G66"/>
  <c r="G67"/>
  <c r="G68"/>
  <c r="J68"/>
  <c r="G69"/>
  <c r="G70"/>
  <c r="J70"/>
  <c r="G71"/>
  <c r="J71"/>
  <c r="G72"/>
  <c r="J72"/>
  <c r="G73"/>
  <c r="G74"/>
  <c r="J74"/>
  <c r="G75"/>
  <c r="J75"/>
  <c r="G76"/>
  <c r="J76"/>
  <c r="G77"/>
  <c r="G78"/>
  <c r="G79"/>
  <c r="J79"/>
  <c r="G80"/>
  <c r="J80"/>
  <c r="G81"/>
  <c r="G82"/>
  <c r="G83"/>
  <c r="G84"/>
  <c r="J84"/>
  <c r="G85"/>
  <c r="J85"/>
  <c r="G86"/>
  <c r="J86"/>
  <c r="G87"/>
  <c r="J87"/>
  <c r="G88"/>
  <c r="J88"/>
  <c r="G89"/>
  <c r="G90"/>
  <c r="J90"/>
  <c r="G91"/>
  <c r="J91"/>
  <c r="G92"/>
  <c r="J92"/>
  <c r="G93"/>
  <c r="G94"/>
  <c r="G95"/>
  <c r="J95"/>
  <c r="G96"/>
  <c r="J96"/>
  <c r="G97"/>
  <c r="J97"/>
  <c r="G98"/>
  <c r="G99"/>
  <c r="G100"/>
  <c r="J100"/>
  <c r="G101"/>
  <c r="G102"/>
  <c r="J102"/>
  <c r="G103"/>
  <c r="J103"/>
  <c r="G104"/>
  <c r="J104"/>
  <c r="G105"/>
  <c r="G106"/>
  <c r="J106"/>
  <c r="G107"/>
  <c r="J107"/>
  <c r="G108"/>
  <c r="J108"/>
  <c r="G109"/>
  <c r="G110"/>
  <c r="G111"/>
  <c r="J111"/>
  <c r="G112"/>
  <c r="J112"/>
  <c r="G113"/>
  <c r="J113"/>
  <c r="G114"/>
  <c r="G115"/>
  <c r="G116"/>
  <c r="J116"/>
  <c r="G117"/>
  <c r="G118"/>
  <c r="J118"/>
  <c r="G119"/>
  <c r="J119"/>
  <c r="G120"/>
  <c r="J120"/>
  <c r="G121"/>
  <c r="G8"/>
  <c r="J8"/>
  <c r="M5"/>
  <c r="K5"/>
  <c r="L12"/>
  <c r="L121"/>
  <c r="L117"/>
  <c r="L109"/>
  <c r="L105"/>
  <c r="L101"/>
  <c r="L93"/>
  <c r="L89"/>
  <c r="L81"/>
  <c r="L77"/>
  <c r="L73"/>
  <c r="L69"/>
  <c r="L61"/>
  <c r="L57"/>
  <c r="L53"/>
  <c r="L45"/>
  <c r="L41"/>
  <c r="L37"/>
  <c r="L33"/>
  <c r="L29"/>
  <c r="L25"/>
  <c r="L17"/>
  <c r="L13"/>
  <c r="L9"/>
  <c r="L111"/>
  <c r="L79"/>
  <c r="L47"/>
  <c r="L15"/>
  <c r="L106"/>
  <c r="L74"/>
  <c r="L42"/>
  <c r="L10"/>
  <c r="L115"/>
  <c r="L99"/>
  <c r="L83"/>
  <c r="L67"/>
  <c r="L51"/>
  <c r="L35"/>
  <c r="L19"/>
  <c r="M2"/>
  <c r="M23"/>
  <c r="L95"/>
  <c r="L63"/>
  <c r="L31"/>
  <c r="L114"/>
  <c r="L110"/>
  <c r="L98"/>
  <c r="L94"/>
  <c r="L82"/>
  <c r="L78"/>
  <c r="L66"/>
  <c r="L62"/>
  <c r="L50"/>
  <c r="L46"/>
  <c r="L34"/>
  <c r="L30"/>
  <c r="L18"/>
  <c r="L14"/>
  <c r="L8"/>
  <c r="L90"/>
  <c r="L58"/>
  <c r="L26"/>
  <c r="L85"/>
  <c r="L21"/>
  <c r="J117"/>
  <c r="J109"/>
  <c r="J101"/>
  <c r="J93"/>
  <c r="J89"/>
  <c r="J81"/>
  <c r="J77"/>
  <c r="J73"/>
  <c r="J69"/>
  <c r="J61"/>
  <c r="J57"/>
  <c r="J53"/>
  <c r="J45"/>
  <c r="J41"/>
  <c r="J37"/>
  <c r="J33"/>
  <c r="J29"/>
  <c r="J25"/>
  <c r="J17"/>
  <c r="J13"/>
  <c r="J9"/>
  <c r="L118"/>
  <c r="L113"/>
  <c r="L107"/>
  <c r="L102"/>
  <c r="L97"/>
  <c r="L91"/>
  <c r="L86"/>
  <c r="L75"/>
  <c r="L70"/>
  <c r="L65"/>
  <c r="L59"/>
  <c r="L54"/>
  <c r="L49"/>
  <c r="L43"/>
  <c r="L38"/>
  <c r="L27"/>
  <c r="L22"/>
  <c r="L11"/>
  <c r="M19"/>
  <c r="K2"/>
  <c r="J121"/>
  <c r="J105"/>
  <c r="J78"/>
  <c r="J62"/>
  <c r="J46"/>
  <c r="J114"/>
  <c r="J110"/>
  <c r="J98"/>
  <c r="J94"/>
  <c r="J82"/>
  <c r="J66"/>
  <c r="J50"/>
  <c r="J34"/>
  <c r="J30"/>
  <c r="J18"/>
  <c r="J14"/>
  <c r="L119"/>
  <c r="L103"/>
  <c r="L87"/>
  <c r="L71"/>
  <c r="L55"/>
  <c r="L39"/>
  <c r="L23"/>
  <c r="J115"/>
  <c r="J99"/>
  <c r="J83"/>
  <c r="J67"/>
  <c r="J51"/>
  <c r="J35"/>
  <c r="J19"/>
  <c r="L120"/>
  <c r="L116"/>
  <c r="L112"/>
  <c r="L108"/>
  <c r="L104"/>
  <c r="L100"/>
  <c r="L96"/>
  <c r="L92"/>
  <c r="L88"/>
  <c r="L84"/>
  <c r="L80"/>
  <c r="L76"/>
  <c r="L72"/>
  <c r="L68"/>
  <c r="L64"/>
  <c r="L60"/>
  <c r="L56"/>
  <c r="L52"/>
  <c r="L48"/>
  <c r="L44"/>
  <c r="L40"/>
  <c r="L36"/>
  <c r="L32"/>
  <c r="L28"/>
  <c r="L24"/>
  <c r="L20"/>
  <c r="L16"/>
  <c r="M98"/>
  <c r="M9"/>
  <c r="M17"/>
  <c r="M91"/>
  <c r="M101"/>
  <c r="M74"/>
  <c r="M104"/>
  <c r="M55"/>
  <c r="M8"/>
  <c r="M60"/>
  <c r="M21"/>
  <c r="M107"/>
  <c r="M49"/>
  <c r="M16"/>
  <c r="M76"/>
  <c r="M79"/>
  <c r="M50"/>
  <c r="M114"/>
  <c r="M70"/>
  <c r="M31"/>
  <c r="M38"/>
  <c r="M109"/>
  <c r="M43"/>
  <c r="M110"/>
  <c r="M14"/>
  <c r="M97"/>
  <c r="M28"/>
  <c r="M113"/>
  <c r="K12"/>
  <c r="K23"/>
  <c r="K28"/>
  <c r="K111"/>
  <c r="K38"/>
  <c r="K20"/>
  <c r="K106"/>
  <c r="K32"/>
  <c r="K113"/>
  <c r="K100"/>
  <c r="K9"/>
  <c r="K118"/>
  <c r="K94"/>
  <c r="K11"/>
  <c r="K105"/>
  <c r="K10"/>
  <c r="K66"/>
  <c r="K19"/>
  <c r="K98"/>
  <c r="K49"/>
  <c r="K21"/>
  <c r="K84"/>
  <c r="K108"/>
  <c r="K41"/>
  <c r="K120"/>
  <c r="K54"/>
  <c r="K33"/>
  <c r="K116"/>
  <c r="K44"/>
  <c r="K8"/>
</calcChain>
</file>

<file path=xl/sharedStrings.xml><?xml version="1.0" encoding="utf-8"?>
<sst xmlns="http://schemas.openxmlformats.org/spreadsheetml/2006/main" count="4350" uniqueCount="207">
  <si>
    <t>Date</t>
  </si>
  <si>
    <t>MIPS</t>
  </si>
  <si>
    <t>MIPS/Cost</t>
  </si>
  <si>
    <t>Ref year</t>
  </si>
  <si>
    <t>separation unit (yrs)</t>
  </si>
  <si>
    <t>non-dominated points</t>
  </si>
  <si>
    <t>Graph serial # (n)</t>
  </si>
  <si>
    <t>years offset</t>
  </si>
  <si>
    <t>combined</t>
  </si>
  <si>
    <t>Year</t>
  </si>
  <si>
    <t>MIPs</t>
  </si>
  <si>
    <t>MIPS/$</t>
  </si>
  <si>
    <t>Ref value MIPS/$</t>
  </si>
  <si>
    <t>Ref val, MIPS</t>
  </si>
  <si>
    <t>Steiger_Millionaire</t>
  </si>
  <si>
    <t>Hollerith</t>
  </si>
  <si>
    <t>Analytical_Engine (Babbage)</t>
  </si>
  <si>
    <t>Monroe_Calculator</t>
  </si>
  <si>
    <t>IBM_Tabulator</t>
  </si>
  <si>
    <t>Torres_Arithmometer</t>
  </si>
  <si>
    <t>National-Ellis_3000</t>
  </si>
  <si>
    <t>Burroughs_Class_16</t>
  </si>
  <si>
    <t>Zuse-1</t>
  </si>
  <si>
    <t>Zuse-2</t>
  </si>
  <si>
    <t>BTL_Model_1</t>
  </si>
  <si>
    <t>Zuse-3</t>
  </si>
  <si>
    <t>BTL_Model_2</t>
  </si>
  <si>
    <t>Colossus</t>
  </si>
  <si>
    <t>BTL_Model_3</t>
  </si>
  <si>
    <t>ASCC_(Mark_1)</t>
  </si>
  <si>
    <t>BTL_Model_5</t>
  </si>
  <si>
    <t>ENIAC</t>
  </si>
  <si>
    <t>Harvard_Mark_2</t>
  </si>
  <si>
    <t>IBM_SSEC</t>
  </si>
  <si>
    <t>EDSAC</t>
  </si>
  <si>
    <t>SEAC</t>
  </si>
  <si>
    <t>UNIVAC_I</t>
  </si>
  <si>
    <t>Zuse-5</t>
  </si>
  <si>
    <t>IBM_CPC</t>
  </si>
  <si>
    <t>IBM_650</t>
  </si>
  <si>
    <t>EDVAC</t>
  </si>
  <si>
    <t>Whirlwind</t>
  </si>
  <si>
    <t>IBM_704</t>
  </si>
  <si>
    <t>Librascope_LGP-30</t>
  </si>
  <si>
    <t>IBM_7090</t>
  </si>
  <si>
    <t>IBM_1620</t>
  </si>
  <si>
    <t>DEC_PDP-1</t>
  </si>
  <si>
    <t>Atlas</t>
  </si>
  <si>
    <t>Burroughs_5000</t>
  </si>
  <si>
    <t>IBM_7030</t>
  </si>
  <si>
    <t>Honeywell_1800</t>
  </si>
  <si>
    <t>DEC_PDP-6</t>
  </si>
  <si>
    <t>CDC_6600</t>
  </si>
  <si>
    <t>IBM_1130</t>
  </si>
  <si>
    <t>IBM_360/75</t>
  </si>
  <si>
    <t>IBM_360/65</t>
  </si>
  <si>
    <t>DEC_PDP-10</t>
  </si>
  <si>
    <t>CDC_7600</t>
  </si>
  <si>
    <t>DG_Nova</t>
  </si>
  <si>
    <t>GE-635</t>
  </si>
  <si>
    <t>SDS_920</t>
  </si>
  <si>
    <t>IBM_360/195</t>
  </si>
  <si>
    <t>Honeywell_700</t>
  </si>
  <si>
    <t>Prime_Computer_100</t>
  </si>
  <si>
    <t>IBM-370/168</t>
  </si>
  <si>
    <t>MITS_Altair</t>
  </si>
  <si>
    <t>DG_Eclipse</t>
  </si>
  <si>
    <t>DEC-KL-10</t>
  </si>
  <si>
    <t>DEC_PDP-11/70</t>
  </si>
  <si>
    <t>Cray-1</t>
  </si>
  <si>
    <t>Apple_II</t>
  </si>
  <si>
    <t>DEC_VAX_11/780</t>
  </si>
  <si>
    <t>TRS-80</t>
  </si>
  <si>
    <t>Commodore_PET</t>
  </si>
  <si>
    <t>CDC_IPL</t>
  </si>
  <si>
    <t>Nanodata_VMX200</t>
  </si>
  <si>
    <t>TRS-80_M3</t>
  </si>
  <si>
    <t>Sun-1</t>
  </si>
  <si>
    <t>CDC_Cyber-205</t>
  </si>
  <si>
    <t>Vic_20</t>
  </si>
  <si>
    <t>IBM_PC</t>
  </si>
  <si>
    <t>Sun-2</t>
  </si>
  <si>
    <t>Commodore_63</t>
  </si>
  <si>
    <t>Vax_11/750</t>
  </si>
  <si>
    <t>Macintosh-128K</t>
  </si>
  <si>
    <t>Vax_11/785</t>
  </si>
  <si>
    <t>VP-200/1</t>
  </si>
  <si>
    <t>Cray-2</t>
  </si>
  <si>
    <t>L.Edge_XT-7.16</t>
  </si>
  <si>
    <t>Atari_800XL</t>
  </si>
  <si>
    <t>SX-2/1</t>
  </si>
  <si>
    <t>Sun-3</t>
  </si>
  <si>
    <t>DEC_VAX_8650</t>
  </si>
  <si>
    <t>MIT_XT-8</t>
  </si>
  <si>
    <t>Mac_II</t>
  </si>
  <si>
    <t>CM-200/16k/512</t>
  </si>
  <si>
    <t>Solbourne_5/500</t>
  </si>
  <si>
    <t>iPSC/860/128</t>
  </si>
  <si>
    <t>Amiga_3000</t>
  </si>
  <si>
    <t>SX-3/44/4</t>
  </si>
  <si>
    <t>CM-5/256/256</t>
  </si>
  <si>
    <t>IBM_333/DX/Si</t>
  </si>
  <si>
    <t>Power_Tower_180e</t>
  </si>
  <si>
    <t>Hitachi CP-PACS/2048/2048</t>
  </si>
  <si>
    <t>Mac_G3/3333</t>
  </si>
  <si>
    <t>Pentium</t>
  </si>
  <si>
    <t>electromech</t>
  </si>
  <si>
    <t>Machine</t>
  </si>
  <si>
    <t>Type</t>
  </si>
  <si>
    <t>Ohdner</t>
  </si>
  <si>
    <t>mech; http://en.wikipedia.org/wiki/Konrad_Zuse</t>
  </si>
  <si>
    <t>electromechanical;http://en.wikipedia.org/wiki/Konrad_Zuse</t>
  </si>
  <si>
    <t>eletronic</t>
  </si>
  <si>
    <t>electronic; decimal computer</t>
  </si>
  <si>
    <t>electromechanical; IBM Selective Sequence Electronic Calculator (SSEC) was an electromechanical computer built by IBM</t>
  </si>
  <si>
    <t>electronic, gen purpose computer; http://www.tnmoc.org/special-projects/edsac/edsac-history</t>
  </si>
  <si>
    <t>electronic; SEAC (Standards Eastern Automatic Computer)[1] was a first-generation electronic computer, built in 1950 by the U.S. National Bureau of Standards (NBS)</t>
  </si>
  <si>
    <t>electronic; UNIVAC I used 5,200 vacuum tubes</t>
  </si>
  <si>
    <t>electronic calculator</t>
  </si>
  <si>
    <t>electronic; used vacuum tubes; http://www-03.ibm.com/ibm/history/exhibits/650/650_intro.html</t>
  </si>
  <si>
    <t>electronic; binary type; http://en.wikipedia.org/wiki/EDVAC</t>
  </si>
  <si>
    <t>electronic; developed by MIT servomechanism lab</t>
  </si>
  <si>
    <t>electronic</t>
  </si>
  <si>
    <t>electronic; used vacuum tubes and solid state diodes</t>
  </si>
  <si>
    <t>electronic; used transistors</t>
  </si>
  <si>
    <t>electronic; used 2700 transistors</t>
  </si>
  <si>
    <t>electronic; among first supercomputers</t>
  </si>
  <si>
    <t>electronic; IBM's first transistorized supercomputer</t>
  </si>
  <si>
    <t>electronic, used as a prototype for DEC_PDP-10</t>
  </si>
  <si>
    <t>electronic; mainframe computer made by CDC</t>
  </si>
  <si>
    <t>electronic, mainframe</t>
  </si>
  <si>
    <t>electronic, used for tracking Apollo spacecraft</t>
  </si>
  <si>
    <t>Intel XD/S140</t>
  </si>
  <si>
    <t>Cray/SGI T3DS-MP 150</t>
  </si>
  <si>
    <t>Intel XP/S-MP 150/3072</t>
  </si>
  <si>
    <t>Intel ASCI Red/9152</t>
  </si>
  <si>
    <t>Cray/SGI T3E1200/1084</t>
  </si>
  <si>
    <t>Pentium_II/355</t>
  </si>
  <si>
    <t>Pentium_III/500</t>
  </si>
  <si>
    <t>ASCI White,SP Power3
375 MHz/8192</t>
  </si>
  <si>
    <t>Mac_G3/500_dual</t>
  </si>
  <si>
    <t>Alpha Server SC ES45/1 GHz/3024</t>
  </si>
  <si>
    <t>iMac G3/700</t>
  </si>
  <si>
    <t>Earth-Simulator/5120</t>
  </si>
  <si>
    <t>1100 Dual 2.0 GHz Apple G5/Mellanox Infiniband 4X/Cisco GigE/2200</t>
  </si>
  <si>
    <t>Pentium IV 530</t>
  </si>
  <si>
    <t>IBM BlueGene/L</t>
  </si>
  <si>
    <t>Athlon63 3800</t>
  </si>
  <si>
    <t>Manual</t>
  </si>
  <si>
    <t>mechanical</t>
  </si>
  <si>
    <t>Mechanical</t>
  </si>
  <si>
    <t>version</t>
  </si>
  <si>
    <t>date</t>
  </si>
  <si>
    <t>who</t>
  </si>
  <si>
    <t>what changes</t>
  </si>
  <si>
    <t>source</t>
  </si>
  <si>
    <t>Note</t>
  </si>
  <si>
    <t>Basnet</t>
  </si>
  <si>
    <t xml:space="preserve">recently copied from non-dom study; </t>
  </si>
  <si>
    <t>x</t>
  </si>
  <si>
    <t>11/13/013</t>
  </si>
  <si>
    <t>Koh&amp;Magee</t>
  </si>
  <si>
    <t>type classification done by Subarna Basne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</si>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</sst>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1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10" fillId="0" borderId="0" applyFont="0" applyFill="0" applyBorder="0" applyAlignment="0" applyProtection="0"/>
    <xf numFmtId="0" fontId="11" fillId="4" borderId="3" applyNumberFormat="0" applyAlignment="0" applyProtection="0"/>
    <xf numFmtId="0" fontId="12" fillId="5" borderId="4" applyNumberFormat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11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  <xf numFmtId="0" fontId="2" fillId="0" borderId="0" xfId="0" applyFont="1"/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 wrapText="1"/>
    </xf>
    <xf numFmtId="11" fontId="8" fillId="0" borderId="0" xfId="0" applyNumberFormat="1" applyFont="1" applyAlignment="1">
      <alignment horizontal="center"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11" fontId="9" fillId="0" borderId="0" xfId="0" applyNumberFormat="1" applyFont="1" applyAlignment="1">
      <alignment horizontal="center" wrapText="1"/>
    </xf>
    <xf numFmtId="11" fontId="8" fillId="0" borderId="0" xfId="0" applyNumberFormat="1" applyFont="1"/>
    <xf numFmtId="0" fontId="8" fillId="0" borderId="0" xfId="0" applyFont="1" applyBorder="1" applyAlignment="1">
      <alignment horizontal="center" wrapText="1"/>
    </xf>
    <xf numFmtId="11" fontId="8" fillId="0" borderId="0" xfId="0" applyNumberFormat="1" applyFont="1" applyBorder="1" applyAlignment="1">
      <alignment horizontal="center" wrapText="1"/>
    </xf>
    <xf numFmtId="14" fontId="0" fillId="0" borderId="0" xfId="0" applyNumberFormat="1"/>
    <xf numFmtId="0" fontId="8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1" fillId="4" borderId="3" xfId="2"/>
    <xf numFmtId="0" fontId="12" fillId="5" borderId="4" xfId="3"/>
    <xf numFmtId="164" fontId="11" fillId="4" borderId="3" xfId="2" applyNumberFormat="1"/>
    <xf numFmtId="2" fontId="12" fillId="5" borderId="4" xfId="3" applyNumberFormat="1"/>
    <xf numFmtId="10" fontId="0" fillId="0" borderId="0" xfId="0" applyNumberFormat="1"/>
    <xf numFmtId="164" fontId="0" fillId="0" borderId="0" xfId="1" applyNumberFormat="1" applyFont="1"/>
    <xf numFmtId="164" fontId="2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exp"/>
            <c:dispEq val="1"/>
            <c:trendlineLbl>
              <c:layout>
                <c:manualLayout>
                  <c:x val="-0.1073847331583552"/>
                  <c:y val="-0.16402449693788276"/>
                </c:manualLayout>
              </c:layout>
              <c:numFmt formatCode="General" sourceLinked="0"/>
            </c:trendlineLbl>
          </c:trendline>
          <c:xVal>
            <c:numRef>
              <c:f>rawdata!$A$2:$A$81</c:f>
              <c:numCache>
                <c:formatCode>General</c:formatCode>
                <c:ptCount val="80"/>
                <c:pt idx="0">
                  <c:v>1943</c:v>
                </c:pt>
                <c:pt idx="1">
                  <c:v>1946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1955</c:v>
                </c:pt>
                <c:pt idx="10">
                  <c:v>1956</c:v>
                </c:pt>
                <c:pt idx="11">
                  <c:v>1959</c:v>
                </c:pt>
                <c:pt idx="12">
                  <c:v>1960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1963</c:v>
                </c:pt>
                <c:pt idx="18">
                  <c:v>1964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1969</c:v>
                </c:pt>
                <c:pt idx="26">
                  <c:v>1970</c:v>
                </c:pt>
                <c:pt idx="27">
                  <c:v>1971</c:v>
                </c:pt>
                <c:pt idx="28">
                  <c:v>1972</c:v>
                </c:pt>
                <c:pt idx="29">
                  <c:v>1972</c:v>
                </c:pt>
                <c:pt idx="30">
                  <c:v>1973</c:v>
                </c:pt>
                <c:pt idx="31">
                  <c:v>1974</c:v>
                </c:pt>
                <c:pt idx="32">
                  <c:v>1974</c:v>
                </c:pt>
                <c:pt idx="33">
                  <c:v>1975</c:v>
                </c:pt>
                <c:pt idx="34">
                  <c:v>1975</c:v>
                </c:pt>
                <c:pt idx="35">
                  <c:v>1976</c:v>
                </c:pt>
                <c:pt idx="36">
                  <c:v>1976</c:v>
                </c:pt>
                <c:pt idx="37">
                  <c:v>1977</c:v>
                </c:pt>
                <c:pt idx="38">
                  <c:v>1977</c:v>
                </c:pt>
                <c:pt idx="39">
                  <c:v>1977</c:v>
                </c:pt>
                <c:pt idx="40">
                  <c:v>1977</c:v>
                </c:pt>
                <c:pt idx="41">
                  <c:v>1978</c:v>
                </c:pt>
                <c:pt idx="42">
                  <c:v>1979</c:v>
                </c:pt>
                <c:pt idx="43">
                  <c:v>1980</c:v>
                </c:pt>
                <c:pt idx="44">
                  <c:v>1980</c:v>
                </c:pt>
                <c:pt idx="45">
                  <c:v>1981</c:v>
                </c:pt>
                <c:pt idx="46">
                  <c:v>1981</c:v>
                </c:pt>
                <c:pt idx="47">
                  <c:v>1982</c:v>
                </c:pt>
                <c:pt idx="48">
                  <c:v>1982</c:v>
                </c:pt>
                <c:pt idx="49">
                  <c:v>1982</c:v>
                </c:pt>
                <c:pt idx="50">
                  <c:v>1983</c:v>
                </c:pt>
                <c:pt idx="51">
                  <c:v>1983</c:v>
                </c:pt>
                <c:pt idx="52">
                  <c:v>1984</c:v>
                </c:pt>
                <c:pt idx="53">
                  <c:v>1984</c:v>
                </c:pt>
                <c:pt idx="54">
                  <c:v>1985</c:v>
                </c:pt>
                <c:pt idx="55">
                  <c:v>1985</c:v>
                </c:pt>
                <c:pt idx="56">
                  <c:v>1985</c:v>
                </c:pt>
                <c:pt idx="57">
                  <c:v>1986</c:v>
                </c:pt>
                <c:pt idx="58">
                  <c:v>1986</c:v>
                </c:pt>
                <c:pt idx="59">
                  <c:v>1986</c:v>
                </c:pt>
                <c:pt idx="60">
                  <c:v>1987</c:v>
                </c:pt>
                <c:pt idx="61">
                  <c:v>1987</c:v>
                </c:pt>
                <c:pt idx="62">
                  <c:v>1989</c:v>
                </c:pt>
                <c:pt idx="63">
                  <c:v>1990</c:v>
                </c:pt>
                <c:pt idx="64">
                  <c:v>1991</c:v>
                </c:pt>
                <c:pt idx="65">
                  <c:v>1994</c:v>
                </c:pt>
                <c:pt idx="66">
                  <c:v>1996</c:v>
                </c:pt>
                <c:pt idx="67">
                  <c:v>1998</c:v>
                </c:pt>
                <c:pt idx="68">
                  <c:v>1998</c:v>
                </c:pt>
                <c:pt idx="69">
                  <c:v>1999</c:v>
                </c:pt>
                <c:pt idx="70">
                  <c:v>1999</c:v>
                </c:pt>
                <c:pt idx="71">
                  <c:v>2000</c:v>
                </c:pt>
                <c:pt idx="72">
                  <c:v>2000</c:v>
                </c:pt>
                <c:pt idx="73">
                  <c:v>2001</c:v>
                </c:pt>
                <c:pt idx="74">
                  <c:v>2002</c:v>
                </c:pt>
                <c:pt idx="75">
                  <c:v>2002</c:v>
                </c:pt>
                <c:pt idx="76">
                  <c:v>2003</c:v>
                </c:pt>
                <c:pt idx="77">
                  <c:v>2004</c:v>
                </c:pt>
                <c:pt idx="78">
                  <c:v>2004</c:v>
                </c:pt>
                <c:pt idx="79">
                  <c:v>2004</c:v>
                </c:pt>
              </c:numCache>
            </c:numRef>
          </c:xVal>
          <c:yVal>
            <c:numRef>
              <c:f>rawdata!$B$2:$B$55</c:f>
              <c:numCache>
                <c:formatCode>0.00E+00</c:formatCode>
                <c:ptCount val="54"/>
                <c:pt idx="0">
                  <c:v>2.4399999999999998E-10</c:v>
                </c:pt>
                <c:pt idx="1">
                  <c:v>6.1800000000000004E-10</c:v>
                </c:pt>
                <c:pt idx="2">
                  <c:v>3.8199999999999996E-9</c:v>
                </c:pt>
                <c:pt idx="3">
                  <c:v>7.8799999999999997E-10</c:v>
                </c:pt>
                <c:pt idx="4">
                  <c:v>1.0000000000000001E-9</c:v>
                </c:pt>
                <c:pt idx="5">
                  <c:v>2.9100000000000001E-9</c:v>
                </c:pt>
                <c:pt idx="6">
                  <c:v>8.08E-10</c:v>
                </c:pt>
                <c:pt idx="7">
                  <c:v>5.7399999999999998E-10</c:v>
                </c:pt>
                <c:pt idx="8">
                  <c:v>5.9599999999999998E-8</c:v>
                </c:pt>
                <c:pt idx="9">
                  <c:v>4.6099999999999996E-9</c:v>
                </c:pt>
                <c:pt idx="10">
                  <c:v>2.4899999999999999E-9</c:v>
                </c:pt>
                <c:pt idx="11">
                  <c:v>2.07E-8</c:v>
                </c:pt>
                <c:pt idx="12">
                  <c:v>9.9299999999999998E-10</c:v>
                </c:pt>
                <c:pt idx="13">
                  <c:v>1.5900000000000001E-7</c:v>
                </c:pt>
                <c:pt idx="14">
                  <c:v>5.4599999999999999E-8</c:v>
                </c:pt>
                <c:pt idx="15">
                  <c:v>1.96E-8</c:v>
                </c:pt>
                <c:pt idx="16">
                  <c:v>2.25E-8</c:v>
                </c:pt>
                <c:pt idx="17">
                  <c:v>2.14E-8</c:v>
                </c:pt>
                <c:pt idx="18">
                  <c:v>1.14E-7</c:v>
                </c:pt>
                <c:pt idx="19">
                  <c:v>3.5499999999999999E-7</c:v>
                </c:pt>
                <c:pt idx="20">
                  <c:v>6.1999999999999999E-7</c:v>
                </c:pt>
                <c:pt idx="21">
                  <c:v>1.08E-7</c:v>
                </c:pt>
                <c:pt idx="22">
                  <c:v>9.0499999999999996E-8</c:v>
                </c:pt>
                <c:pt idx="23">
                  <c:v>2.9900000000000002E-7</c:v>
                </c:pt>
                <c:pt idx="24">
                  <c:v>6.1600000000000001E-7</c:v>
                </c:pt>
                <c:pt idx="25">
                  <c:v>3.7100000000000001E-6</c:v>
                </c:pt>
                <c:pt idx="26">
                  <c:v>8.1899999999999999E-8</c:v>
                </c:pt>
                <c:pt idx="27">
                  <c:v>2.7799999999999997E-7</c:v>
                </c:pt>
                <c:pt idx="28">
                  <c:v>5.9800000000000003E-7</c:v>
                </c:pt>
                <c:pt idx="29">
                  <c:v>1.73E-6</c:v>
                </c:pt>
                <c:pt idx="30">
                  <c:v>1.24E-5</c:v>
                </c:pt>
                <c:pt idx="31">
                  <c:v>1.4100000000000001E-6</c:v>
                </c:pt>
                <c:pt idx="32">
                  <c:v>6.37E-6</c:v>
                </c:pt>
                <c:pt idx="33">
                  <c:v>3.27E-6</c:v>
                </c:pt>
                <c:pt idx="34">
                  <c:v>1.5999999999999999E-6</c:v>
                </c:pt>
                <c:pt idx="35">
                  <c:v>9.8299999999999995E-7</c:v>
                </c:pt>
                <c:pt idx="36">
                  <c:v>5.5300000000000004E-6</c:v>
                </c:pt>
                <c:pt idx="37">
                  <c:v>6.0299999999999999E-6</c:v>
                </c:pt>
                <c:pt idx="38">
                  <c:v>1.9599999999999999E-6</c:v>
                </c:pt>
                <c:pt idx="39">
                  <c:v>7.8399999999999995E-6</c:v>
                </c:pt>
                <c:pt idx="40">
                  <c:v>1.5699999999999999E-5</c:v>
                </c:pt>
                <c:pt idx="41">
                  <c:v>6.2899999999999999E-6</c:v>
                </c:pt>
                <c:pt idx="42">
                  <c:v>3.18E-6</c:v>
                </c:pt>
                <c:pt idx="43">
                  <c:v>7.9899999999999997E-6</c:v>
                </c:pt>
                <c:pt idx="44">
                  <c:v>1.6500000000000001E-5</c:v>
                </c:pt>
                <c:pt idx="45">
                  <c:v>4.4100000000000001E-6</c:v>
                </c:pt>
                <c:pt idx="46">
                  <c:v>7.7700000000000005E-5</c:v>
                </c:pt>
                <c:pt idx="47">
                  <c:v>3.9100000000000002E-5</c:v>
                </c:pt>
                <c:pt idx="48">
                  <c:v>2.1299999999999999E-5</c:v>
                </c:pt>
                <c:pt idx="49">
                  <c:v>2.3000000000000001E-4</c:v>
                </c:pt>
                <c:pt idx="50">
                  <c:v>1.2E-4</c:v>
                </c:pt>
                <c:pt idx="51">
                  <c:v>9.55E-6</c:v>
                </c:pt>
                <c:pt idx="52">
                  <c:v>1.2899999999999999E-4</c:v>
                </c:pt>
                <c:pt idx="53">
                  <c:v>7.0099999999999998E-6</c:v>
                </c:pt>
              </c:numCache>
            </c:numRef>
          </c:yVal>
        </c:ser>
        <c:dLbls/>
        <c:axId val="76872320"/>
        <c:axId val="77628160"/>
      </c:scatterChart>
      <c:valAx>
        <c:axId val="76872320"/>
        <c:scaling>
          <c:orientation val="minMax"/>
        </c:scaling>
        <c:axPos val="b"/>
        <c:numFmt formatCode="General" sourceLinked="1"/>
        <c:tickLblPos val="nextTo"/>
        <c:crossAx val="77628160"/>
        <c:crosses val="autoZero"/>
        <c:crossBetween val="midCat"/>
      </c:valAx>
      <c:valAx>
        <c:axId val="77628160"/>
        <c:scaling>
          <c:logBase val="10"/>
          <c:orientation val="minMax"/>
        </c:scaling>
        <c:axPos val="l"/>
        <c:majorGridlines/>
        <c:numFmt formatCode="0.00E+00" sourceLinked="1"/>
        <c:tickLblPos val="nextTo"/>
        <c:crossAx val="76872320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exp"/>
            <c:dispEq val="1"/>
            <c:trendlineLbl>
              <c:layout>
                <c:manualLayout>
                  <c:x val="-0.1073847331583552"/>
                  <c:y val="-0.16402449693788276"/>
                </c:manualLayout>
              </c:layout>
              <c:numFmt formatCode="General" sourceLinked="0"/>
            </c:trendlineLbl>
          </c:trendline>
          <c:xVal>
            <c:numRef>
              <c:f>sourcedata!$A$8:$A$99</c:f>
              <c:numCache>
                <c:formatCode>General</c:formatCode>
                <c:ptCount val="92"/>
                <c:pt idx="0">
                  <c:v>1943</c:v>
                </c:pt>
                <c:pt idx="1">
                  <c:v>1946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1955</c:v>
                </c:pt>
                <c:pt idx="10">
                  <c:v>1956</c:v>
                </c:pt>
                <c:pt idx="11">
                  <c:v>1959</c:v>
                </c:pt>
                <c:pt idx="12">
                  <c:v>1960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1963</c:v>
                </c:pt>
                <c:pt idx="18">
                  <c:v>1964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1969</c:v>
                </c:pt>
                <c:pt idx="26">
                  <c:v>1970</c:v>
                </c:pt>
                <c:pt idx="27">
                  <c:v>1971</c:v>
                </c:pt>
                <c:pt idx="28">
                  <c:v>1972</c:v>
                </c:pt>
                <c:pt idx="29">
                  <c:v>1972</c:v>
                </c:pt>
                <c:pt idx="30">
                  <c:v>1973</c:v>
                </c:pt>
                <c:pt idx="31">
                  <c:v>1974</c:v>
                </c:pt>
                <c:pt idx="32">
                  <c:v>1974</c:v>
                </c:pt>
                <c:pt idx="33">
                  <c:v>1975</c:v>
                </c:pt>
                <c:pt idx="34">
                  <c:v>1975</c:v>
                </c:pt>
                <c:pt idx="35">
                  <c:v>1976</c:v>
                </c:pt>
                <c:pt idx="36">
                  <c:v>1976</c:v>
                </c:pt>
                <c:pt idx="37">
                  <c:v>1977</c:v>
                </c:pt>
                <c:pt idx="38">
                  <c:v>1977</c:v>
                </c:pt>
                <c:pt idx="39">
                  <c:v>1977</c:v>
                </c:pt>
                <c:pt idx="40">
                  <c:v>1977</c:v>
                </c:pt>
                <c:pt idx="41">
                  <c:v>1978</c:v>
                </c:pt>
                <c:pt idx="42">
                  <c:v>1979</c:v>
                </c:pt>
                <c:pt idx="43">
                  <c:v>1980</c:v>
                </c:pt>
                <c:pt idx="44">
                  <c:v>1980</c:v>
                </c:pt>
                <c:pt idx="45">
                  <c:v>1981</c:v>
                </c:pt>
                <c:pt idx="46">
                  <c:v>1981</c:v>
                </c:pt>
                <c:pt idx="47">
                  <c:v>1982</c:v>
                </c:pt>
                <c:pt idx="48">
                  <c:v>1982</c:v>
                </c:pt>
                <c:pt idx="49">
                  <c:v>1982</c:v>
                </c:pt>
                <c:pt idx="50">
                  <c:v>1983</c:v>
                </c:pt>
                <c:pt idx="51">
                  <c:v>1983</c:v>
                </c:pt>
                <c:pt idx="52">
                  <c:v>1984</c:v>
                </c:pt>
                <c:pt idx="53">
                  <c:v>1984</c:v>
                </c:pt>
                <c:pt idx="54">
                  <c:v>1984</c:v>
                </c:pt>
                <c:pt idx="55">
                  <c:v>1985</c:v>
                </c:pt>
                <c:pt idx="56">
                  <c:v>1985</c:v>
                </c:pt>
                <c:pt idx="57">
                  <c:v>1985</c:v>
                </c:pt>
                <c:pt idx="58">
                  <c:v>1985</c:v>
                </c:pt>
                <c:pt idx="59">
                  <c:v>1986</c:v>
                </c:pt>
                <c:pt idx="60">
                  <c:v>1986</c:v>
                </c:pt>
                <c:pt idx="61">
                  <c:v>1986</c:v>
                </c:pt>
                <c:pt idx="62">
                  <c:v>1987</c:v>
                </c:pt>
                <c:pt idx="63">
                  <c:v>1987</c:v>
                </c:pt>
                <c:pt idx="64">
                  <c:v>1987</c:v>
                </c:pt>
                <c:pt idx="65">
                  <c:v>1989</c:v>
                </c:pt>
                <c:pt idx="66">
                  <c:v>1989</c:v>
                </c:pt>
                <c:pt idx="67">
                  <c:v>1990</c:v>
                </c:pt>
                <c:pt idx="68">
                  <c:v>1991</c:v>
                </c:pt>
                <c:pt idx="69">
                  <c:v>1992</c:v>
                </c:pt>
                <c:pt idx="70">
                  <c:v>1993</c:v>
                </c:pt>
                <c:pt idx="71">
                  <c:v>1994</c:v>
                </c:pt>
                <c:pt idx="72">
                  <c:v>1994</c:v>
                </c:pt>
                <c:pt idx="73">
                  <c:v>1995</c:v>
                </c:pt>
                <c:pt idx="74">
                  <c:v>1996</c:v>
                </c:pt>
                <c:pt idx="75">
                  <c:v>1996</c:v>
                </c:pt>
                <c:pt idx="76">
                  <c:v>1997</c:v>
                </c:pt>
                <c:pt idx="77">
                  <c:v>1998</c:v>
                </c:pt>
                <c:pt idx="78">
                  <c:v>1998</c:v>
                </c:pt>
                <c:pt idx="79">
                  <c:v>1999</c:v>
                </c:pt>
                <c:pt idx="80">
                  <c:v>1999</c:v>
                </c:pt>
                <c:pt idx="81">
                  <c:v>1999</c:v>
                </c:pt>
                <c:pt idx="82">
                  <c:v>2000</c:v>
                </c:pt>
                <c:pt idx="83">
                  <c:v>2000</c:v>
                </c:pt>
                <c:pt idx="84">
                  <c:v>2001</c:v>
                </c:pt>
                <c:pt idx="85">
                  <c:v>2002</c:v>
                </c:pt>
                <c:pt idx="86">
                  <c:v>2002</c:v>
                </c:pt>
                <c:pt idx="87">
                  <c:v>2003</c:v>
                </c:pt>
                <c:pt idx="88">
                  <c:v>2003</c:v>
                </c:pt>
                <c:pt idx="89">
                  <c:v>2004</c:v>
                </c:pt>
                <c:pt idx="90">
                  <c:v>2004</c:v>
                </c:pt>
                <c:pt idx="91">
                  <c:v>2004</c:v>
                </c:pt>
              </c:numCache>
            </c:numRef>
          </c:xVal>
          <c:yVal>
            <c:numRef>
              <c:f>sourcedata!$B$8:$B$61</c:f>
              <c:numCache>
                <c:formatCode>0.00E+00</c:formatCode>
                <c:ptCount val="54"/>
                <c:pt idx="0">
                  <c:v>2.4399999999999998E-10</c:v>
                </c:pt>
                <c:pt idx="1">
                  <c:v>6.1800000000000004E-10</c:v>
                </c:pt>
                <c:pt idx="2">
                  <c:v>3.8199999999999996E-9</c:v>
                </c:pt>
                <c:pt idx="3">
                  <c:v>7.8799999999999997E-10</c:v>
                </c:pt>
                <c:pt idx="4">
                  <c:v>1.0000000000000001E-9</c:v>
                </c:pt>
                <c:pt idx="5">
                  <c:v>2.9100000000000001E-9</c:v>
                </c:pt>
                <c:pt idx="6">
                  <c:v>8.08E-10</c:v>
                </c:pt>
                <c:pt idx="7">
                  <c:v>5.7399999999999998E-10</c:v>
                </c:pt>
                <c:pt idx="8">
                  <c:v>5.9599999999999998E-8</c:v>
                </c:pt>
                <c:pt idx="9">
                  <c:v>4.6099999999999996E-9</c:v>
                </c:pt>
                <c:pt idx="10">
                  <c:v>2.4899999999999999E-9</c:v>
                </c:pt>
                <c:pt idx="11">
                  <c:v>2.07E-8</c:v>
                </c:pt>
                <c:pt idx="12">
                  <c:v>9.9299999999999998E-10</c:v>
                </c:pt>
                <c:pt idx="13">
                  <c:v>1.5900000000000001E-7</c:v>
                </c:pt>
                <c:pt idx="14">
                  <c:v>5.4599999999999999E-8</c:v>
                </c:pt>
                <c:pt idx="15">
                  <c:v>1.96E-8</c:v>
                </c:pt>
                <c:pt idx="16">
                  <c:v>2.25E-8</c:v>
                </c:pt>
                <c:pt idx="17">
                  <c:v>2.14E-8</c:v>
                </c:pt>
                <c:pt idx="18">
                  <c:v>1.14E-7</c:v>
                </c:pt>
                <c:pt idx="19">
                  <c:v>3.5499999999999999E-7</c:v>
                </c:pt>
                <c:pt idx="20">
                  <c:v>6.1999999999999999E-7</c:v>
                </c:pt>
                <c:pt idx="21">
                  <c:v>1.08E-7</c:v>
                </c:pt>
                <c:pt idx="22">
                  <c:v>9.0499999999999996E-8</c:v>
                </c:pt>
                <c:pt idx="23">
                  <c:v>2.9900000000000002E-7</c:v>
                </c:pt>
                <c:pt idx="24">
                  <c:v>6.1600000000000001E-7</c:v>
                </c:pt>
                <c:pt idx="25">
                  <c:v>3.7100000000000001E-6</c:v>
                </c:pt>
                <c:pt idx="26">
                  <c:v>8.1899999999999999E-8</c:v>
                </c:pt>
                <c:pt idx="27">
                  <c:v>2.7799999999999997E-7</c:v>
                </c:pt>
                <c:pt idx="28">
                  <c:v>5.9800000000000003E-7</c:v>
                </c:pt>
                <c:pt idx="29">
                  <c:v>1.73E-6</c:v>
                </c:pt>
                <c:pt idx="30">
                  <c:v>1.24E-5</c:v>
                </c:pt>
                <c:pt idx="31">
                  <c:v>1.4100000000000001E-6</c:v>
                </c:pt>
                <c:pt idx="32">
                  <c:v>6.37E-6</c:v>
                </c:pt>
                <c:pt idx="33">
                  <c:v>3.27E-6</c:v>
                </c:pt>
                <c:pt idx="34">
                  <c:v>1.5999999999999999E-6</c:v>
                </c:pt>
                <c:pt idx="35">
                  <c:v>9.8299999999999995E-7</c:v>
                </c:pt>
                <c:pt idx="36">
                  <c:v>5.5300000000000004E-6</c:v>
                </c:pt>
                <c:pt idx="37">
                  <c:v>6.0299999999999999E-6</c:v>
                </c:pt>
                <c:pt idx="38">
                  <c:v>1.9599999999999999E-6</c:v>
                </c:pt>
                <c:pt idx="39">
                  <c:v>7.8399999999999995E-6</c:v>
                </c:pt>
                <c:pt idx="40">
                  <c:v>1.5699999999999999E-5</c:v>
                </c:pt>
                <c:pt idx="41">
                  <c:v>6.2899999999999999E-6</c:v>
                </c:pt>
                <c:pt idx="42">
                  <c:v>3.18E-6</c:v>
                </c:pt>
                <c:pt idx="43">
                  <c:v>7.9899999999999997E-6</c:v>
                </c:pt>
                <c:pt idx="44">
                  <c:v>1.6500000000000001E-5</c:v>
                </c:pt>
                <c:pt idx="45">
                  <c:v>4.4100000000000001E-6</c:v>
                </c:pt>
                <c:pt idx="46">
                  <c:v>7.7700000000000005E-5</c:v>
                </c:pt>
                <c:pt idx="47">
                  <c:v>3.9100000000000002E-5</c:v>
                </c:pt>
                <c:pt idx="48">
                  <c:v>2.1299999999999999E-5</c:v>
                </c:pt>
                <c:pt idx="49">
                  <c:v>2.3000000000000001E-4</c:v>
                </c:pt>
                <c:pt idx="50">
                  <c:v>1.2E-4</c:v>
                </c:pt>
                <c:pt idx="51">
                  <c:v>9.55E-6</c:v>
                </c:pt>
                <c:pt idx="52">
                  <c:v>1.2899999999999999E-4</c:v>
                </c:pt>
                <c:pt idx="53">
                  <c:v>7.0099999999999998E-6</c:v>
                </c:pt>
              </c:numCache>
            </c:numRef>
          </c:yVal>
        </c:ser>
        <c:dLbls/>
        <c:axId val="80432512"/>
        <c:axId val="89856256"/>
      </c:scatterChart>
      <c:valAx>
        <c:axId val="80432512"/>
        <c:scaling>
          <c:orientation val="minMax"/>
        </c:scaling>
        <c:axPos val="b"/>
        <c:numFmt formatCode="General" sourceLinked="1"/>
        <c:tickLblPos val="nextTo"/>
        <c:crossAx val="89856256"/>
        <c:crosses val="autoZero"/>
        <c:crossBetween val="midCat"/>
      </c:valAx>
      <c:valAx>
        <c:axId val="89856256"/>
        <c:scaling>
          <c:logBase val="10"/>
          <c:orientation val="minMax"/>
        </c:scaling>
        <c:axPos val="l"/>
        <c:majorGridlines/>
        <c:numFmt formatCode="0.00E+00" sourceLinked="1"/>
        <c:tickLblPos val="nextTo"/>
        <c:crossAx val="80432512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0084820647419094"/>
          <c:y val="4.2141294838145306E-2"/>
          <c:w val="0.63488101487314175"/>
          <c:h val="0.89719889180519141"/>
        </c:manualLayout>
      </c:layout>
      <c:scatterChart>
        <c:scatterStyle val="lineMarker"/>
        <c:ser>
          <c:idx val="0"/>
          <c:order val="0"/>
          <c:tx>
            <c:v>MIPS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C00000"/>
              </a:solidFill>
              <a:ln w="12700">
                <a:solidFill>
                  <a:srgbClr val="C00000"/>
                </a:solidFill>
              </a:ln>
            </c:spPr>
          </c:marker>
          <c:xVal>
            <c:numRef>
              <c:f>'MIPs_$_original'!$J$8:$J$121</c:f>
              <c:numCache>
                <c:formatCode>General</c:formatCode>
                <c:ptCount val="114"/>
                <c:pt idx="0">
                  <c:v>2091</c:v>
                </c:pt>
                <c:pt idx="1">
                  <c:v>2092</c:v>
                </c:pt>
                <c:pt idx="2">
                  <c:v>2100</c:v>
                </c:pt>
                <c:pt idx="3">
                  <c:v>2108</c:v>
                </c:pt>
                <c:pt idx="4">
                  <c:v>2110</c:v>
                </c:pt>
                <c:pt idx="5">
                  <c:v>2111</c:v>
                </c:pt>
                <c:pt idx="6">
                  <c:v>2119</c:v>
                </c:pt>
                <c:pt idx="7">
                  <c:v>2120</c:v>
                </c:pt>
                <c:pt idx="8">
                  <c:v>2128</c:v>
                </c:pt>
                <c:pt idx="9">
                  <c:v>2129</c:v>
                </c:pt>
                <c:pt idx="10">
                  <c:v>2138</c:v>
                </c:pt>
                <c:pt idx="11">
                  <c:v>2139</c:v>
                </c:pt>
                <c:pt idx="12">
                  <c:v>2139</c:v>
                </c:pt>
                <c:pt idx="13">
                  <c:v>2141</c:v>
                </c:pt>
                <c:pt idx="14">
                  <c:v>2143</c:v>
                </c:pt>
                <c:pt idx="15">
                  <c:v>2143</c:v>
                </c:pt>
                <c:pt idx="16">
                  <c:v>2143</c:v>
                </c:pt>
                <c:pt idx="17">
                  <c:v>2144</c:v>
                </c:pt>
                <c:pt idx="18">
                  <c:v>2145</c:v>
                </c:pt>
                <c:pt idx="19">
                  <c:v>2146</c:v>
                </c:pt>
                <c:pt idx="20">
                  <c:v>2146</c:v>
                </c:pt>
                <c:pt idx="21">
                  <c:v>2147</c:v>
                </c:pt>
                <c:pt idx="22">
                  <c:v>2148</c:v>
                </c:pt>
                <c:pt idx="23">
                  <c:v>2149</c:v>
                </c:pt>
                <c:pt idx="24">
                  <c:v>2150</c:v>
                </c:pt>
                <c:pt idx="25">
                  <c:v>2151</c:v>
                </c:pt>
                <c:pt idx="26">
                  <c:v>2152</c:v>
                </c:pt>
                <c:pt idx="27">
                  <c:v>2152</c:v>
                </c:pt>
                <c:pt idx="28">
                  <c:v>2153</c:v>
                </c:pt>
                <c:pt idx="29">
                  <c:v>2154</c:v>
                </c:pt>
                <c:pt idx="30">
                  <c:v>2155</c:v>
                </c:pt>
                <c:pt idx="31">
                  <c:v>2155</c:v>
                </c:pt>
                <c:pt idx="32">
                  <c:v>2156</c:v>
                </c:pt>
                <c:pt idx="33">
                  <c:v>2159</c:v>
                </c:pt>
                <c:pt idx="34">
                  <c:v>2160</c:v>
                </c:pt>
                <c:pt idx="35">
                  <c:v>2160</c:v>
                </c:pt>
                <c:pt idx="36">
                  <c:v>2161</c:v>
                </c:pt>
                <c:pt idx="37">
                  <c:v>2162</c:v>
                </c:pt>
                <c:pt idx="38">
                  <c:v>2163</c:v>
                </c:pt>
                <c:pt idx="39">
                  <c:v>2163</c:v>
                </c:pt>
                <c:pt idx="40">
                  <c:v>2164</c:v>
                </c:pt>
                <c:pt idx="41">
                  <c:v>2164</c:v>
                </c:pt>
                <c:pt idx="42">
                  <c:v>2165</c:v>
                </c:pt>
                <c:pt idx="43">
                  <c:v>2166</c:v>
                </c:pt>
                <c:pt idx="44">
                  <c:v>2167</c:v>
                </c:pt>
                <c:pt idx="45">
                  <c:v>2168</c:v>
                </c:pt>
                <c:pt idx="46">
                  <c:v>2169</c:v>
                </c:pt>
                <c:pt idx="47">
                  <c:v>2169</c:v>
                </c:pt>
                <c:pt idx="48">
                  <c:v>2170</c:v>
                </c:pt>
                <c:pt idx="49">
                  <c:v>2171</c:v>
                </c:pt>
                <c:pt idx="50">
                  <c:v>2172</c:v>
                </c:pt>
                <c:pt idx="51">
                  <c:v>2172</c:v>
                </c:pt>
                <c:pt idx="52">
                  <c:v>2173</c:v>
                </c:pt>
                <c:pt idx="53">
                  <c:v>2174</c:v>
                </c:pt>
                <c:pt idx="54">
                  <c:v>2174</c:v>
                </c:pt>
                <c:pt idx="55">
                  <c:v>2175</c:v>
                </c:pt>
                <c:pt idx="56">
                  <c:v>2175</c:v>
                </c:pt>
                <c:pt idx="57">
                  <c:v>2176</c:v>
                </c:pt>
                <c:pt idx="58">
                  <c:v>2176</c:v>
                </c:pt>
                <c:pt idx="59">
                  <c:v>2177</c:v>
                </c:pt>
                <c:pt idx="60">
                  <c:v>2177</c:v>
                </c:pt>
                <c:pt idx="61">
                  <c:v>2177</c:v>
                </c:pt>
                <c:pt idx="62">
                  <c:v>2177</c:v>
                </c:pt>
                <c:pt idx="63">
                  <c:v>2178</c:v>
                </c:pt>
                <c:pt idx="64">
                  <c:v>2179</c:v>
                </c:pt>
                <c:pt idx="65">
                  <c:v>2180</c:v>
                </c:pt>
                <c:pt idx="66">
                  <c:v>2180</c:v>
                </c:pt>
                <c:pt idx="67">
                  <c:v>2181</c:v>
                </c:pt>
                <c:pt idx="68">
                  <c:v>2181</c:v>
                </c:pt>
                <c:pt idx="69">
                  <c:v>2182</c:v>
                </c:pt>
                <c:pt idx="70">
                  <c:v>2182</c:v>
                </c:pt>
                <c:pt idx="71">
                  <c:v>2182</c:v>
                </c:pt>
                <c:pt idx="72">
                  <c:v>2183</c:v>
                </c:pt>
                <c:pt idx="73">
                  <c:v>2183</c:v>
                </c:pt>
                <c:pt idx="74">
                  <c:v>2184</c:v>
                </c:pt>
                <c:pt idx="75">
                  <c:v>2184</c:v>
                </c:pt>
                <c:pt idx="76">
                  <c:v>2184</c:v>
                </c:pt>
                <c:pt idx="77">
                  <c:v>2185</c:v>
                </c:pt>
                <c:pt idx="78">
                  <c:v>2185</c:v>
                </c:pt>
                <c:pt idx="79">
                  <c:v>2185</c:v>
                </c:pt>
                <c:pt idx="80">
                  <c:v>2185</c:v>
                </c:pt>
                <c:pt idx="81">
                  <c:v>2186</c:v>
                </c:pt>
                <c:pt idx="82">
                  <c:v>2186</c:v>
                </c:pt>
                <c:pt idx="83">
                  <c:v>2186</c:v>
                </c:pt>
                <c:pt idx="84">
                  <c:v>2187</c:v>
                </c:pt>
                <c:pt idx="85">
                  <c:v>2187</c:v>
                </c:pt>
                <c:pt idx="86">
                  <c:v>2187</c:v>
                </c:pt>
                <c:pt idx="87">
                  <c:v>2189</c:v>
                </c:pt>
                <c:pt idx="88">
                  <c:v>2189</c:v>
                </c:pt>
                <c:pt idx="89">
                  <c:v>2190</c:v>
                </c:pt>
                <c:pt idx="90">
                  <c:v>2191</c:v>
                </c:pt>
                <c:pt idx="91">
                  <c:v>2192</c:v>
                </c:pt>
                <c:pt idx="92">
                  <c:v>2193</c:v>
                </c:pt>
                <c:pt idx="93">
                  <c:v>2194</c:v>
                </c:pt>
                <c:pt idx="94">
                  <c:v>2194</c:v>
                </c:pt>
                <c:pt idx="95">
                  <c:v>2195</c:v>
                </c:pt>
                <c:pt idx="96">
                  <c:v>2196</c:v>
                </c:pt>
                <c:pt idx="97">
                  <c:v>2196</c:v>
                </c:pt>
                <c:pt idx="98">
                  <c:v>2197</c:v>
                </c:pt>
                <c:pt idx="99">
                  <c:v>2198</c:v>
                </c:pt>
                <c:pt idx="100">
                  <c:v>2198</c:v>
                </c:pt>
                <c:pt idx="101">
                  <c:v>2199</c:v>
                </c:pt>
                <c:pt idx="102">
                  <c:v>2199</c:v>
                </c:pt>
                <c:pt idx="103">
                  <c:v>2199</c:v>
                </c:pt>
                <c:pt idx="104">
                  <c:v>2200</c:v>
                </c:pt>
                <c:pt idx="105">
                  <c:v>2200</c:v>
                </c:pt>
                <c:pt idx="106">
                  <c:v>2201</c:v>
                </c:pt>
                <c:pt idx="107">
                  <c:v>2202</c:v>
                </c:pt>
                <c:pt idx="108">
                  <c:v>2202</c:v>
                </c:pt>
                <c:pt idx="109">
                  <c:v>2203</c:v>
                </c:pt>
                <c:pt idx="110">
                  <c:v>2203</c:v>
                </c:pt>
                <c:pt idx="111">
                  <c:v>2204</c:v>
                </c:pt>
                <c:pt idx="112">
                  <c:v>2204</c:v>
                </c:pt>
                <c:pt idx="113">
                  <c:v>2204</c:v>
                </c:pt>
              </c:numCache>
            </c:numRef>
          </c:xVal>
          <c:yVal>
            <c:numRef>
              <c:f>'MIPs_$_original'!$K$8:$K$121</c:f>
              <c:numCache>
                <c:formatCode>0.00E+00</c:formatCode>
                <c:ptCount val="114"/>
                <c:pt idx="0">
                  <c:v>3.8586326767091536E-9</c:v>
                </c:pt>
                <c:pt idx="1">
                  <c:v>1.3789107763615296E-8</c:v>
                </c:pt>
                <c:pt idx="2">
                  <c:v>1.5411355735805331E-8</c:v>
                </c:pt>
                <c:pt idx="3">
                  <c:v>2.1436848203939745E-8</c:v>
                </c:pt>
                <c:pt idx="4">
                  <c:v>4.3684820393974509E-7</c:v>
                </c:pt>
                <c:pt idx="11">
                  <c:v>4.9130938586326762E-7</c:v>
                </c:pt>
                <c:pt idx="12">
                  <c:v>2.3174971031286211E-6</c:v>
                </c:pt>
                <c:pt idx="13">
                  <c:v>2.3638470451911936E-6</c:v>
                </c:pt>
                <c:pt idx="15">
                  <c:v>2.5955967555040557E-4</c:v>
                </c:pt>
                <c:pt idx="20">
                  <c:v>3.3487833140208576E-3</c:v>
                </c:pt>
                <c:pt idx="24">
                  <c:v>4.8203939745075312E-3</c:v>
                </c:pt>
                <c:pt idx="25">
                  <c:v>6.6628041714947859E-3</c:v>
                </c:pt>
                <c:pt idx="30">
                  <c:v>8.0417149478563155E-2</c:v>
                </c:pt>
                <c:pt idx="33">
                  <c:v>0.37775202780996525</c:v>
                </c:pt>
                <c:pt idx="36">
                  <c:v>1.6222479721900347</c:v>
                </c:pt>
                <c:pt idx="41">
                  <c:v>10.15063731170336</c:v>
                </c:pt>
                <c:pt idx="46">
                  <c:v>29.779837775202779</c:v>
                </c:pt>
                <c:pt idx="58">
                  <c:v>173.81228273464657</c:v>
                </c:pt>
                <c:pt idx="76">
                  <c:v>1376.0139049826189</c:v>
                </c:pt>
                <c:pt idx="86">
                  <c:v>10718.424101969873</c:v>
                </c:pt>
                <c:pt idx="90">
                  <c:v>28968.713789107765</c:v>
                </c:pt>
                <c:pt idx="92">
                  <c:v>473638.47045191197</c:v>
                </c:pt>
                <c:pt idx="97">
                  <c:v>1066628.0417149479</c:v>
                </c:pt>
                <c:pt idx="98">
                  <c:v>3876013.904982619</c:v>
                </c:pt>
                <c:pt idx="100">
                  <c:v>2582560.8342989571</c:v>
                </c:pt>
                <c:pt idx="103">
                  <c:v>6893395.1332560834</c:v>
                </c:pt>
                <c:pt idx="105">
                  <c:v>14304750.869061414</c:v>
                </c:pt>
                <c:pt idx="108">
                  <c:v>103881807.64774044</c:v>
                </c:pt>
                <c:pt idx="110">
                  <c:v>29779837.775202781</c:v>
                </c:pt>
                <c:pt idx="112">
                  <c:v>204866743.9165701</c:v>
                </c:pt>
              </c:numCache>
            </c:numRef>
          </c:yVal>
        </c:ser>
        <c:ser>
          <c:idx val="1"/>
          <c:order val="1"/>
          <c:tx>
            <c:v>MIP/$</c:v>
          </c:tx>
          <c:spPr>
            <a:ln w="28575">
              <a:noFill/>
            </a:ln>
          </c:spPr>
          <c:marker>
            <c:symbol val="x"/>
            <c:size val="4"/>
            <c:spPr>
              <a:noFill/>
              <a:ln w="12700">
                <a:solidFill>
                  <a:srgbClr val="C00000"/>
                </a:solidFill>
              </a:ln>
            </c:spPr>
          </c:marker>
          <c:xVal>
            <c:numRef>
              <c:f>'MIPs_$_original'!$L$8:$L$121</c:f>
              <c:numCache>
                <c:formatCode>General</c:formatCode>
                <c:ptCount val="114"/>
                <c:pt idx="0">
                  <c:v>2141</c:v>
                </c:pt>
                <c:pt idx="1">
                  <c:v>2142</c:v>
                </c:pt>
                <c:pt idx="2">
                  <c:v>2150</c:v>
                </c:pt>
                <c:pt idx="3">
                  <c:v>2158</c:v>
                </c:pt>
                <c:pt idx="4">
                  <c:v>2160</c:v>
                </c:pt>
                <c:pt idx="5">
                  <c:v>2161</c:v>
                </c:pt>
                <c:pt idx="6">
                  <c:v>2169</c:v>
                </c:pt>
                <c:pt idx="7">
                  <c:v>2170</c:v>
                </c:pt>
                <c:pt idx="8">
                  <c:v>2178</c:v>
                </c:pt>
                <c:pt idx="9">
                  <c:v>2179</c:v>
                </c:pt>
                <c:pt idx="10">
                  <c:v>2188</c:v>
                </c:pt>
                <c:pt idx="11">
                  <c:v>2189</c:v>
                </c:pt>
                <c:pt idx="12">
                  <c:v>2189</c:v>
                </c:pt>
                <c:pt idx="13">
                  <c:v>2191</c:v>
                </c:pt>
                <c:pt idx="14">
                  <c:v>2193</c:v>
                </c:pt>
                <c:pt idx="15">
                  <c:v>2193</c:v>
                </c:pt>
                <c:pt idx="16">
                  <c:v>2193</c:v>
                </c:pt>
                <c:pt idx="17">
                  <c:v>2194</c:v>
                </c:pt>
                <c:pt idx="18">
                  <c:v>2195</c:v>
                </c:pt>
                <c:pt idx="19">
                  <c:v>2196</c:v>
                </c:pt>
                <c:pt idx="20">
                  <c:v>2196</c:v>
                </c:pt>
                <c:pt idx="21">
                  <c:v>2197</c:v>
                </c:pt>
                <c:pt idx="22">
                  <c:v>2198</c:v>
                </c:pt>
                <c:pt idx="23">
                  <c:v>2199</c:v>
                </c:pt>
                <c:pt idx="24">
                  <c:v>2200</c:v>
                </c:pt>
                <c:pt idx="25">
                  <c:v>2201</c:v>
                </c:pt>
                <c:pt idx="26">
                  <c:v>2202</c:v>
                </c:pt>
                <c:pt idx="27">
                  <c:v>2202</c:v>
                </c:pt>
                <c:pt idx="28">
                  <c:v>2203</c:v>
                </c:pt>
                <c:pt idx="29">
                  <c:v>2204</c:v>
                </c:pt>
                <c:pt idx="30">
                  <c:v>2205</c:v>
                </c:pt>
                <c:pt idx="31">
                  <c:v>2205</c:v>
                </c:pt>
                <c:pt idx="32">
                  <c:v>2206</c:v>
                </c:pt>
                <c:pt idx="33">
                  <c:v>2209</c:v>
                </c:pt>
                <c:pt idx="34">
                  <c:v>2210</c:v>
                </c:pt>
                <c:pt idx="35">
                  <c:v>2210</c:v>
                </c:pt>
                <c:pt idx="36">
                  <c:v>2211</c:v>
                </c:pt>
                <c:pt idx="37">
                  <c:v>2212</c:v>
                </c:pt>
                <c:pt idx="38">
                  <c:v>2213</c:v>
                </c:pt>
                <c:pt idx="39">
                  <c:v>2213</c:v>
                </c:pt>
                <c:pt idx="40">
                  <c:v>2214</c:v>
                </c:pt>
                <c:pt idx="41">
                  <c:v>2214</c:v>
                </c:pt>
                <c:pt idx="42">
                  <c:v>2215</c:v>
                </c:pt>
                <c:pt idx="43">
                  <c:v>2216</c:v>
                </c:pt>
                <c:pt idx="44">
                  <c:v>2217</c:v>
                </c:pt>
                <c:pt idx="45">
                  <c:v>2218</c:v>
                </c:pt>
                <c:pt idx="46">
                  <c:v>2219</c:v>
                </c:pt>
                <c:pt idx="47">
                  <c:v>2219</c:v>
                </c:pt>
                <c:pt idx="48">
                  <c:v>2220</c:v>
                </c:pt>
                <c:pt idx="49">
                  <c:v>2221</c:v>
                </c:pt>
                <c:pt idx="50">
                  <c:v>2222</c:v>
                </c:pt>
                <c:pt idx="51">
                  <c:v>2222</c:v>
                </c:pt>
                <c:pt idx="52">
                  <c:v>2223</c:v>
                </c:pt>
                <c:pt idx="53">
                  <c:v>2224</c:v>
                </c:pt>
                <c:pt idx="54">
                  <c:v>2224</c:v>
                </c:pt>
                <c:pt idx="55">
                  <c:v>2225</c:v>
                </c:pt>
                <c:pt idx="56">
                  <c:v>2225</c:v>
                </c:pt>
                <c:pt idx="57">
                  <c:v>2226</c:v>
                </c:pt>
                <c:pt idx="58">
                  <c:v>2226</c:v>
                </c:pt>
                <c:pt idx="59">
                  <c:v>2227</c:v>
                </c:pt>
                <c:pt idx="60">
                  <c:v>2227</c:v>
                </c:pt>
                <c:pt idx="61">
                  <c:v>2227</c:v>
                </c:pt>
                <c:pt idx="62">
                  <c:v>2227</c:v>
                </c:pt>
                <c:pt idx="63">
                  <c:v>2228</c:v>
                </c:pt>
                <c:pt idx="64">
                  <c:v>2229</c:v>
                </c:pt>
                <c:pt idx="65">
                  <c:v>2230</c:v>
                </c:pt>
                <c:pt idx="66">
                  <c:v>2230</c:v>
                </c:pt>
                <c:pt idx="67">
                  <c:v>2231</c:v>
                </c:pt>
                <c:pt idx="68">
                  <c:v>2231</c:v>
                </c:pt>
                <c:pt idx="69">
                  <c:v>2232</c:v>
                </c:pt>
                <c:pt idx="70">
                  <c:v>2232</c:v>
                </c:pt>
                <c:pt idx="71">
                  <c:v>2232</c:v>
                </c:pt>
                <c:pt idx="72">
                  <c:v>2233</c:v>
                </c:pt>
                <c:pt idx="73">
                  <c:v>2233</c:v>
                </c:pt>
                <c:pt idx="74">
                  <c:v>2234</c:v>
                </c:pt>
                <c:pt idx="75">
                  <c:v>2234</c:v>
                </c:pt>
                <c:pt idx="76">
                  <c:v>2234</c:v>
                </c:pt>
                <c:pt idx="77">
                  <c:v>2235</c:v>
                </c:pt>
                <c:pt idx="78">
                  <c:v>2235</c:v>
                </c:pt>
                <c:pt idx="79">
                  <c:v>2235</c:v>
                </c:pt>
                <c:pt idx="80">
                  <c:v>2235</c:v>
                </c:pt>
                <c:pt idx="81">
                  <c:v>2236</c:v>
                </c:pt>
                <c:pt idx="82">
                  <c:v>2236</c:v>
                </c:pt>
                <c:pt idx="83">
                  <c:v>2236</c:v>
                </c:pt>
                <c:pt idx="84">
                  <c:v>2237</c:v>
                </c:pt>
                <c:pt idx="85">
                  <c:v>2237</c:v>
                </c:pt>
                <c:pt idx="86">
                  <c:v>2237</c:v>
                </c:pt>
                <c:pt idx="87">
                  <c:v>2239</c:v>
                </c:pt>
                <c:pt idx="88">
                  <c:v>2239</c:v>
                </c:pt>
                <c:pt idx="89">
                  <c:v>2240</c:v>
                </c:pt>
                <c:pt idx="90">
                  <c:v>2241</c:v>
                </c:pt>
                <c:pt idx="91">
                  <c:v>2242</c:v>
                </c:pt>
                <c:pt idx="92">
                  <c:v>2243</c:v>
                </c:pt>
                <c:pt idx="93">
                  <c:v>2244</c:v>
                </c:pt>
                <c:pt idx="94">
                  <c:v>2244</c:v>
                </c:pt>
                <c:pt idx="95">
                  <c:v>2245</c:v>
                </c:pt>
                <c:pt idx="96">
                  <c:v>2246</c:v>
                </c:pt>
                <c:pt idx="97">
                  <c:v>2246</c:v>
                </c:pt>
                <c:pt idx="98">
                  <c:v>2247</c:v>
                </c:pt>
                <c:pt idx="99">
                  <c:v>2248</c:v>
                </c:pt>
                <c:pt idx="100">
                  <c:v>2248</c:v>
                </c:pt>
                <c:pt idx="101">
                  <c:v>2249</c:v>
                </c:pt>
                <c:pt idx="102">
                  <c:v>2249</c:v>
                </c:pt>
                <c:pt idx="103">
                  <c:v>2249</c:v>
                </c:pt>
                <c:pt idx="104">
                  <c:v>2250</c:v>
                </c:pt>
                <c:pt idx="105">
                  <c:v>2250</c:v>
                </c:pt>
                <c:pt idx="106">
                  <c:v>2251</c:v>
                </c:pt>
                <c:pt idx="107">
                  <c:v>2252</c:v>
                </c:pt>
                <c:pt idx="108">
                  <c:v>2252</c:v>
                </c:pt>
                <c:pt idx="109">
                  <c:v>2253</c:v>
                </c:pt>
                <c:pt idx="110">
                  <c:v>2253</c:v>
                </c:pt>
                <c:pt idx="111">
                  <c:v>2254</c:v>
                </c:pt>
                <c:pt idx="112">
                  <c:v>2254</c:v>
                </c:pt>
                <c:pt idx="113">
                  <c:v>2254</c:v>
                </c:pt>
              </c:numCache>
            </c:numRef>
          </c:xVal>
          <c:yVal>
            <c:numRef>
              <c:f>'MIPs_$_original'!$M$8:$M$121</c:f>
              <c:numCache>
                <c:formatCode>0.00E+00</c:formatCode>
                <c:ptCount val="114"/>
                <c:pt idx="0">
                  <c:v>9.433962264150943E-8</c:v>
                </c:pt>
                <c:pt idx="1">
                  <c:v>4.389937106918239E-7</c:v>
                </c:pt>
                <c:pt idx="6">
                  <c:v>1.5157232704402514E-6</c:v>
                </c:pt>
                <c:pt idx="8">
                  <c:v>3.3836477987421386E-6</c:v>
                </c:pt>
                <c:pt idx="9">
                  <c:v>3.3962264150943395E-6</c:v>
                </c:pt>
                <c:pt idx="11">
                  <c:v>2.3710691823899371E-5</c:v>
                </c:pt>
                <c:pt idx="13">
                  <c:v>2.4591194968553457E-5</c:v>
                </c:pt>
                <c:pt idx="15">
                  <c:v>1.5345911949685533E-3</c:v>
                </c:pt>
                <c:pt idx="20">
                  <c:v>3.8867924528301887E-3</c:v>
                </c:pt>
                <c:pt idx="23">
                  <c:v>2.4025157232704399E-2</c:v>
                </c:pt>
                <c:pt idx="30">
                  <c:v>0.37484276729559746</c:v>
                </c:pt>
                <c:pt idx="35">
                  <c:v>1</c:v>
                </c:pt>
                <c:pt idx="41">
                  <c:v>2.232704402515723</c:v>
                </c:pt>
                <c:pt idx="42">
                  <c:v>3.8993710691823895</c:v>
                </c:pt>
                <c:pt idx="47">
                  <c:v>23.333333333333332</c:v>
                </c:pt>
                <c:pt idx="52">
                  <c:v>77.987421383647799</c:v>
                </c:pt>
                <c:pt idx="62">
                  <c:v>98.742138364779862</c:v>
                </c:pt>
                <c:pt idx="66">
                  <c:v>103.77358490566039</c:v>
                </c:pt>
                <c:pt idx="68">
                  <c:v>488.67924528301887</c:v>
                </c:pt>
                <c:pt idx="71">
                  <c:v>1446.5408805031445</c:v>
                </c:pt>
                <c:pt idx="83">
                  <c:v>4383.6477987421385</c:v>
                </c:pt>
                <c:pt idx="89">
                  <c:v>17798.742138364778</c:v>
                </c:pt>
                <c:pt idx="90">
                  <c:v>20251.572327044025</c:v>
                </c:pt>
                <c:pt idx="93">
                  <c:v>75471.698113207545</c:v>
                </c:pt>
                <c:pt idx="96">
                  <c:v>492452.83018867916</c:v>
                </c:pt>
                <c:pt idx="99">
                  <c:v>1572327.0440251571</c:v>
                </c:pt>
                <c:pt idx="101">
                  <c:v>1849056.6037735848</c:v>
                </c:pt>
                <c:pt idx="102">
                  <c:v>2113207.5471698116</c:v>
                </c:pt>
                <c:pt idx="105">
                  <c:v>2471698.113207547</c:v>
                </c:pt>
                <c:pt idx="106">
                  <c:v>1031446540.8805031</c:v>
                </c:pt>
              </c:numCache>
            </c:numRef>
          </c:yVal>
        </c:ser>
        <c:dLbls/>
        <c:axId val="100986880"/>
        <c:axId val="100988416"/>
      </c:scatterChart>
      <c:valAx>
        <c:axId val="100986880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100988416"/>
        <c:crosses val="autoZero"/>
        <c:crossBetween val="midCat"/>
        <c:majorUnit val="40"/>
        <c:minorUnit val="20"/>
      </c:valAx>
      <c:valAx>
        <c:axId val="100988416"/>
        <c:scaling>
          <c:logBase val="10"/>
          <c:orientation val="minMax"/>
          <c:max val="10000000000"/>
          <c:min val="1.000000000000003E-10"/>
        </c:scaling>
        <c:axPos val="l"/>
        <c:majorGridlines/>
        <c:numFmt formatCode="0.00E+00" sourceLinked="1"/>
        <c:tickLblPos val="nextTo"/>
        <c:crossAx val="100986880"/>
        <c:crosses val="autoZero"/>
        <c:crossBetween val="midCat"/>
        <c:majorUnit val="100"/>
      </c:valAx>
    </c:plotArea>
    <c:legend>
      <c:legendPos val="r"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34</xdr:row>
      <xdr:rowOff>147637</xdr:rowOff>
    </xdr:from>
    <xdr:to>
      <xdr:col>11</xdr:col>
      <xdr:colOff>133350</xdr:colOff>
      <xdr:row>49</xdr:row>
      <xdr:rowOff>33337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40</xdr:row>
      <xdr:rowOff>147637</xdr:rowOff>
    </xdr:from>
    <xdr:to>
      <xdr:col>13</xdr:col>
      <xdr:colOff>133350</xdr:colOff>
      <xdr:row>55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2</xdr:row>
      <xdr:rowOff>47625</xdr:rowOff>
    </xdr:from>
    <xdr:to>
      <xdr:col>21</xdr:col>
      <xdr:colOff>457200</xdr:colOff>
      <xdr:row>14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191</v>
      </c>
      <c r="C1" t="s">
        <v>192</v>
      </c>
      <c r="D1" t="s">
        <v>193</v>
      </c>
      <c r="E1" t="s">
        <v>194</v>
      </c>
    </row>
    <row r="2" spans="1:5">
      <c r="A2" t="s">
        <v>195</v>
      </c>
      <c r="B2" s="43">
        <f>PRMallall!G1</f>
        <v>0.40412705109389196</v>
      </c>
      <c r="C2" s="43">
        <f>PRMallND!G1</f>
        <v>0.37781000260497044</v>
      </c>
      <c r="D2" s="43">
        <f>PRM70all!G1</f>
        <v>0.51329220852980673</v>
      </c>
      <c r="E2" s="43">
        <f>PRM70ND!G1</f>
        <v>0.49118953053457604</v>
      </c>
    </row>
    <row r="3" spans="1:5">
      <c r="A3" t="s">
        <v>190</v>
      </c>
      <c r="B3">
        <f>PRMallall!B87</f>
        <v>80</v>
      </c>
      <c r="C3">
        <f>PRMallND!B30</f>
        <v>23</v>
      </c>
      <c r="D3">
        <f>PRM70all!B60</f>
        <v>53</v>
      </c>
      <c r="E3">
        <f>PRM70ND!B25</f>
        <v>18</v>
      </c>
    </row>
    <row r="4" spans="1:5">
      <c r="A4" t="s">
        <v>164</v>
      </c>
      <c r="B4" s="42">
        <f>PRMallall!H1</f>
        <v>0.92689231370161618</v>
      </c>
      <c r="C4" s="42">
        <f>PRMallND!H1</f>
        <v>0.95536152452613332</v>
      </c>
      <c r="D4" s="42">
        <f>PRM70all!H1</f>
        <v>0.92450021602403087</v>
      </c>
      <c r="E4" s="42">
        <f>PRM70ND!H1</f>
        <v>0.93359369906105982</v>
      </c>
    </row>
    <row r="5" spans="1:5">
      <c r="A5" t="s">
        <v>196</v>
      </c>
      <c r="B5" s="43">
        <f>PRMallall!H16</f>
        <v>1.7438753640213689E-2</v>
      </c>
      <c r="C5" s="43">
        <f>PRMallND!H16</f>
        <v>2.5976387098636033E-2</v>
      </c>
      <c r="D5" s="43">
        <f>PRM70all!H16</f>
        <v>2.5209934570874865E-2</v>
      </c>
      <c r="E5" s="43">
        <f>PRM70ND!H16</f>
        <v>4.3492637972444403E-2</v>
      </c>
    </row>
    <row r="6" spans="1:5">
      <c r="A6" t="s">
        <v>197</v>
      </c>
      <c r="B6" s="43">
        <f>PRMallall!H26</f>
        <v>8.6345652923086602E-3</v>
      </c>
      <c r="C6" s="43">
        <f>PRMallND!H26</f>
        <v>1.2512628745838306E-2</v>
      </c>
      <c r="D6" s="43">
        <f>PRM70all!H26</f>
        <v>1.2416219657280569E-2</v>
      </c>
      <c r="E6" s="43">
        <f>PRM70ND!H26</f>
        <v>2.068935849335013E-2</v>
      </c>
    </row>
    <row r="7" spans="1:5">
      <c r="A7" t="s">
        <v>198</v>
      </c>
      <c r="B7" s="43">
        <f>SUM(B5:B6)/3</f>
        <v>8.6911063108407825E-3</v>
      </c>
      <c r="C7" s="43">
        <f>SUM(C5:C6)/3</f>
        <v>1.2829671948158114E-2</v>
      </c>
      <c r="D7" s="43">
        <f>SUM(D5:D6)/3</f>
        <v>1.2542051409385144E-2</v>
      </c>
      <c r="E7" s="43">
        <f>SUM(E5:E6)/3</f>
        <v>2.139399882193151E-2</v>
      </c>
    </row>
    <row r="8" spans="1:5">
      <c r="A8" t="s">
        <v>199</v>
      </c>
      <c r="B8" s="44">
        <f>B7/B2</f>
        <v>2.1505876152847669E-2</v>
      </c>
      <c r="C8" s="44">
        <f>C7/C2</f>
        <v>3.3957999681582085E-2</v>
      </c>
      <c r="D8" s="44">
        <f>D7/D2</f>
        <v>2.4434525209935717E-2</v>
      </c>
      <c r="E8" s="44">
        <f>E7/E2</f>
        <v>4.3555486206409554E-2</v>
      </c>
    </row>
    <row r="9" spans="1:5">
      <c r="A9" t="s">
        <v>200</v>
      </c>
      <c r="B9" s="43">
        <f>PRMallall!B82</f>
        <v>0.40412611638923474</v>
      </c>
      <c r="C9" s="43">
        <f>PRMallND!B25</f>
        <v>0.37781400178619207</v>
      </c>
      <c r="D9" s="43">
        <f>PRM70all!B55</f>
        <v>0.51328048072778387</v>
      </c>
      <c r="E9" s="43">
        <f>PRM70ND!B20</f>
        <v>0.49109829125428056</v>
      </c>
    </row>
    <row r="10" spans="1:5">
      <c r="A10" t="s">
        <v>201</v>
      </c>
      <c r="B10" s="43">
        <f>PRMallall!B83</f>
        <v>1.9020094761801412E-3</v>
      </c>
      <c r="C10" s="43">
        <f>PRMallND!B26</f>
        <v>4.4479055159547766E-3</v>
      </c>
      <c r="D10" s="43">
        <f>PRM70all!B56</f>
        <v>3.5694601122126606E-3</v>
      </c>
      <c r="E10" s="43">
        <f>PRM70ND!B21</f>
        <v>1.0901012544174964E-2</v>
      </c>
    </row>
    <row r="11" spans="1:5">
      <c r="A11" t="s">
        <v>203</v>
      </c>
      <c r="B11" s="43">
        <f>PRMallall!B85</f>
        <v>0.40918054448870916</v>
      </c>
      <c r="C11" s="43">
        <f>PRMallND!B28</f>
        <v>0.38253588457148474</v>
      </c>
      <c r="D11" s="43">
        <f>PRM70all!B58</f>
        <v>0.52156478703285869</v>
      </c>
      <c r="E11" s="43">
        <f>PRM70ND!B23</f>
        <v>0.50781112181409371</v>
      </c>
    </row>
    <row r="12" spans="1:5">
      <c r="A12" t="s">
        <v>202</v>
      </c>
      <c r="B12" s="43">
        <f>PRMallall!B84</f>
        <v>0.39591889238047145</v>
      </c>
      <c r="C12" s="43">
        <f>PRMallND!B27</f>
        <v>0.35862795958281851</v>
      </c>
      <c r="D12" s="43">
        <f>PRM70all!B57</f>
        <v>0.49792051900549023</v>
      </c>
      <c r="E12" s="43">
        <f>PRM70ND!B22</f>
        <v>0.45211138419387159</v>
      </c>
    </row>
    <row r="13" spans="1:5">
      <c r="A13" t="s">
        <v>204</v>
      </c>
      <c r="B13">
        <f>PRMallall!E86</f>
        <v>61</v>
      </c>
      <c r="C13">
        <f>PRMallND!E29</f>
        <v>58</v>
      </c>
      <c r="D13">
        <f>PRM70all!E59</f>
        <v>33</v>
      </c>
      <c r="E13">
        <f>PRM70ND!E24</f>
        <v>30</v>
      </c>
    </row>
    <row r="14" spans="1:5">
      <c r="A14" t="s">
        <v>205</v>
      </c>
    </row>
    <row r="15" spans="1:5">
      <c r="A15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CB26"/>
  <sheetViews>
    <sheetView workbookViewId="0">
      <selection activeCell="F1" sqref="F1"/>
    </sheetView>
  </sheetViews>
  <sheetFormatPr defaultRowHeight="15"/>
  <sheetData>
    <row r="1" spans="2:80" ht="16.5" thickTop="1" thickBot="1">
      <c r="B1" s="18" t="s">
        <v>163</v>
      </c>
      <c r="C1" s="18" t="s">
        <v>164</v>
      </c>
      <c r="D1" s="18" t="s">
        <v>165</v>
      </c>
      <c r="E1" s="19" t="s">
        <v>0</v>
      </c>
      <c r="F1" s="19" t="s">
        <v>2</v>
      </c>
      <c r="G1" s="35">
        <f>LN(G2)</f>
        <v>0.49118953053457604</v>
      </c>
      <c r="H1" s="36">
        <f>G4</f>
        <v>0.93359369906105982</v>
      </c>
      <c r="I1" s="31" t="s">
        <v>0</v>
      </c>
      <c r="J1" s="31" t="s">
        <v>2</v>
      </c>
      <c r="K1" s="37">
        <f>LN(K2)</f>
        <v>0.48443348924212687</v>
      </c>
      <c r="L1" s="38">
        <f>K4</f>
        <v>0.92381722937544086</v>
      </c>
      <c r="M1" s="31" t="s">
        <v>0</v>
      </c>
      <c r="N1" s="31" t="s">
        <v>2</v>
      </c>
      <c r="O1" s="37">
        <f>LN(O2)</f>
        <v>0.48735037280495291</v>
      </c>
      <c r="P1" s="38">
        <f>O4</f>
        <v>0.92512221580056053</v>
      </c>
      <c r="Q1" s="31" t="s">
        <v>0</v>
      </c>
      <c r="R1" s="31" t="s">
        <v>2</v>
      </c>
      <c r="S1" s="37">
        <f>LN(S2)</f>
        <v>0.49653420205358628</v>
      </c>
      <c r="T1" s="38">
        <f>S4</f>
        <v>0.92809416835383851</v>
      </c>
      <c r="U1" s="31" t="s">
        <v>0</v>
      </c>
      <c r="V1" s="31" t="s">
        <v>2</v>
      </c>
      <c r="W1" s="37">
        <f>LN(W2)</f>
        <v>0.50781112181409371</v>
      </c>
      <c r="X1" s="38">
        <f>W4</f>
        <v>0.94078797527271585</v>
      </c>
      <c r="Y1" s="31" t="s">
        <v>0</v>
      </c>
      <c r="Z1" s="31" t="s">
        <v>2</v>
      </c>
      <c r="AA1" s="37">
        <f>LN(AA2)</f>
        <v>0.49315246788145023</v>
      </c>
      <c r="AB1" s="38">
        <f>AA4</f>
        <v>0.93116159112459584</v>
      </c>
      <c r="AC1" s="31" t="s">
        <v>0</v>
      </c>
      <c r="AD1" s="31" t="s">
        <v>2</v>
      </c>
      <c r="AE1" s="37">
        <f>LN(AE2)</f>
        <v>0.48738580617235755</v>
      </c>
      <c r="AF1" s="38">
        <f>AE4</f>
        <v>0.93331283882245497</v>
      </c>
      <c r="AG1" s="31" t="s">
        <v>0</v>
      </c>
      <c r="AH1" s="31" t="s">
        <v>2</v>
      </c>
      <c r="AI1" s="37">
        <f>LN(AI2)</f>
        <v>0.49119636812206419</v>
      </c>
      <c r="AJ1" s="38">
        <f>AI4</f>
        <v>0.93250421040733322</v>
      </c>
      <c r="AK1" s="31" t="s">
        <v>0</v>
      </c>
      <c r="AL1" s="31" t="s">
        <v>2</v>
      </c>
      <c r="AM1" s="37">
        <f>LN(AM2)</f>
        <v>0.4926850906231473</v>
      </c>
      <c r="AN1" s="38">
        <f>AM4</f>
        <v>0.93390941811765393</v>
      </c>
      <c r="AO1" s="31" t="s">
        <v>0</v>
      </c>
      <c r="AP1" s="31" t="s">
        <v>2</v>
      </c>
      <c r="AQ1" s="37">
        <f>LN(AQ2)</f>
        <v>0.49108468564082386</v>
      </c>
      <c r="AR1" s="38">
        <f>AQ4</f>
        <v>0.9336743603333687</v>
      </c>
      <c r="AS1" s="31" t="s">
        <v>0</v>
      </c>
      <c r="AT1" s="31" t="s">
        <v>2</v>
      </c>
      <c r="AU1" s="37">
        <f>LN(AU2)</f>
        <v>0.49257312637170936</v>
      </c>
      <c r="AV1" s="38">
        <f>AU4</f>
        <v>0.93488624970443235</v>
      </c>
      <c r="AW1" s="31" t="s">
        <v>0</v>
      </c>
      <c r="AX1" s="31" t="s">
        <v>2</v>
      </c>
      <c r="AY1" s="37">
        <f>LN(AY2)</f>
        <v>0.49381005182175453</v>
      </c>
      <c r="AZ1" s="38">
        <f>AY4</f>
        <v>0.93633963782368779</v>
      </c>
      <c r="BA1" s="31" t="s">
        <v>0</v>
      </c>
      <c r="BB1" s="31" t="s">
        <v>2</v>
      </c>
      <c r="BC1" s="37">
        <f>LN(BC2)</f>
        <v>0.49636263492584243</v>
      </c>
      <c r="BD1" s="38">
        <f>BC4</f>
        <v>0.93669992925203704</v>
      </c>
      <c r="BE1" s="31" t="s">
        <v>0</v>
      </c>
      <c r="BF1" s="31" t="s">
        <v>2</v>
      </c>
      <c r="BG1" s="37">
        <f>LN(BG2)</f>
        <v>0.49344246966798272</v>
      </c>
      <c r="BH1" s="38">
        <f>BG4</f>
        <v>0.93173863232824472</v>
      </c>
      <c r="BI1" s="31" t="s">
        <v>0</v>
      </c>
      <c r="BJ1" s="31" t="s">
        <v>2</v>
      </c>
      <c r="BK1" s="37">
        <f>LN(BK2)</f>
        <v>0.49288128845316892</v>
      </c>
      <c r="BL1" s="38">
        <f>BK4</f>
        <v>0.9298868624303277</v>
      </c>
      <c r="BM1" s="31" t="s">
        <v>0</v>
      </c>
      <c r="BN1" s="31" t="s">
        <v>2</v>
      </c>
      <c r="BO1" s="37">
        <f>LN(BO2)</f>
        <v>0.49531798381583741</v>
      </c>
      <c r="BP1" s="38">
        <f>BO4</f>
        <v>0.93029460360162164</v>
      </c>
      <c r="BQ1" s="31" t="s">
        <v>0</v>
      </c>
      <c r="BR1" s="31" t="s">
        <v>2</v>
      </c>
      <c r="BS1" s="37">
        <f>LN(BS2)</f>
        <v>0.49440024228577162</v>
      </c>
      <c r="BT1" s="38">
        <f>BS4</f>
        <v>0.9297462111769087</v>
      </c>
      <c r="BU1" s="31" t="s">
        <v>0</v>
      </c>
      <c r="BV1" s="31" t="s">
        <v>2</v>
      </c>
      <c r="BW1" s="37">
        <f>LN(BW2)</f>
        <v>0.49723645668650751</v>
      </c>
      <c r="BX1" s="38">
        <f>BW4</f>
        <v>0.930490250670855</v>
      </c>
      <c r="BY1" s="31" t="s">
        <v>0</v>
      </c>
      <c r="BZ1" s="31" t="s">
        <v>2</v>
      </c>
      <c r="CA1" s="37">
        <f>LN(CA2)</f>
        <v>0.45211138419387159</v>
      </c>
      <c r="CB1" s="38">
        <f>CA4</f>
        <v>0.97790070871194168</v>
      </c>
    </row>
    <row r="2" spans="2:80" ht="15.75" thickTop="1">
      <c r="B2">
        <v>0.48443348924212687</v>
      </c>
      <c r="C2" s="39">
        <v>0.92381722937544086</v>
      </c>
      <c r="D2">
        <v>181.8949130758501</v>
      </c>
      <c r="E2" s="21">
        <v>1971</v>
      </c>
      <c r="F2" s="22">
        <v>2.7799999999999997E-7</v>
      </c>
      <c r="G2">
        <f t="array" ref="G2:H6">LOGEST(F2:F19,E2:E19,TRUE, TRUE)</f>
        <v>1.6342590652489088</v>
      </c>
      <c r="H2">
        <v>0</v>
      </c>
      <c r="I2" s="21">
        <v>1972</v>
      </c>
      <c r="J2" s="22">
        <v>5.9800000000000003E-7</v>
      </c>
      <c r="K2">
        <f t="array" ref="K2:L6">LOGEST(J2:J18,I2:I18,TRUE, TRUE)</f>
        <v>1.6232551568066889</v>
      </c>
      <c r="L2">
        <v>0</v>
      </c>
      <c r="M2" s="21">
        <v>1971</v>
      </c>
      <c r="N2" s="22">
        <v>2.7799999999999997E-7</v>
      </c>
      <c r="O2">
        <f t="array" ref="O2:P6">LOGEST(N2:N18,M2:M18,TRUE, TRUE)</f>
        <v>1.6279969153085783</v>
      </c>
      <c r="P2">
        <v>0</v>
      </c>
      <c r="Q2" s="21">
        <v>1971</v>
      </c>
      <c r="R2" s="22">
        <v>2.7799999999999997E-7</v>
      </c>
      <c r="S2">
        <f t="array" ref="S2:T6">LOGEST(R2:R18,Q2:Q18,TRUE, TRUE)</f>
        <v>1.6430170264946846</v>
      </c>
      <c r="T2">
        <v>0</v>
      </c>
      <c r="U2" s="21">
        <v>1971</v>
      </c>
      <c r="V2" s="22">
        <v>2.7799999999999997E-7</v>
      </c>
      <c r="W2">
        <f t="array" ref="W2:X6">LOGEST(V2:V18,U2:U18,TRUE, TRUE)</f>
        <v>1.6616500618282932</v>
      </c>
      <c r="X2">
        <v>0</v>
      </c>
      <c r="Y2" s="21">
        <v>1971</v>
      </c>
      <c r="Z2" s="22">
        <v>2.7799999999999997E-7</v>
      </c>
      <c r="AA2">
        <f t="array" ref="AA2:AB6">LOGEST(Z2:Z18,Y2:Y18,TRUE, TRUE)</f>
        <v>1.637470163964287</v>
      </c>
      <c r="AB2">
        <v>0</v>
      </c>
      <c r="AC2" s="21">
        <v>1971</v>
      </c>
      <c r="AD2" s="22">
        <v>2.7799999999999997E-7</v>
      </c>
      <c r="AE2">
        <f t="array" ref="AE2:AF6">LOGEST(AD2:AD18,AC2:AC18,TRUE, TRUE)</f>
        <v>1.6280546017434183</v>
      </c>
      <c r="AF2">
        <v>0</v>
      </c>
      <c r="AG2" s="21">
        <v>1971</v>
      </c>
      <c r="AH2" s="22">
        <v>2.7799999999999997E-7</v>
      </c>
      <c r="AI2">
        <f t="array" ref="AI2:AJ6">LOGEST(AH2:AH18,AG2:AG18,TRUE, TRUE)</f>
        <v>1.6342702396764488</v>
      </c>
      <c r="AJ2">
        <v>0</v>
      </c>
      <c r="AK2" s="21">
        <v>1971</v>
      </c>
      <c r="AL2" s="22">
        <v>2.7799999999999997E-7</v>
      </c>
      <c r="AM2">
        <f t="array" ref="AM2:AN6">LOGEST(AL2:AL18,AK2:AK18,TRUE, TRUE)</f>
        <v>1.6367050264663616</v>
      </c>
      <c r="AN2">
        <v>0</v>
      </c>
      <c r="AO2" s="21">
        <v>1971</v>
      </c>
      <c r="AP2" s="22">
        <v>2.7799999999999997E-7</v>
      </c>
      <c r="AQ2">
        <f t="array" ref="AQ2:AR6">LOGEST(AP2:AP18,AO2:AO18,TRUE, TRUE)</f>
        <v>1.6340877305127923</v>
      </c>
      <c r="AR2">
        <v>0</v>
      </c>
      <c r="AS2" s="21">
        <v>1971</v>
      </c>
      <c r="AT2" s="22">
        <v>2.7799999999999997E-7</v>
      </c>
      <c r="AU2">
        <f t="array" ref="AU2:AV6">LOGEST(AT2:AT18,AS2:AS18,TRUE, TRUE)</f>
        <v>1.6365217842717277</v>
      </c>
      <c r="AV2">
        <v>0</v>
      </c>
      <c r="AW2" s="21">
        <v>1971</v>
      </c>
      <c r="AX2" s="22">
        <v>2.7799999999999997E-7</v>
      </c>
      <c r="AY2">
        <f t="array" ref="AY2:AZ6">LOGEST(AX2:AX18,AW2:AW18,TRUE, TRUE)</f>
        <v>1.6385472921591246</v>
      </c>
      <c r="AZ2">
        <v>0</v>
      </c>
      <c r="BA2" s="21">
        <v>1971</v>
      </c>
      <c r="BB2" s="22">
        <v>2.7799999999999997E-7</v>
      </c>
      <c r="BC2">
        <f t="array" ref="BC2:BD6">LOGEST(BB2:BB18,BA2:BA18,TRUE, TRUE)</f>
        <v>1.6427351629625644</v>
      </c>
      <c r="BD2">
        <v>0</v>
      </c>
      <c r="BE2" s="21">
        <v>1971</v>
      </c>
      <c r="BF2" s="22">
        <v>2.7799999999999997E-7</v>
      </c>
      <c r="BG2">
        <f t="array" ref="BG2:BH6">LOGEST(BF2:BF18,BE2:BE18,TRUE, TRUE)</f>
        <v>1.6379451021003557</v>
      </c>
      <c r="BH2">
        <v>0</v>
      </c>
      <c r="BI2" s="21">
        <v>1971</v>
      </c>
      <c r="BJ2" s="22">
        <v>2.7799999999999997E-7</v>
      </c>
      <c r="BK2">
        <f t="array" ref="BK2:BL6">LOGEST(BJ2:BJ18,BI2:BI18,TRUE, TRUE)</f>
        <v>1.637026175944325</v>
      </c>
      <c r="BL2">
        <v>0</v>
      </c>
      <c r="BM2" s="21">
        <v>1971</v>
      </c>
      <c r="BN2" s="22">
        <v>2.7799999999999997E-7</v>
      </c>
      <c r="BO2">
        <f t="array" ref="BO2:BP6">LOGEST(BN2:BN18,BM2:BM18,TRUE, TRUE)</f>
        <v>1.6410199738941948</v>
      </c>
      <c r="BP2">
        <v>0</v>
      </c>
      <c r="BQ2" s="21">
        <v>1971</v>
      </c>
      <c r="BR2" s="22">
        <v>2.7799999999999997E-7</v>
      </c>
      <c r="BS2">
        <f t="array" ref="BS2:BT6">LOGEST(BR2:BR18,BQ2:BQ18,TRUE, TRUE)</f>
        <v>1.6395146325752634</v>
      </c>
      <c r="BT2">
        <v>0</v>
      </c>
      <c r="BU2" s="21">
        <v>1971</v>
      </c>
      <c r="BV2" s="22">
        <v>2.7799999999999997E-7</v>
      </c>
      <c r="BW2">
        <f t="array" ref="BW2:BX6">LOGEST(BV2:BV18,BU2:BU18,TRUE, TRUE)</f>
        <v>1.6441712480447896</v>
      </c>
      <c r="BX2">
        <v>0</v>
      </c>
      <c r="BY2" s="21">
        <v>1971</v>
      </c>
      <c r="BZ2" s="22">
        <v>2.7799999999999997E-7</v>
      </c>
      <c r="CA2">
        <f t="array" ref="CA2:CB6">LOGEST(BZ2:BZ18,BY2:BY18,TRUE, TRUE)</f>
        <v>1.5716269932345723</v>
      </c>
      <c r="CB2">
        <v>0</v>
      </c>
    </row>
    <row r="3" spans="2:80">
      <c r="B3">
        <v>0.48735037280495291</v>
      </c>
      <c r="C3" s="39">
        <v>0.92512221580056053</v>
      </c>
      <c r="D3">
        <v>185.32644075106444</v>
      </c>
      <c r="E3" s="21">
        <v>1972</v>
      </c>
      <c r="F3" s="22">
        <v>5.9800000000000003E-7</v>
      </c>
      <c r="G3">
        <v>3.2750263515090257E-2</v>
      </c>
      <c r="H3">
        <v>65.068430369773353</v>
      </c>
      <c r="I3" s="21">
        <v>1972</v>
      </c>
      <c r="J3" s="22">
        <v>1.73E-6</v>
      </c>
      <c r="K3">
        <v>3.5918970603229496E-2</v>
      </c>
      <c r="L3">
        <v>71.397293884050995</v>
      </c>
      <c r="M3" s="21">
        <v>1972</v>
      </c>
      <c r="N3" s="22">
        <v>1.73E-6</v>
      </c>
      <c r="O3">
        <v>3.5799141346952064E-2</v>
      </c>
      <c r="P3">
        <v>71.157016748874142</v>
      </c>
      <c r="Q3" s="21">
        <v>1972</v>
      </c>
      <c r="R3" s="22">
        <v>5.9800000000000003E-7</v>
      </c>
      <c r="S3">
        <v>3.5685318238744976E-2</v>
      </c>
      <c r="T3">
        <v>70.930773534306368</v>
      </c>
      <c r="U3" s="21">
        <v>1972</v>
      </c>
      <c r="V3" s="22">
        <v>5.9800000000000003E-7</v>
      </c>
      <c r="W3">
        <v>3.2893921814609657E-2</v>
      </c>
      <c r="X3">
        <v>65.380467691526434</v>
      </c>
      <c r="Y3" s="21">
        <v>1972</v>
      </c>
      <c r="Z3" s="22">
        <v>5.9800000000000003E-7</v>
      </c>
      <c r="AA3">
        <v>3.4620908978072178E-2</v>
      </c>
      <c r="AB3">
        <v>68.804959216071154</v>
      </c>
      <c r="AC3" s="21">
        <v>1972</v>
      </c>
      <c r="AD3" s="22">
        <v>5.9800000000000003E-7</v>
      </c>
      <c r="AE3">
        <v>3.363835448309415E-2</v>
      </c>
      <c r="AF3">
        <v>66.846338529920672</v>
      </c>
      <c r="AG3" s="21">
        <v>1972</v>
      </c>
      <c r="AH3" s="22">
        <v>5.9800000000000003E-7</v>
      </c>
      <c r="AI3">
        <v>3.4121055558167517E-2</v>
      </c>
      <c r="AJ3">
        <v>67.803564606184409</v>
      </c>
      <c r="AK3" s="21">
        <v>1972</v>
      </c>
      <c r="AL3" s="22">
        <v>5.9800000000000003E-7</v>
      </c>
      <c r="AM3">
        <v>3.3840845156849299E-2</v>
      </c>
      <c r="AN3">
        <v>67.244760244084659</v>
      </c>
      <c r="AO3" s="21">
        <v>1972</v>
      </c>
      <c r="AP3" s="22">
        <v>5.9800000000000003E-7</v>
      </c>
      <c r="AQ3">
        <v>3.3795102549503485E-2</v>
      </c>
      <c r="AR3">
        <v>67.145925728781677</v>
      </c>
      <c r="AS3" s="21">
        <v>1972</v>
      </c>
      <c r="AT3" s="22">
        <v>5.9800000000000003E-7</v>
      </c>
      <c r="AU3">
        <v>3.3564644621250576E-2</v>
      </c>
      <c r="AV3">
        <v>66.680136945276587</v>
      </c>
      <c r="AW3" s="21">
        <v>1972</v>
      </c>
      <c r="AX3" s="22">
        <v>5.9800000000000003E-7</v>
      </c>
      <c r="AY3">
        <v>3.3245444558411212E-2</v>
      </c>
      <c r="AZ3">
        <v>66.044048797276531</v>
      </c>
      <c r="BA3" s="21">
        <v>1972</v>
      </c>
      <c r="BB3" s="22">
        <v>5.9800000000000003E-7</v>
      </c>
      <c r="BC3">
        <v>3.3316188130253915E-2</v>
      </c>
      <c r="BD3">
        <v>66.178687929807751</v>
      </c>
      <c r="BE3" s="21">
        <v>1972</v>
      </c>
      <c r="BF3" s="22">
        <v>5.9800000000000003E-7</v>
      </c>
      <c r="BG3">
        <v>3.4485087911486828E-2</v>
      </c>
      <c r="BH3">
        <v>68.496495027792591</v>
      </c>
      <c r="BI3" s="21">
        <v>1972</v>
      </c>
      <c r="BJ3" s="22">
        <v>5.9800000000000003E-7</v>
      </c>
      <c r="BK3">
        <v>3.4944702437236394E-2</v>
      </c>
      <c r="BL3">
        <v>69.405277413715936</v>
      </c>
      <c r="BM3" s="21">
        <v>1972</v>
      </c>
      <c r="BN3" s="22">
        <v>5.9800000000000003E-7</v>
      </c>
      <c r="BO3">
        <v>3.500752573196235E-2</v>
      </c>
      <c r="BP3">
        <v>69.527981536839093</v>
      </c>
      <c r="BQ3" s="21">
        <v>1972</v>
      </c>
      <c r="BR3" s="22">
        <v>5.9800000000000003E-7</v>
      </c>
      <c r="BS3">
        <v>3.5090189391783745E-2</v>
      </c>
      <c r="BT3">
        <v>69.692158732846465</v>
      </c>
      <c r="BU3" s="21">
        <v>1972</v>
      </c>
      <c r="BV3" s="22">
        <v>5.9800000000000003E-7</v>
      </c>
      <c r="BW3">
        <v>3.5090073757822568E-2</v>
      </c>
      <c r="BX3">
        <v>69.689850980491585</v>
      </c>
      <c r="BY3" s="21">
        <v>1972</v>
      </c>
      <c r="BZ3" s="22">
        <v>5.9800000000000003E-7</v>
      </c>
      <c r="CA3">
        <v>1.7548564889773431E-2</v>
      </c>
      <c r="CB3">
        <v>34.85089241044291</v>
      </c>
    </row>
    <row r="4" spans="2:80" ht="15.75" thickBot="1">
      <c r="B4">
        <v>0.49653420205358628</v>
      </c>
      <c r="C4" s="39">
        <v>0.92809416835383851</v>
      </c>
      <c r="D4">
        <v>193.6061680478559</v>
      </c>
      <c r="E4" s="21">
        <v>1972</v>
      </c>
      <c r="F4" s="22">
        <v>1.73E-6</v>
      </c>
      <c r="G4">
        <v>0.93359369906105982</v>
      </c>
      <c r="H4">
        <v>1.4796129447653701</v>
      </c>
      <c r="I4" s="21">
        <v>1973</v>
      </c>
      <c r="J4" s="22">
        <v>1.24E-5</v>
      </c>
      <c r="K4">
        <v>0.92381722937544086</v>
      </c>
      <c r="L4">
        <v>1.5143709831787586</v>
      </c>
      <c r="M4" s="21">
        <v>1973</v>
      </c>
      <c r="N4" s="22">
        <v>1.24E-5</v>
      </c>
      <c r="O4">
        <v>0.92512221580056053</v>
      </c>
      <c r="P4">
        <v>1.5229925638001052</v>
      </c>
      <c r="Q4" s="21">
        <v>1973</v>
      </c>
      <c r="R4" s="22">
        <v>1.24E-5</v>
      </c>
      <c r="S4">
        <v>0.92809416835383851</v>
      </c>
      <c r="T4">
        <v>1.5181502200771666</v>
      </c>
      <c r="U4" s="21">
        <v>1972</v>
      </c>
      <c r="V4" s="22">
        <v>1.73E-6</v>
      </c>
      <c r="W4">
        <v>0.94078797527271585</v>
      </c>
      <c r="X4">
        <v>1.4110371594047353</v>
      </c>
      <c r="Y4" s="21">
        <v>1972</v>
      </c>
      <c r="Z4" s="22">
        <v>1.73E-6</v>
      </c>
      <c r="AA4">
        <v>0.93116159112459584</v>
      </c>
      <c r="AB4">
        <v>1.5248466231066604</v>
      </c>
      <c r="AC4" s="21">
        <v>1972</v>
      </c>
      <c r="AD4" s="22">
        <v>1.73E-6</v>
      </c>
      <c r="AE4">
        <v>0.93331283882245497</v>
      </c>
      <c r="AF4">
        <v>1.5015185521372911</v>
      </c>
      <c r="AG4" s="21">
        <v>1972</v>
      </c>
      <c r="AH4" s="22">
        <v>1.73E-6</v>
      </c>
      <c r="AI4">
        <v>0.93250421040733322</v>
      </c>
      <c r="AJ4">
        <v>1.5281375602557821</v>
      </c>
      <c r="AK4" s="21">
        <v>1972</v>
      </c>
      <c r="AL4" s="22">
        <v>1.73E-6</v>
      </c>
      <c r="AM4">
        <v>0.93390941811765393</v>
      </c>
      <c r="AN4">
        <v>1.519804817930535</v>
      </c>
      <c r="AO4" s="21">
        <v>1972</v>
      </c>
      <c r="AP4" s="22">
        <v>1.73E-6</v>
      </c>
      <c r="AQ4">
        <v>0.9336743603333687</v>
      </c>
      <c r="AR4">
        <v>1.5265777850979116</v>
      </c>
      <c r="AS4" s="21">
        <v>1972</v>
      </c>
      <c r="AT4" s="22">
        <v>1.73E-6</v>
      </c>
      <c r="AU4">
        <v>0.93488624970443235</v>
      </c>
      <c r="AV4">
        <v>1.5123163814537419</v>
      </c>
      <c r="AW4" s="21">
        <v>1972</v>
      </c>
      <c r="AX4" s="22">
        <v>1.73E-6</v>
      </c>
      <c r="AY4">
        <v>0.93633963782368779</v>
      </c>
      <c r="AZ4">
        <v>1.4950233910199691</v>
      </c>
      <c r="BA4" s="21">
        <v>1972</v>
      </c>
      <c r="BB4" s="22">
        <v>1.73E-6</v>
      </c>
      <c r="BC4">
        <v>0.93669992925203704</v>
      </c>
      <c r="BD4">
        <v>1.4846772851575751</v>
      </c>
      <c r="BE4" s="21">
        <v>1972</v>
      </c>
      <c r="BF4" s="22">
        <v>1.73E-6</v>
      </c>
      <c r="BG4">
        <v>0.93173863232824472</v>
      </c>
      <c r="BH4">
        <v>1.5232336286973485</v>
      </c>
      <c r="BI4" s="21">
        <v>1972</v>
      </c>
      <c r="BJ4" s="22">
        <v>1.73E-6</v>
      </c>
      <c r="BK4">
        <v>0.9298868624303277</v>
      </c>
      <c r="BL4">
        <v>1.5263135217275929</v>
      </c>
      <c r="BM4" s="21">
        <v>1972</v>
      </c>
      <c r="BN4" s="22">
        <v>1.73E-6</v>
      </c>
      <c r="BO4">
        <v>0.93029460360162164</v>
      </c>
      <c r="BP4">
        <v>1.5190770169947225</v>
      </c>
      <c r="BQ4" s="21">
        <v>1972</v>
      </c>
      <c r="BR4" s="22">
        <v>1.73E-6</v>
      </c>
      <c r="BS4">
        <v>0.9297462111769087</v>
      </c>
      <c r="BT4">
        <v>1.5226640304482526</v>
      </c>
      <c r="BU4" s="21">
        <v>1972</v>
      </c>
      <c r="BV4" s="22">
        <v>1.73E-6</v>
      </c>
      <c r="BW4">
        <v>0.930490250670855</v>
      </c>
      <c r="BX4">
        <v>1.5117266422430407</v>
      </c>
      <c r="BY4" s="21">
        <v>1972</v>
      </c>
      <c r="BZ4" s="22">
        <v>1.73E-6</v>
      </c>
      <c r="CA4">
        <v>0.97790070871194168</v>
      </c>
      <c r="CB4">
        <v>0.75007361379637094</v>
      </c>
    </row>
    <row r="5" spans="2:80" ht="16.5" thickTop="1" thickBot="1">
      <c r="B5">
        <v>0.50781112181409371</v>
      </c>
      <c r="C5" s="39">
        <v>0.94078797527271585</v>
      </c>
      <c r="D5">
        <v>238.32692251424038</v>
      </c>
      <c r="E5" s="21">
        <v>1973</v>
      </c>
      <c r="F5" s="22">
        <v>1.24E-5</v>
      </c>
      <c r="G5">
        <v>224.94099164944944</v>
      </c>
      <c r="H5">
        <v>16</v>
      </c>
      <c r="I5" s="21">
        <v>1977</v>
      </c>
      <c r="J5" s="22">
        <v>1.5699999999999999E-5</v>
      </c>
      <c r="K5" s="36">
        <v>181.8949130758501</v>
      </c>
      <c r="L5">
        <v>15</v>
      </c>
      <c r="M5" s="21">
        <v>1977</v>
      </c>
      <c r="N5" s="22">
        <v>1.5699999999999999E-5</v>
      </c>
      <c r="O5" s="36">
        <v>185.32644075106444</v>
      </c>
      <c r="P5">
        <v>15</v>
      </c>
      <c r="Q5" s="21">
        <v>1977</v>
      </c>
      <c r="R5" s="22">
        <v>1.5699999999999999E-5</v>
      </c>
      <c r="S5" s="36">
        <v>193.6061680478559</v>
      </c>
      <c r="T5">
        <v>15</v>
      </c>
      <c r="U5" s="21">
        <v>1977</v>
      </c>
      <c r="V5" s="22">
        <v>1.5699999999999999E-5</v>
      </c>
      <c r="W5" s="36">
        <v>238.32692251424038</v>
      </c>
      <c r="X5">
        <v>15</v>
      </c>
      <c r="Y5" s="21">
        <v>1973</v>
      </c>
      <c r="Z5" s="22">
        <v>1.24E-5</v>
      </c>
      <c r="AA5" s="36">
        <v>202.90160820174739</v>
      </c>
      <c r="AB5">
        <v>15</v>
      </c>
      <c r="AC5" s="21">
        <v>1973</v>
      </c>
      <c r="AD5" s="22">
        <v>1.24E-5</v>
      </c>
      <c r="AE5" s="36">
        <v>209.93085228301518</v>
      </c>
      <c r="AF5">
        <v>15</v>
      </c>
      <c r="AG5" s="21">
        <v>1973</v>
      </c>
      <c r="AH5" s="22">
        <v>1.24E-5</v>
      </c>
      <c r="AI5" s="36">
        <v>207.23608451022108</v>
      </c>
      <c r="AJ5">
        <v>15</v>
      </c>
      <c r="AK5" s="21">
        <v>1973</v>
      </c>
      <c r="AL5" s="22">
        <v>1.24E-5</v>
      </c>
      <c r="AM5" s="36">
        <v>211.9612337004821</v>
      </c>
      <c r="AN5">
        <v>15</v>
      </c>
      <c r="AO5" s="21">
        <v>1973</v>
      </c>
      <c r="AP5" s="22">
        <v>1.24E-5</v>
      </c>
      <c r="AQ5" s="36">
        <v>211.15688405560249</v>
      </c>
      <c r="AR5">
        <v>15</v>
      </c>
      <c r="AS5" s="21">
        <v>1973</v>
      </c>
      <c r="AT5" s="22">
        <v>1.24E-5</v>
      </c>
      <c r="AU5" s="36">
        <v>215.36608906584604</v>
      </c>
      <c r="AV5">
        <v>15</v>
      </c>
      <c r="AW5" s="21">
        <v>1973</v>
      </c>
      <c r="AX5" s="22">
        <v>1.24E-5</v>
      </c>
      <c r="AY5" s="36">
        <v>220.62542667376547</v>
      </c>
      <c r="AZ5">
        <v>15</v>
      </c>
      <c r="BA5" s="21">
        <v>1973</v>
      </c>
      <c r="BB5" s="22">
        <v>1.24E-5</v>
      </c>
      <c r="BC5" s="36">
        <v>221.96655979618643</v>
      </c>
      <c r="BD5">
        <v>15</v>
      </c>
      <c r="BE5" s="21">
        <v>1973</v>
      </c>
      <c r="BF5" s="22">
        <v>1.24E-5</v>
      </c>
      <c r="BG5" s="36">
        <v>204.74361943829896</v>
      </c>
      <c r="BH5">
        <v>15</v>
      </c>
      <c r="BI5" s="21">
        <v>1973</v>
      </c>
      <c r="BJ5" s="22">
        <v>1.24E-5</v>
      </c>
      <c r="BK5" s="36">
        <v>198.93993365500589</v>
      </c>
      <c r="BL5">
        <v>15</v>
      </c>
      <c r="BM5" s="21">
        <v>1973</v>
      </c>
      <c r="BN5" s="22">
        <v>1.24E-5</v>
      </c>
      <c r="BO5" s="36">
        <v>200.19137362439491</v>
      </c>
      <c r="BP5">
        <v>15</v>
      </c>
      <c r="BQ5" s="21">
        <v>1973</v>
      </c>
      <c r="BR5" s="22">
        <v>1.24E-5</v>
      </c>
      <c r="BS5" s="36">
        <v>198.5116162599011</v>
      </c>
      <c r="BT5">
        <v>15</v>
      </c>
      <c r="BU5" s="21">
        <v>1973</v>
      </c>
      <c r="BV5" s="22">
        <v>1.24E-5</v>
      </c>
      <c r="BW5" s="36">
        <v>200.79706652330847</v>
      </c>
      <c r="BX5">
        <v>15</v>
      </c>
      <c r="BY5" s="21">
        <v>1973</v>
      </c>
      <c r="BZ5" s="22">
        <v>1.24E-5</v>
      </c>
      <c r="CA5" s="36">
        <v>663.7547982638456</v>
      </c>
      <c r="CB5">
        <v>15</v>
      </c>
    </row>
    <row r="6" spans="2:80" ht="15.75" thickTop="1">
      <c r="B6">
        <v>0.49315246788145023</v>
      </c>
      <c r="C6" s="39">
        <v>0.93116159112459584</v>
      </c>
      <c r="D6">
        <v>202.90160820174739</v>
      </c>
      <c r="E6" s="21">
        <v>1977</v>
      </c>
      <c r="F6" s="22">
        <v>1.5699999999999999E-5</v>
      </c>
      <c r="G6">
        <v>492.45307062638847</v>
      </c>
      <c r="H6">
        <v>35.028071461076003</v>
      </c>
      <c r="I6" s="21">
        <v>1980</v>
      </c>
      <c r="J6" s="22">
        <v>1.6500000000000001E-5</v>
      </c>
      <c r="K6">
        <v>417.14314650458289</v>
      </c>
      <c r="L6">
        <v>34.399792120406993</v>
      </c>
      <c r="M6" s="21">
        <v>1980</v>
      </c>
      <c r="N6" s="22">
        <v>1.6500000000000001E-5</v>
      </c>
      <c r="O6">
        <v>429.86585603202093</v>
      </c>
      <c r="P6">
        <v>34.792595240856258</v>
      </c>
      <c r="Q6" s="21">
        <v>1980</v>
      </c>
      <c r="R6" s="22">
        <v>1.6500000000000001E-5</v>
      </c>
      <c r="S6">
        <v>446.21964155735645</v>
      </c>
      <c r="T6">
        <v>34.571701360805235</v>
      </c>
      <c r="U6" s="21">
        <v>1980</v>
      </c>
      <c r="V6" s="22">
        <v>1.6500000000000001E-5</v>
      </c>
      <c r="W6">
        <v>474.5150671043699</v>
      </c>
      <c r="X6">
        <v>29.865387978314764</v>
      </c>
      <c r="Y6" s="21">
        <v>1980</v>
      </c>
      <c r="Z6" s="22">
        <v>1.6500000000000001E-5</v>
      </c>
      <c r="AA6">
        <v>471.77814007146713</v>
      </c>
      <c r="AB6">
        <v>34.877358359996784</v>
      </c>
      <c r="AC6" s="21">
        <v>1977</v>
      </c>
      <c r="AD6" s="22">
        <v>1.5699999999999999E-5</v>
      </c>
      <c r="AE6">
        <v>473.30127457070728</v>
      </c>
      <c r="AF6">
        <v>33.818369436186998</v>
      </c>
      <c r="AG6" s="21">
        <v>1977</v>
      </c>
      <c r="AH6" s="22">
        <v>1.5699999999999999E-5</v>
      </c>
      <c r="AI6">
        <v>483.93861702211382</v>
      </c>
      <c r="AJ6">
        <v>35.028066045967407</v>
      </c>
      <c r="AK6" s="21">
        <v>1977</v>
      </c>
      <c r="AL6" s="22">
        <v>1.5699999999999999E-5</v>
      </c>
      <c r="AM6">
        <v>489.58947447846788</v>
      </c>
      <c r="AN6">
        <v>34.647100269073</v>
      </c>
      <c r="AO6" s="21">
        <v>1977</v>
      </c>
      <c r="AP6" s="22">
        <v>1.5699999999999999E-5</v>
      </c>
      <c r="AQ6">
        <v>492.08839270118796</v>
      </c>
      <c r="AR6">
        <v>34.956596009316684</v>
      </c>
      <c r="AS6" s="21">
        <v>1977</v>
      </c>
      <c r="AT6" s="22">
        <v>1.5699999999999999E-5</v>
      </c>
      <c r="AU6">
        <v>492.5639626960056</v>
      </c>
      <c r="AV6">
        <v>34.306512564200098</v>
      </c>
      <c r="AW6" s="21">
        <v>1977</v>
      </c>
      <c r="AX6" s="22">
        <v>1.5699999999999999E-5</v>
      </c>
      <c r="AY6">
        <v>493.11877472699109</v>
      </c>
      <c r="AZ6">
        <v>33.526424095452711</v>
      </c>
      <c r="BA6" s="21">
        <v>1977</v>
      </c>
      <c r="BB6" s="22">
        <v>1.5699999999999999E-5</v>
      </c>
      <c r="BC6">
        <v>489.27348319022002</v>
      </c>
      <c r="BD6">
        <v>33.063999615943018</v>
      </c>
      <c r="BE6" s="21">
        <v>1977</v>
      </c>
      <c r="BF6" s="22">
        <v>1.5699999999999999E-5</v>
      </c>
      <c r="BG6">
        <v>475.05447634610368</v>
      </c>
      <c r="BH6">
        <v>34.803610313917375</v>
      </c>
      <c r="BI6" s="21">
        <v>1977</v>
      </c>
      <c r="BJ6" s="22">
        <v>1.5699999999999999E-5</v>
      </c>
      <c r="BK6">
        <v>463.45702781760707</v>
      </c>
      <c r="BL6">
        <v>34.944494499127316</v>
      </c>
      <c r="BM6" s="21">
        <v>1977</v>
      </c>
      <c r="BN6" s="22">
        <v>1.5699999999999999E-5</v>
      </c>
      <c r="BO6">
        <v>461.96060952795659</v>
      </c>
      <c r="BP6">
        <v>34.613924753423767</v>
      </c>
      <c r="BQ6" s="21">
        <v>1977</v>
      </c>
      <c r="BR6" s="22">
        <v>1.5699999999999999E-5</v>
      </c>
      <c r="BS6">
        <v>460.25032366512187</v>
      </c>
      <c r="BT6">
        <v>34.77758624431376</v>
      </c>
      <c r="BU6" s="21">
        <v>1977</v>
      </c>
      <c r="BV6" s="22">
        <v>1.5699999999999999E-5</v>
      </c>
      <c r="BW6">
        <v>458.88503820073203</v>
      </c>
      <c r="BX6">
        <v>34.279761613011274</v>
      </c>
      <c r="BY6" s="21">
        <v>1977</v>
      </c>
      <c r="BZ6" s="22">
        <v>1.5699999999999999E-5</v>
      </c>
      <c r="CA6">
        <v>373.43536988613391</v>
      </c>
      <c r="CB6">
        <v>8.4391563917032126</v>
      </c>
    </row>
    <row r="7" spans="2:80">
      <c r="B7">
        <v>0.48738580617235755</v>
      </c>
      <c r="C7" s="39">
        <v>0.93331283882245497</v>
      </c>
      <c r="D7">
        <v>209.93085228301518</v>
      </c>
      <c r="E7" s="21">
        <v>1980</v>
      </c>
      <c r="F7" s="22">
        <v>1.6500000000000001E-5</v>
      </c>
      <c r="G7" t="s">
        <v>166</v>
      </c>
      <c r="H7">
        <f>TINV(0.0455,H5)</f>
        <v>2.1689429859244536</v>
      </c>
      <c r="I7" s="21">
        <v>1981</v>
      </c>
      <c r="J7" s="22">
        <v>7.7700000000000005E-5</v>
      </c>
      <c r="K7" t="s">
        <v>166</v>
      </c>
      <c r="L7">
        <f>TINV(0.0455,L5)</f>
        <v>2.1811656751010338</v>
      </c>
      <c r="M7" s="21">
        <v>1981</v>
      </c>
      <c r="N7" s="22">
        <v>7.7700000000000005E-5</v>
      </c>
      <c r="O7" t="s">
        <v>166</v>
      </c>
      <c r="P7">
        <f>TINV(0.0455,P5)</f>
        <v>2.1811656751010338</v>
      </c>
      <c r="Q7" s="21">
        <v>1981</v>
      </c>
      <c r="R7" s="22">
        <v>7.7700000000000005E-5</v>
      </c>
      <c r="S7" t="s">
        <v>166</v>
      </c>
      <c r="T7">
        <f>TINV(0.0455,T5)</f>
        <v>2.1811656751010338</v>
      </c>
      <c r="U7" s="21">
        <v>1981</v>
      </c>
      <c r="V7" s="22">
        <v>7.7700000000000005E-5</v>
      </c>
      <c r="W7" t="s">
        <v>166</v>
      </c>
      <c r="X7">
        <f>TINV(0.0455,X5)</f>
        <v>2.1811656751010338</v>
      </c>
      <c r="Y7" s="21">
        <v>1981</v>
      </c>
      <c r="Z7" s="22">
        <v>7.7700000000000005E-5</v>
      </c>
      <c r="AA7" t="s">
        <v>166</v>
      </c>
      <c r="AB7">
        <f>TINV(0.0455,AB5)</f>
        <v>2.1811656751010338</v>
      </c>
      <c r="AC7" s="21">
        <v>1981</v>
      </c>
      <c r="AD7" s="22">
        <v>7.7700000000000005E-5</v>
      </c>
      <c r="AE7" t="s">
        <v>166</v>
      </c>
      <c r="AF7">
        <f>TINV(0.0455,AF5)</f>
        <v>2.1811656751010338</v>
      </c>
      <c r="AG7" s="21">
        <v>1980</v>
      </c>
      <c r="AH7" s="22">
        <v>1.6500000000000001E-5</v>
      </c>
      <c r="AI7" t="s">
        <v>166</v>
      </c>
      <c r="AJ7">
        <f>TINV(0.0455,AJ5)</f>
        <v>2.1811656751010338</v>
      </c>
      <c r="AK7" s="21">
        <v>1980</v>
      </c>
      <c r="AL7" s="22">
        <v>1.6500000000000001E-5</v>
      </c>
      <c r="AM7" t="s">
        <v>166</v>
      </c>
      <c r="AN7">
        <f>TINV(0.0455,AN5)</f>
        <v>2.1811656751010338</v>
      </c>
      <c r="AO7" s="21">
        <v>1980</v>
      </c>
      <c r="AP7" s="22">
        <v>1.6500000000000001E-5</v>
      </c>
      <c r="AQ7" t="s">
        <v>166</v>
      </c>
      <c r="AR7">
        <f>TINV(0.0455,AR5)</f>
        <v>2.1811656751010338</v>
      </c>
      <c r="AS7" s="21">
        <v>1980</v>
      </c>
      <c r="AT7" s="22">
        <v>1.6500000000000001E-5</v>
      </c>
      <c r="AU7" t="s">
        <v>166</v>
      </c>
      <c r="AV7">
        <f>TINV(0.0455,AV5)</f>
        <v>2.1811656751010338</v>
      </c>
      <c r="AW7" s="21">
        <v>1980</v>
      </c>
      <c r="AX7" s="22">
        <v>1.6500000000000001E-5</v>
      </c>
      <c r="AY7" t="s">
        <v>166</v>
      </c>
      <c r="AZ7">
        <f>TINV(0.0455,AZ5)</f>
        <v>2.1811656751010338</v>
      </c>
      <c r="BA7" s="21">
        <v>1980</v>
      </c>
      <c r="BB7" s="22">
        <v>1.6500000000000001E-5</v>
      </c>
      <c r="BC7" t="s">
        <v>166</v>
      </c>
      <c r="BD7">
        <f>TINV(0.0455,BD5)</f>
        <v>2.1811656751010338</v>
      </c>
      <c r="BE7" s="21">
        <v>1980</v>
      </c>
      <c r="BF7" s="22">
        <v>1.6500000000000001E-5</v>
      </c>
      <c r="BG7" t="s">
        <v>166</v>
      </c>
      <c r="BH7">
        <f>TINV(0.0455,BH5)</f>
        <v>2.1811656751010338</v>
      </c>
      <c r="BI7" s="21">
        <v>1980</v>
      </c>
      <c r="BJ7" s="22">
        <v>1.6500000000000001E-5</v>
      </c>
      <c r="BK7" t="s">
        <v>166</v>
      </c>
      <c r="BL7">
        <f>TINV(0.0455,BL5)</f>
        <v>2.1811656751010338</v>
      </c>
      <c r="BM7" s="21">
        <v>1980</v>
      </c>
      <c r="BN7" s="22">
        <v>1.6500000000000001E-5</v>
      </c>
      <c r="BO7" t="s">
        <v>166</v>
      </c>
      <c r="BP7">
        <f>TINV(0.0455,BP5)</f>
        <v>2.1811656751010338</v>
      </c>
      <c r="BQ7" s="21">
        <v>1980</v>
      </c>
      <c r="BR7" s="22">
        <v>1.6500000000000001E-5</v>
      </c>
      <c r="BS7" t="s">
        <v>166</v>
      </c>
      <c r="BT7">
        <f>TINV(0.0455,BT5)</f>
        <v>2.1811656751010338</v>
      </c>
      <c r="BU7" s="21">
        <v>1980</v>
      </c>
      <c r="BV7" s="22">
        <v>1.6500000000000001E-5</v>
      </c>
      <c r="BW7" t="s">
        <v>166</v>
      </c>
      <c r="BX7">
        <f>TINV(0.0455,BX5)</f>
        <v>2.1811656751010338</v>
      </c>
      <c r="BY7" s="21">
        <v>1980</v>
      </c>
      <c r="BZ7" s="22">
        <v>1.6500000000000001E-5</v>
      </c>
    </row>
    <row r="8" spans="2:80">
      <c r="B8">
        <v>0.49119636812206419</v>
      </c>
      <c r="C8" s="39">
        <v>0.93250421040733322</v>
      </c>
      <c r="D8">
        <v>207.23608451022108</v>
      </c>
      <c r="E8" s="21">
        <v>1981</v>
      </c>
      <c r="F8" s="22">
        <v>7.7700000000000005E-5</v>
      </c>
      <c r="G8" t="s">
        <v>167</v>
      </c>
      <c r="H8">
        <f>H7*G3</f>
        <v>7.1033454338232549E-2</v>
      </c>
      <c r="I8" s="21">
        <v>1982</v>
      </c>
      <c r="J8" s="22">
        <v>2.3000000000000001E-4</v>
      </c>
      <c r="K8" t="s">
        <v>167</v>
      </c>
      <c r="L8">
        <f>L7*K3</f>
        <v>7.8345225764727244E-2</v>
      </c>
      <c r="M8" s="21">
        <v>1982</v>
      </c>
      <c r="N8" s="22">
        <v>2.3000000000000001E-4</v>
      </c>
      <c r="O8" t="s">
        <v>167</v>
      </c>
      <c r="P8">
        <f>P7*O3</f>
        <v>7.8083858304062032E-2</v>
      </c>
      <c r="Q8" s="21">
        <v>1982</v>
      </c>
      <c r="R8" s="22">
        <v>2.3000000000000001E-4</v>
      </c>
      <c r="S8" t="s">
        <v>167</v>
      </c>
      <c r="T8">
        <f>T7*S3</f>
        <v>7.7835591247407424E-2</v>
      </c>
      <c r="U8" s="21">
        <v>1982</v>
      </c>
      <c r="V8" s="22">
        <v>2.3000000000000001E-4</v>
      </c>
      <c r="W8" t="s">
        <v>167</v>
      </c>
      <c r="X8">
        <f>X7*W3</f>
        <v>7.1747093181483701E-2</v>
      </c>
      <c r="Y8" s="21">
        <v>1982</v>
      </c>
      <c r="Z8" s="22">
        <v>2.3000000000000001E-4</v>
      </c>
      <c r="AA8" t="s">
        <v>167</v>
      </c>
      <c r="AB8">
        <f>AB7*AA3</f>
        <v>7.5513938303768235E-2</v>
      </c>
      <c r="AC8" s="21">
        <v>1982</v>
      </c>
      <c r="AD8" s="22">
        <v>2.3000000000000001E-4</v>
      </c>
      <c r="AE8" t="s">
        <v>167</v>
      </c>
      <c r="AF8">
        <f>AF7*AE3</f>
        <v>7.337082416540594E-2</v>
      </c>
      <c r="AG8" s="21">
        <v>1982</v>
      </c>
      <c r="AH8" s="22">
        <v>2.3000000000000001E-4</v>
      </c>
      <c r="AI8" t="s">
        <v>167</v>
      </c>
      <c r="AJ8">
        <f>AJ7*AI3</f>
        <v>7.4423675181690338E-2</v>
      </c>
      <c r="AK8" s="21">
        <v>1981</v>
      </c>
      <c r="AL8" s="22">
        <v>7.7700000000000005E-5</v>
      </c>
      <c r="AM8" t="s">
        <v>167</v>
      </c>
      <c r="AN8">
        <f>AN7*AM3</f>
        <v>7.3812489872528753E-2</v>
      </c>
      <c r="AO8" s="21">
        <v>1981</v>
      </c>
      <c r="AP8" s="22">
        <v>7.7700000000000005E-5</v>
      </c>
      <c r="AQ8" t="s">
        <v>167</v>
      </c>
      <c r="AR8">
        <f>AR7*AQ3</f>
        <v>7.371271766749643E-2</v>
      </c>
      <c r="AS8" s="21">
        <v>1981</v>
      </c>
      <c r="AT8" s="22">
        <v>7.7700000000000005E-5</v>
      </c>
      <c r="AU8" t="s">
        <v>167</v>
      </c>
      <c r="AV8">
        <f>AV7*AU3</f>
        <v>7.3210050744836289E-2</v>
      </c>
      <c r="AW8" s="21">
        <v>1981</v>
      </c>
      <c r="AX8" s="22">
        <v>7.7700000000000005E-5</v>
      </c>
      <c r="AY8" t="s">
        <v>167</v>
      </c>
      <c r="AZ8">
        <f>AZ7*AY3</f>
        <v>7.2513822524280985E-2</v>
      </c>
      <c r="BA8" s="21">
        <v>1981</v>
      </c>
      <c r="BB8" s="22">
        <v>7.7700000000000005E-5</v>
      </c>
      <c r="BC8" t="s">
        <v>167</v>
      </c>
      <c r="BD8">
        <f>BD7*BC3</f>
        <v>7.2668125974918327E-2</v>
      </c>
      <c r="BE8" s="21">
        <v>1981</v>
      </c>
      <c r="BF8" s="22">
        <v>7.7700000000000005E-5</v>
      </c>
      <c r="BG8" t="s">
        <v>167</v>
      </c>
      <c r="BH8">
        <f>BH7*BG3</f>
        <v>7.5217690055376665E-2</v>
      </c>
      <c r="BI8" s="21">
        <v>1981</v>
      </c>
      <c r="BJ8" s="22">
        <v>7.7700000000000005E-5</v>
      </c>
      <c r="BK8" t="s">
        <v>167</v>
      </c>
      <c r="BL8">
        <f>BL7*BK3</f>
        <v>7.6220185482719457E-2</v>
      </c>
      <c r="BM8" s="21">
        <v>1981</v>
      </c>
      <c r="BN8" s="22">
        <v>7.7700000000000005E-5</v>
      </c>
      <c r="BO8" t="s">
        <v>167</v>
      </c>
      <c r="BP8">
        <f>BP7*BO3</f>
        <v>7.6357213496772464E-2</v>
      </c>
      <c r="BQ8" s="21">
        <v>1981</v>
      </c>
      <c r="BR8" s="22">
        <v>7.7700000000000005E-5</v>
      </c>
      <c r="BS8" t="s">
        <v>167</v>
      </c>
      <c r="BT8">
        <f>BT7*BS3</f>
        <v>7.6537516634153133E-2</v>
      </c>
      <c r="BU8" s="21">
        <v>1981</v>
      </c>
      <c r="BV8" s="22">
        <v>7.7700000000000005E-5</v>
      </c>
      <c r="BW8" t="s">
        <v>167</v>
      </c>
      <c r="BX8">
        <f>BX7*BW3</f>
        <v>7.6537264417326126E-2</v>
      </c>
      <c r="BY8" s="21">
        <v>1981</v>
      </c>
      <c r="BZ8" s="22">
        <v>7.7700000000000005E-5</v>
      </c>
    </row>
    <row r="9" spans="2:80">
      <c r="B9">
        <v>0.4926850906231473</v>
      </c>
      <c r="C9" s="39">
        <v>0.93390941811765393</v>
      </c>
      <c r="D9">
        <v>211.9612337004821</v>
      </c>
      <c r="E9" s="21">
        <v>1982</v>
      </c>
      <c r="F9" s="22">
        <v>2.3000000000000001E-4</v>
      </c>
      <c r="G9" t="s">
        <v>168</v>
      </c>
      <c r="H9">
        <f>G2+H8</f>
        <v>1.7052925195871413</v>
      </c>
      <c r="I9" s="21">
        <v>1986</v>
      </c>
      <c r="J9" s="22">
        <v>6.9700000000000003E-4</v>
      </c>
      <c r="K9" t="s">
        <v>168</v>
      </c>
      <c r="L9">
        <f>K2+L8</f>
        <v>1.7016003825714161</v>
      </c>
      <c r="M9" s="21">
        <v>1986</v>
      </c>
      <c r="N9" s="22">
        <v>6.9700000000000003E-4</v>
      </c>
      <c r="O9" t="s">
        <v>168</v>
      </c>
      <c r="P9">
        <f>O2+P8</f>
        <v>1.7060807736126402</v>
      </c>
      <c r="Q9" s="21">
        <v>1986</v>
      </c>
      <c r="R9" s="22">
        <v>6.9700000000000003E-4</v>
      </c>
      <c r="S9" t="s">
        <v>168</v>
      </c>
      <c r="T9">
        <f>S2+T8</f>
        <v>1.720852617742092</v>
      </c>
      <c r="U9" s="21">
        <v>1986</v>
      </c>
      <c r="V9" s="22">
        <v>6.9700000000000003E-4</v>
      </c>
      <c r="W9" t="s">
        <v>168</v>
      </c>
      <c r="X9">
        <f>W2+X8</f>
        <v>1.7333971550097769</v>
      </c>
      <c r="Y9" s="21">
        <v>1986</v>
      </c>
      <c r="Z9" s="22">
        <v>6.9700000000000003E-4</v>
      </c>
      <c r="AA9" t="s">
        <v>168</v>
      </c>
      <c r="AB9">
        <f>AA2+AB8</f>
        <v>1.7129841022680552</v>
      </c>
      <c r="AC9" s="21">
        <v>1986</v>
      </c>
      <c r="AD9" s="22">
        <v>6.9700000000000003E-4</v>
      </c>
      <c r="AE9" t="s">
        <v>168</v>
      </c>
      <c r="AF9">
        <f>AE2+AF8</f>
        <v>1.7014254259088242</v>
      </c>
      <c r="AG9" s="21">
        <v>1986</v>
      </c>
      <c r="AH9" s="22">
        <v>6.9700000000000003E-4</v>
      </c>
      <c r="AI9" t="s">
        <v>168</v>
      </c>
      <c r="AJ9">
        <f>AI2+AJ8</f>
        <v>1.708693914858139</v>
      </c>
      <c r="AK9" s="21">
        <v>1986</v>
      </c>
      <c r="AL9" s="22">
        <v>6.9700000000000003E-4</v>
      </c>
      <c r="AM9" t="s">
        <v>168</v>
      </c>
      <c r="AN9">
        <f>AM2+AN8</f>
        <v>1.7105175163388904</v>
      </c>
      <c r="AO9" s="21">
        <v>1982</v>
      </c>
      <c r="AP9" s="22">
        <v>2.3000000000000001E-4</v>
      </c>
      <c r="AQ9" t="s">
        <v>168</v>
      </c>
      <c r="AR9">
        <f>AQ2+AR8</f>
        <v>1.7078004481802886</v>
      </c>
      <c r="AS9" s="21">
        <v>1982</v>
      </c>
      <c r="AT9" s="22">
        <v>2.3000000000000001E-4</v>
      </c>
      <c r="AU9" t="s">
        <v>168</v>
      </c>
      <c r="AV9">
        <f>AU2+AV8</f>
        <v>1.709731835016564</v>
      </c>
      <c r="AW9" s="21">
        <v>1982</v>
      </c>
      <c r="AX9" s="22">
        <v>2.3000000000000001E-4</v>
      </c>
      <c r="AY9" t="s">
        <v>168</v>
      </c>
      <c r="AZ9">
        <f>AY2+AZ8</f>
        <v>1.7110611146834056</v>
      </c>
      <c r="BA9" s="21">
        <v>1982</v>
      </c>
      <c r="BB9" s="22">
        <v>2.3000000000000001E-4</v>
      </c>
      <c r="BC9" t="s">
        <v>168</v>
      </c>
      <c r="BD9">
        <f>BC2+BD8</f>
        <v>1.7154032889374826</v>
      </c>
      <c r="BE9" s="21">
        <v>1982</v>
      </c>
      <c r="BF9" s="22">
        <v>2.3000000000000001E-4</v>
      </c>
      <c r="BG9" t="s">
        <v>168</v>
      </c>
      <c r="BH9">
        <f>BG2+BH8</f>
        <v>1.7131627921557324</v>
      </c>
      <c r="BI9" s="21">
        <v>1982</v>
      </c>
      <c r="BJ9" s="22">
        <v>2.3000000000000001E-4</v>
      </c>
      <c r="BK9" t="s">
        <v>168</v>
      </c>
      <c r="BL9">
        <f>BK2+BL8</f>
        <v>1.7132463614270443</v>
      </c>
      <c r="BM9" s="21">
        <v>1982</v>
      </c>
      <c r="BN9" s="22">
        <v>2.3000000000000001E-4</v>
      </c>
      <c r="BO9" t="s">
        <v>168</v>
      </c>
      <c r="BP9">
        <f>BO2+BP8</f>
        <v>1.7173771873909673</v>
      </c>
      <c r="BQ9" s="21">
        <v>1982</v>
      </c>
      <c r="BR9" s="22">
        <v>2.3000000000000001E-4</v>
      </c>
      <c r="BS9" t="s">
        <v>168</v>
      </c>
      <c r="BT9">
        <f>BS2+BT8</f>
        <v>1.7160521492094165</v>
      </c>
      <c r="BU9" s="21">
        <v>1982</v>
      </c>
      <c r="BV9" s="22">
        <v>2.3000000000000001E-4</v>
      </c>
      <c r="BW9" t="s">
        <v>168</v>
      </c>
      <c r="BX9">
        <f>BW2+BX8</f>
        <v>1.7207085124621158</v>
      </c>
      <c r="BY9" s="21">
        <v>1982</v>
      </c>
      <c r="BZ9" s="22">
        <v>2.3000000000000001E-4</v>
      </c>
    </row>
    <row r="10" spans="2:80">
      <c r="B10">
        <v>0.49108468564082386</v>
      </c>
      <c r="C10" s="39">
        <v>0.9336743603333687</v>
      </c>
      <c r="D10">
        <v>211.15688405560249</v>
      </c>
      <c r="E10" s="21">
        <v>1986</v>
      </c>
      <c r="F10" s="22">
        <v>6.9700000000000003E-4</v>
      </c>
      <c r="G10" t="s">
        <v>169</v>
      </c>
      <c r="H10">
        <f>G2-H8</f>
        <v>1.5632256109106764</v>
      </c>
      <c r="I10" s="21">
        <v>1990</v>
      </c>
      <c r="J10" s="22">
        <v>2.8300000000000001E-3</v>
      </c>
      <c r="K10" t="s">
        <v>169</v>
      </c>
      <c r="L10">
        <f>K2-L8</f>
        <v>1.5449099310419616</v>
      </c>
      <c r="M10" s="21">
        <v>1990</v>
      </c>
      <c r="N10" s="22">
        <v>2.8300000000000001E-3</v>
      </c>
      <c r="O10" t="s">
        <v>169</v>
      </c>
      <c r="P10">
        <f>O2-P8</f>
        <v>1.5499130570045163</v>
      </c>
      <c r="Q10" s="21">
        <v>1990</v>
      </c>
      <c r="R10" s="22">
        <v>2.8300000000000001E-3</v>
      </c>
      <c r="S10" t="s">
        <v>169</v>
      </c>
      <c r="T10">
        <f>S2-T8</f>
        <v>1.5651814352472773</v>
      </c>
      <c r="U10" s="21">
        <v>1990</v>
      </c>
      <c r="V10" s="22">
        <v>2.8300000000000001E-3</v>
      </c>
      <c r="W10" t="s">
        <v>169</v>
      </c>
      <c r="X10">
        <f>W2-X8</f>
        <v>1.5899029686468096</v>
      </c>
      <c r="Y10" s="21">
        <v>1990</v>
      </c>
      <c r="Z10" s="22">
        <v>2.8300000000000001E-3</v>
      </c>
      <c r="AA10" t="s">
        <v>169</v>
      </c>
      <c r="AB10">
        <f>AA2-AB8</f>
        <v>1.5619562256605188</v>
      </c>
      <c r="AC10" s="21">
        <v>1990</v>
      </c>
      <c r="AD10" s="22">
        <v>2.8300000000000001E-3</v>
      </c>
      <c r="AE10" t="s">
        <v>169</v>
      </c>
      <c r="AF10">
        <f>AE2-AF8</f>
        <v>1.5546837775780125</v>
      </c>
      <c r="AG10" s="21">
        <v>1990</v>
      </c>
      <c r="AH10" s="22">
        <v>2.8300000000000001E-3</v>
      </c>
      <c r="AI10" t="s">
        <v>169</v>
      </c>
      <c r="AJ10">
        <f>AI2-AJ8</f>
        <v>1.5598465644947586</v>
      </c>
      <c r="AK10" s="21">
        <v>1990</v>
      </c>
      <c r="AL10" s="22">
        <v>2.8300000000000001E-3</v>
      </c>
      <c r="AM10" t="s">
        <v>169</v>
      </c>
      <c r="AN10">
        <f>AM2-AN8</f>
        <v>1.5628925365938329</v>
      </c>
      <c r="AO10" s="21">
        <v>1990</v>
      </c>
      <c r="AP10" s="22">
        <v>2.8300000000000001E-3</v>
      </c>
      <c r="AQ10" t="s">
        <v>169</v>
      </c>
      <c r="AR10">
        <f>AQ2-AR8</f>
        <v>1.560375012845296</v>
      </c>
      <c r="AS10" s="21">
        <v>1986</v>
      </c>
      <c r="AT10" s="22">
        <v>6.9700000000000003E-4</v>
      </c>
      <c r="AU10" t="s">
        <v>169</v>
      </c>
      <c r="AV10">
        <f>AU2-AV8</f>
        <v>1.5633117335268913</v>
      </c>
      <c r="AW10" s="21">
        <v>1986</v>
      </c>
      <c r="AX10" s="22">
        <v>6.9700000000000003E-4</v>
      </c>
      <c r="AY10" t="s">
        <v>169</v>
      </c>
      <c r="AZ10">
        <f>AY2-AZ8</f>
        <v>1.5660334696348437</v>
      </c>
      <c r="BA10" s="21">
        <v>1986</v>
      </c>
      <c r="BB10" s="22">
        <v>6.9700000000000003E-4</v>
      </c>
      <c r="BC10" t="s">
        <v>169</v>
      </c>
      <c r="BD10">
        <f>BC2-BD8</f>
        <v>1.5700670369876462</v>
      </c>
      <c r="BE10" s="21">
        <v>1986</v>
      </c>
      <c r="BF10" s="22">
        <v>6.9700000000000003E-4</v>
      </c>
      <c r="BG10" t="s">
        <v>169</v>
      </c>
      <c r="BH10">
        <f>BG2-BH8</f>
        <v>1.562727412044979</v>
      </c>
      <c r="BI10" s="21">
        <v>1986</v>
      </c>
      <c r="BJ10" s="22">
        <v>6.9700000000000003E-4</v>
      </c>
      <c r="BK10" t="s">
        <v>169</v>
      </c>
      <c r="BL10">
        <f>BK2-BL8</f>
        <v>1.5608059904616056</v>
      </c>
      <c r="BM10" s="21">
        <v>1986</v>
      </c>
      <c r="BN10" s="22">
        <v>6.9700000000000003E-4</v>
      </c>
      <c r="BO10" t="s">
        <v>169</v>
      </c>
      <c r="BP10">
        <f>BO2-BP8</f>
        <v>1.5646627603974224</v>
      </c>
      <c r="BQ10" s="21">
        <v>1986</v>
      </c>
      <c r="BR10" s="22">
        <v>6.9700000000000003E-4</v>
      </c>
      <c r="BS10" t="s">
        <v>169</v>
      </c>
      <c r="BT10">
        <f>BS2-BT8</f>
        <v>1.5629771159411103</v>
      </c>
      <c r="BU10" s="21">
        <v>1986</v>
      </c>
      <c r="BV10" s="22">
        <v>6.9700000000000003E-4</v>
      </c>
      <c r="BW10" t="s">
        <v>169</v>
      </c>
      <c r="BX10">
        <f>BW2-BX8</f>
        <v>1.5676339836274635</v>
      </c>
      <c r="BY10" s="21">
        <v>1986</v>
      </c>
      <c r="BZ10" s="22">
        <v>6.9700000000000003E-4</v>
      </c>
    </row>
    <row r="11" spans="2:80">
      <c r="B11">
        <v>0.49257312637170936</v>
      </c>
      <c r="C11" s="39">
        <v>0.93488624970443235</v>
      </c>
      <c r="D11">
        <v>215.36608906584604</v>
      </c>
      <c r="E11" s="21">
        <v>1990</v>
      </c>
      <c r="F11" s="22">
        <v>2.8300000000000001E-3</v>
      </c>
      <c r="G11" t="s">
        <v>170</v>
      </c>
      <c r="H11" s="40">
        <f>LN(G2)</f>
        <v>0.49118953053457604</v>
      </c>
      <c r="I11" s="21">
        <v>1991</v>
      </c>
      <c r="J11" s="22">
        <v>3.2200000000000002E-3</v>
      </c>
      <c r="K11" t="s">
        <v>170</v>
      </c>
      <c r="L11" s="40">
        <f>LN(K2)</f>
        <v>0.48443348924212687</v>
      </c>
      <c r="M11" s="21">
        <v>1991</v>
      </c>
      <c r="N11" s="22">
        <v>3.2200000000000002E-3</v>
      </c>
      <c r="O11" t="s">
        <v>170</v>
      </c>
      <c r="P11" s="40">
        <f>LN(O2)</f>
        <v>0.48735037280495291</v>
      </c>
      <c r="Q11" s="21">
        <v>1991</v>
      </c>
      <c r="R11" s="22">
        <v>3.2200000000000002E-3</v>
      </c>
      <c r="S11" t="s">
        <v>170</v>
      </c>
      <c r="T11" s="40">
        <f>LN(S2)</f>
        <v>0.49653420205358628</v>
      </c>
      <c r="U11" s="21">
        <v>1991</v>
      </c>
      <c r="V11" s="22">
        <v>3.2200000000000002E-3</v>
      </c>
      <c r="W11" t="s">
        <v>170</v>
      </c>
      <c r="X11" s="40">
        <f>LN(W2)</f>
        <v>0.50781112181409371</v>
      </c>
      <c r="Y11" s="21">
        <v>1991</v>
      </c>
      <c r="Z11" s="22">
        <v>3.2200000000000002E-3</v>
      </c>
      <c r="AA11" t="s">
        <v>170</v>
      </c>
      <c r="AB11" s="40">
        <f>LN(AA2)</f>
        <v>0.49315246788145023</v>
      </c>
      <c r="AC11" s="21">
        <v>1991</v>
      </c>
      <c r="AD11" s="22">
        <v>3.2200000000000002E-3</v>
      </c>
      <c r="AE11" t="s">
        <v>170</v>
      </c>
      <c r="AF11" s="40">
        <f>LN(AE2)</f>
        <v>0.48738580617235755</v>
      </c>
      <c r="AG11" s="21">
        <v>1991</v>
      </c>
      <c r="AH11" s="22">
        <v>3.2200000000000002E-3</v>
      </c>
      <c r="AI11" t="s">
        <v>170</v>
      </c>
      <c r="AJ11" s="40">
        <f>LN(AI2)</f>
        <v>0.49119636812206419</v>
      </c>
      <c r="AK11" s="21">
        <v>1991</v>
      </c>
      <c r="AL11" s="22">
        <v>3.2200000000000002E-3</v>
      </c>
      <c r="AM11" t="s">
        <v>170</v>
      </c>
      <c r="AN11" s="40">
        <f>LN(AM2)</f>
        <v>0.4926850906231473</v>
      </c>
      <c r="AO11" s="21">
        <v>1991</v>
      </c>
      <c r="AP11" s="22">
        <v>3.2200000000000002E-3</v>
      </c>
      <c r="AQ11" t="s">
        <v>170</v>
      </c>
      <c r="AR11" s="40">
        <f>LN(AQ2)</f>
        <v>0.49108468564082386</v>
      </c>
      <c r="AS11" s="21">
        <v>1991</v>
      </c>
      <c r="AT11" s="22">
        <v>3.2200000000000002E-3</v>
      </c>
      <c r="AU11" t="s">
        <v>170</v>
      </c>
      <c r="AV11" s="40">
        <f>LN(AU2)</f>
        <v>0.49257312637170936</v>
      </c>
      <c r="AW11" s="21">
        <v>1990</v>
      </c>
      <c r="AX11" s="22">
        <v>2.8300000000000001E-3</v>
      </c>
      <c r="AY11" t="s">
        <v>170</v>
      </c>
      <c r="AZ11" s="40">
        <f>LN(AY2)</f>
        <v>0.49381005182175453</v>
      </c>
      <c r="BA11" s="21">
        <v>1990</v>
      </c>
      <c r="BB11" s="22">
        <v>2.8300000000000001E-3</v>
      </c>
      <c r="BC11" t="s">
        <v>170</v>
      </c>
      <c r="BD11" s="40">
        <f>LN(BC2)</f>
        <v>0.49636263492584243</v>
      </c>
      <c r="BE11" s="21">
        <v>1990</v>
      </c>
      <c r="BF11" s="22">
        <v>2.8300000000000001E-3</v>
      </c>
      <c r="BG11" t="s">
        <v>170</v>
      </c>
      <c r="BH11" s="40">
        <f>LN(BG2)</f>
        <v>0.49344246966798272</v>
      </c>
      <c r="BI11" s="21">
        <v>1990</v>
      </c>
      <c r="BJ11" s="22">
        <v>2.8300000000000001E-3</v>
      </c>
      <c r="BK11" t="s">
        <v>170</v>
      </c>
      <c r="BL11" s="40">
        <f>LN(BK2)</f>
        <v>0.49288128845316892</v>
      </c>
      <c r="BM11" s="21">
        <v>1990</v>
      </c>
      <c r="BN11" s="22">
        <v>2.8300000000000001E-3</v>
      </c>
      <c r="BO11" t="s">
        <v>170</v>
      </c>
      <c r="BP11" s="40">
        <f>LN(BO2)</f>
        <v>0.49531798381583741</v>
      </c>
      <c r="BQ11" s="21">
        <v>1990</v>
      </c>
      <c r="BR11" s="22">
        <v>2.8300000000000001E-3</v>
      </c>
      <c r="BS11" t="s">
        <v>170</v>
      </c>
      <c r="BT11" s="40">
        <f>LN(BS2)</f>
        <v>0.49440024228577162</v>
      </c>
      <c r="BU11" s="21">
        <v>1990</v>
      </c>
      <c r="BV11" s="22">
        <v>2.8300000000000001E-3</v>
      </c>
      <c r="BW11" t="s">
        <v>170</v>
      </c>
      <c r="BX11" s="40">
        <f>LN(BW2)</f>
        <v>0.49723645668650751</v>
      </c>
      <c r="BY11" s="21">
        <v>1990</v>
      </c>
      <c r="BZ11" s="22">
        <v>2.8300000000000001E-3</v>
      </c>
    </row>
    <row r="12" spans="2:80">
      <c r="B12">
        <v>0.49381005182175453</v>
      </c>
      <c r="C12" s="39">
        <v>0.93633963782368779</v>
      </c>
      <c r="D12">
        <v>220.62542667376547</v>
      </c>
      <c r="E12" s="21">
        <v>1991</v>
      </c>
      <c r="F12" s="22">
        <v>3.2200000000000002E-3</v>
      </c>
      <c r="G12" t="s">
        <v>171</v>
      </c>
      <c r="H12" s="40">
        <f>LN(H9)</f>
        <v>0.53373666176002044</v>
      </c>
      <c r="I12" s="21">
        <v>1994</v>
      </c>
      <c r="J12" s="22">
        <v>1.2E-2</v>
      </c>
      <c r="K12" t="s">
        <v>171</v>
      </c>
      <c r="L12" s="40">
        <f>LN(L9)</f>
        <v>0.53156920973426947</v>
      </c>
      <c r="M12" s="21">
        <v>1994</v>
      </c>
      <c r="N12" s="22">
        <v>1.2E-2</v>
      </c>
      <c r="O12" t="s">
        <v>171</v>
      </c>
      <c r="P12" s="40">
        <f>LN(P9)</f>
        <v>0.53419879473215748</v>
      </c>
      <c r="Q12" s="21">
        <v>1994</v>
      </c>
      <c r="R12" s="22">
        <v>1.2E-2</v>
      </c>
      <c r="S12" t="s">
        <v>171</v>
      </c>
      <c r="T12" s="40">
        <f>LN(T9)</f>
        <v>0.54281987599233228</v>
      </c>
      <c r="U12" s="21">
        <v>1994</v>
      </c>
      <c r="V12" s="22">
        <v>1.2E-2</v>
      </c>
      <c r="W12" t="s">
        <v>171</v>
      </c>
      <c r="X12" s="40">
        <f>LN(X9)</f>
        <v>0.55008315643937333</v>
      </c>
      <c r="Y12" s="21">
        <v>1994</v>
      </c>
      <c r="Z12" s="22">
        <v>1.2E-2</v>
      </c>
      <c r="AA12" t="s">
        <v>171</v>
      </c>
      <c r="AB12" s="40">
        <f>LN(AB9)</f>
        <v>0.5382369386614716</v>
      </c>
      <c r="AC12" s="21">
        <v>1994</v>
      </c>
      <c r="AD12" s="22">
        <v>1.2E-2</v>
      </c>
      <c r="AE12" t="s">
        <v>171</v>
      </c>
      <c r="AF12" s="40">
        <f>LN(AF9)</f>
        <v>0.53146638555802606</v>
      </c>
      <c r="AG12" s="21">
        <v>1994</v>
      </c>
      <c r="AH12" s="22">
        <v>1.2E-2</v>
      </c>
      <c r="AI12" t="s">
        <v>171</v>
      </c>
      <c r="AJ12" s="40">
        <f>LN(AJ9)</f>
        <v>0.53572928619585936</v>
      </c>
      <c r="AK12" s="21">
        <v>1994</v>
      </c>
      <c r="AL12" s="22">
        <v>1.2E-2</v>
      </c>
      <c r="AM12" t="s">
        <v>171</v>
      </c>
      <c r="AN12" s="40">
        <f>LN(AN9)</f>
        <v>0.5367959658618322</v>
      </c>
      <c r="AO12" s="21">
        <v>1994</v>
      </c>
      <c r="AP12" s="22">
        <v>1.2E-2</v>
      </c>
      <c r="AQ12" t="s">
        <v>171</v>
      </c>
      <c r="AR12" s="40">
        <f>LN(AR9)</f>
        <v>0.53520625492270135</v>
      </c>
      <c r="AS12" s="21">
        <v>1994</v>
      </c>
      <c r="AT12" s="22">
        <v>1.2E-2</v>
      </c>
      <c r="AU12" t="s">
        <v>171</v>
      </c>
      <c r="AV12" s="40">
        <f>LN(AV9)</f>
        <v>0.53633653658903091</v>
      </c>
      <c r="AW12" s="21">
        <v>1994</v>
      </c>
      <c r="AX12" s="22">
        <v>1.2E-2</v>
      </c>
      <c r="AY12" t="s">
        <v>171</v>
      </c>
      <c r="AZ12" s="40">
        <f>LN(AZ9)</f>
        <v>0.53711371296497357</v>
      </c>
      <c r="BA12" s="21">
        <v>1991</v>
      </c>
      <c r="BB12" s="22">
        <v>3.2200000000000002E-3</v>
      </c>
      <c r="BC12" t="s">
        <v>171</v>
      </c>
      <c r="BD12" s="40">
        <f>LN(BD9)</f>
        <v>0.53964820687296555</v>
      </c>
      <c r="BE12" s="21">
        <v>1991</v>
      </c>
      <c r="BF12" s="22">
        <v>3.2200000000000002E-3</v>
      </c>
      <c r="BG12" t="s">
        <v>171</v>
      </c>
      <c r="BH12" s="40">
        <f>LN(BH9)</f>
        <v>0.53834124819246687</v>
      </c>
      <c r="BI12" s="21">
        <v>1991</v>
      </c>
      <c r="BJ12" s="22">
        <v>3.2200000000000002E-3</v>
      </c>
      <c r="BK12" t="s">
        <v>171</v>
      </c>
      <c r="BL12" s="40">
        <f>LN(BL9)</f>
        <v>0.53839002769753053</v>
      </c>
      <c r="BM12" s="21">
        <v>1991</v>
      </c>
      <c r="BN12" s="22">
        <v>3.2200000000000002E-3</v>
      </c>
      <c r="BO12" t="s">
        <v>171</v>
      </c>
      <c r="BP12" s="40">
        <f>LN(BP9)</f>
        <v>0.54079823594394583</v>
      </c>
      <c r="BQ12" s="21">
        <v>1991</v>
      </c>
      <c r="BR12" s="22">
        <v>3.2200000000000002E-3</v>
      </c>
      <c r="BS12" t="s">
        <v>171</v>
      </c>
      <c r="BT12" s="40">
        <f>LN(BT9)</f>
        <v>0.54002639058618185</v>
      </c>
      <c r="BU12" s="21">
        <v>1991</v>
      </c>
      <c r="BV12" s="22">
        <v>3.2200000000000002E-3</v>
      </c>
      <c r="BW12" t="s">
        <v>171</v>
      </c>
      <c r="BX12" s="40">
        <f>LN(BX9)</f>
        <v>0.54273613185726777</v>
      </c>
      <c r="BY12" s="21">
        <v>1991</v>
      </c>
      <c r="BZ12" s="22">
        <v>3.2200000000000002E-3</v>
      </c>
    </row>
    <row r="13" spans="2:80">
      <c r="B13">
        <v>0.49636263492584243</v>
      </c>
      <c r="C13" s="39">
        <v>0.93669992925203704</v>
      </c>
      <c r="D13">
        <v>221.96655979618643</v>
      </c>
      <c r="E13" s="21">
        <v>1994</v>
      </c>
      <c r="F13" s="22">
        <v>1.2E-2</v>
      </c>
      <c r="G13" t="s">
        <v>172</v>
      </c>
      <c r="H13" s="40">
        <f>LN(H10)</f>
        <v>0.44675138581513163</v>
      </c>
      <c r="I13" s="21">
        <v>1996</v>
      </c>
      <c r="J13" s="22">
        <v>7.8299999999999995E-2</v>
      </c>
      <c r="K13" t="s">
        <v>172</v>
      </c>
      <c r="L13" s="40">
        <f>LN(L10)</f>
        <v>0.43496561159015013</v>
      </c>
      <c r="M13" s="21">
        <v>1996</v>
      </c>
      <c r="N13" s="22">
        <v>7.8299999999999995E-2</v>
      </c>
      <c r="O13" t="s">
        <v>172</v>
      </c>
      <c r="P13" s="40">
        <f>LN(P10)</f>
        <v>0.43819883710277513</v>
      </c>
      <c r="Q13" s="21">
        <v>1996</v>
      </c>
      <c r="R13" s="22">
        <v>7.8299999999999995E-2</v>
      </c>
      <c r="S13" t="s">
        <v>172</v>
      </c>
      <c r="T13" s="40">
        <f>LN(T10)</f>
        <v>0.44800175033775097</v>
      </c>
      <c r="U13" s="21">
        <v>1996</v>
      </c>
      <c r="V13" s="22">
        <v>7.8299999999999995E-2</v>
      </c>
      <c r="W13" t="s">
        <v>172</v>
      </c>
      <c r="X13" s="40">
        <f>LN(X10)</f>
        <v>0.46367298836168169</v>
      </c>
      <c r="Y13" s="21">
        <v>1996</v>
      </c>
      <c r="Z13" s="22">
        <v>7.8299999999999995E-2</v>
      </c>
      <c r="AA13" t="s">
        <v>172</v>
      </c>
      <c r="AB13" s="40">
        <f>LN(AB10)</f>
        <v>0.44593902647967693</v>
      </c>
      <c r="AC13" s="21">
        <v>1996</v>
      </c>
      <c r="AD13" s="22">
        <v>7.8299999999999995E-2</v>
      </c>
      <c r="AE13" t="s">
        <v>172</v>
      </c>
      <c r="AF13" s="40">
        <f>LN(AF10)</f>
        <v>0.44127216648032841</v>
      </c>
      <c r="AG13" s="21">
        <v>1996</v>
      </c>
      <c r="AH13" s="22">
        <v>7.8299999999999995E-2</v>
      </c>
      <c r="AI13" t="s">
        <v>172</v>
      </c>
      <c r="AJ13" s="40">
        <f>LN(AJ10)</f>
        <v>0.4445874603310645</v>
      </c>
      <c r="AK13" s="21">
        <v>1996</v>
      </c>
      <c r="AL13" s="22">
        <v>7.8299999999999995E-2</v>
      </c>
      <c r="AM13" t="s">
        <v>172</v>
      </c>
      <c r="AN13" s="40">
        <f>LN(AN10)</f>
        <v>0.44653829449715332</v>
      </c>
      <c r="AO13" s="21">
        <v>1996</v>
      </c>
      <c r="AP13" s="22">
        <v>7.8299999999999995E-2</v>
      </c>
      <c r="AQ13" t="s">
        <v>172</v>
      </c>
      <c r="AR13" s="40">
        <f>LN(AR10)</f>
        <v>0.44492618522126315</v>
      </c>
      <c r="AS13" s="21">
        <v>1996</v>
      </c>
      <c r="AT13" s="22">
        <v>7.8299999999999995E-2</v>
      </c>
      <c r="AU13" t="s">
        <v>172</v>
      </c>
      <c r="AV13" s="40">
        <f>LN(AV10)</f>
        <v>0.44680647718731054</v>
      </c>
      <c r="AW13" s="21">
        <v>1996</v>
      </c>
      <c r="AX13" s="22">
        <v>7.8299999999999995E-2</v>
      </c>
      <c r="AY13" t="s">
        <v>172</v>
      </c>
      <c r="AZ13" s="40">
        <f>LN(AZ10)</f>
        <v>0.44854597003168972</v>
      </c>
      <c r="BA13" s="21">
        <v>1996</v>
      </c>
      <c r="BB13" s="22">
        <v>7.8299999999999995E-2</v>
      </c>
      <c r="BC13" t="s">
        <v>172</v>
      </c>
      <c r="BD13" s="40">
        <f>LN(BD10)</f>
        <v>0.45111831716689832</v>
      </c>
      <c r="BE13" s="21">
        <v>1994</v>
      </c>
      <c r="BF13" s="22">
        <v>1.2E-2</v>
      </c>
      <c r="BG13" t="s">
        <v>172</v>
      </c>
      <c r="BH13" s="40">
        <f>LN(BH10)</f>
        <v>0.44643263574674807</v>
      </c>
      <c r="BI13" s="21">
        <v>1994</v>
      </c>
      <c r="BJ13" s="22">
        <v>1.2E-2</v>
      </c>
      <c r="BK13" t="s">
        <v>172</v>
      </c>
      <c r="BL13" s="40">
        <f>LN(BL10)</f>
        <v>0.44520234839064815</v>
      </c>
      <c r="BM13" s="21">
        <v>1994</v>
      </c>
      <c r="BN13" s="22">
        <v>1.2E-2</v>
      </c>
      <c r="BO13" t="s">
        <v>172</v>
      </c>
      <c r="BP13" s="40">
        <f>LN(BP10)</f>
        <v>0.44767031220717263</v>
      </c>
      <c r="BQ13" s="21">
        <v>1994</v>
      </c>
      <c r="BR13" s="22">
        <v>1.2E-2</v>
      </c>
      <c r="BS13" t="s">
        <v>172</v>
      </c>
      <c r="BT13" s="40">
        <f>LN(BT10)</f>
        <v>0.44659241021962404</v>
      </c>
      <c r="BU13" s="21">
        <v>1994</v>
      </c>
      <c r="BV13" s="22">
        <v>1.2E-2</v>
      </c>
      <c r="BW13" t="s">
        <v>172</v>
      </c>
      <c r="BX13" s="40">
        <f>LN(BX10)</f>
        <v>0.44956746587045554</v>
      </c>
      <c r="BY13" s="21">
        <v>1994</v>
      </c>
      <c r="BZ13" s="22">
        <v>1.2E-2</v>
      </c>
    </row>
    <row r="14" spans="2:80">
      <c r="B14">
        <v>0.49344246966798272</v>
      </c>
      <c r="C14" s="39">
        <v>0.93173863232824472</v>
      </c>
      <c r="D14">
        <v>204.74361943829896</v>
      </c>
      <c r="E14" s="21">
        <v>1996</v>
      </c>
      <c r="F14" s="22">
        <v>7.8299999999999995E-2</v>
      </c>
      <c r="G14" t="s">
        <v>173</v>
      </c>
      <c r="H14" s="40">
        <f>H12-H11</f>
        <v>4.2547131225444401E-2</v>
      </c>
      <c r="I14" s="21">
        <v>1998</v>
      </c>
      <c r="J14" s="22">
        <v>0.25</v>
      </c>
      <c r="K14" t="s">
        <v>173</v>
      </c>
      <c r="L14" s="40">
        <f>L12-L11</f>
        <v>4.7135720492142597E-2</v>
      </c>
      <c r="M14" s="21">
        <v>1998</v>
      </c>
      <c r="N14" s="22">
        <v>0.25</v>
      </c>
      <c r="O14" t="s">
        <v>173</v>
      </c>
      <c r="P14" s="40">
        <f>P12-P11</f>
        <v>4.6848421927204564E-2</v>
      </c>
      <c r="Q14" s="21">
        <v>1998</v>
      </c>
      <c r="R14" s="22">
        <v>0.25</v>
      </c>
      <c r="S14" t="s">
        <v>173</v>
      </c>
      <c r="T14" s="40">
        <f>T12-T11</f>
        <v>4.6285673938745997E-2</v>
      </c>
      <c r="U14" s="21">
        <v>1998</v>
      </c>
      <c r="V14" s="22">
        <v>0.25</v>
      </c>
      <c r="W14" t="s">
        <v>173</v>
      </c>
      <c r="X14" s="40">
        <f>X12-X11</f>
        <v>4.227203462527962E-2</v>
      </c>
      <c r="Y14" s="21">
        <v>1998</v>
      </c>
      <c r="Z14" s="22">
        <v>0.25</v>
      </c>
      <c r="AA14" t="s">
        <v>173</v>
      </c>
      <c r="AB14" s="40">
        <f>AB12-AB11</f>
        <v>4.5084470780021368E-2</v>
      </c>
      <c r="AC14" s="21">
        <v>1998</v>
      </c>
      <c r="AD14" s="22">
        <v>0.25</v>
      </c>
      <c r="AE14" t="s">
        <v>173</v>
      </c>
      <c r="AF14" s="40">
        <f>AF12-AF11</f>
        <v>4.4080579385668506E-2</v>
      </c>
      <c r="AG14" s="21">
        <v>1998</v>
      </c>
      <c r="AH14" s="22">
        <v>0.25</v>
      </c>
      <c r="AI14" t="s">
        <v>173</v>
      </c>
      <c r="AJ14" s="40">
        <f>AJ12-AJ11</f>
        <v>4.4532918073795169E-2</v>
      </c>
      <c r="AK14" s="21">
        <v>1998</v>
      </c>
      <c r="AL14" s="22">
        <v>0.25</v>
      </c>
      <c r="AM14" t="s">
        <v>173</v>
      </c>
      <c r="AN14" s="40">
        <f>AN12-AN11</f>
        <v>4.4110875238684899E-2</v>
      </c>
      <c r="AO14" s="21">
        <v>1998</v>
      </c>
      <c r="AP14" s="22">
        <v>0.25</v>
      </c>
      <c r="AQ14" t="s">
        <v>173</v>
      </c>
      <c r="AR14" s="40">
        <f>AR12-AR11</f>
        <v>4.4121569281877493E-2</v>
      </c>
      <c r="AS14" s="21">
        <v>1998</v>
      </c>
      <c r="AT14" s="22">
        <v>0.25</v>
      </c>
      <c r="AU14" t="s">
        <v>173</v>
      </c>
      <c r="AV14" s="40">
        <f>AV12-AV11</f>
        <v>4.3763410217321552E-2</v>
      </c>
      <c r="AW14" s="21">
        <v>1998</v>
      </c>
      <c r="AX14" s="22">
        <v>0.25</v>
      </c>
      <c r="AY14" t="s">
        <v>173</v>
      </c>
      <c r="AZ14" s="40">
        <f>AZ12-AZ11</f>
        <v>4.3303661143219041E-2</v>
      </c>
      <c r="BA14" s="21">
        <v>1998</v>
      </c>
      <c r="BB14" s="22">
        <v>0.25</v>
      </c>
      <c r="BC14" t="s">
        <v>173</v>
      </c>
      <c r="BD14" s="40">
        <f>BD12-BD11</f>
        <v>4.3285571947123125E-2</v>
      </c>
      <c r="BE14" s="21">
        <v>1998</v>
      </c>
      <c r="BF14" s="22">
        <v>0.25</v>
      </c>
      <c r="BG14" t="s">
        <v>173</v>
      </c>
      <c r="BH14" s="40">
        <f>BH12-BH11</f>
        <v>4.4898778524484151E-2</v>
      </c>
      <c r="BI14" s="21">
        <v>1996</v>
      </c>
      <c r="BJ14" s="22">
        <v>7.8299999999999995E-2</v>
      </c>
      <c r="BK14" t="s">
        <v>173</v>
      </c>
      <c r="BL14" s="40">
        <f>BL12-BL11</f>
        <v>4.5508739244361607E-2</v>
      </c>
      <c r="BM14" s="21">
        <v>1996</v>
      </c>
      <c r="BN14" s="22">
        <v>7.8299999999999995E-2</v>
      </c>
      <c r="BO14" t="s">
        <v>173</v>
      </c>
      <c r="BP14" s="40">
        <f>BP12-BP11</f>
        <v>4.5480252128108412E-2</v>
      </c>
      <c r="BQ14" s="21">
        <v>1996</v>
      </c>
      <c r="BR14" s="22">
        <v>7.8299999999999995E-2</v>
      </c>
      <c r="BS14" t="s">
        <v>173</v>
      </c>
      <c r="BT14" s="40">
        <f>BT12-BT11</f>
        <v>4.562614830041023E-2</v>
      </c>
      <c r="BU14" s="21">
        <v>1996</v>
      </c>
      <c r="BV14" s="22">
        <v>7.8299999999999995E-2</v>
      </c>
      <c r="BW14" t="s">
        <v>173</v>
      </c>
      <c r="BX14" s="40">
        <f>BX12-BX11</f>
        <v>4.5499675170760256E-2</v>
      </c>
      <c r="BY14" s="21">
        <v>1996</v>
      </c>
      <c r="BZ14" s="22">
        <v>7.8299999999999995E-2</v>
      </c>
    </row>
    <row r="15" spans="2:80">
      <c r="B15">
        <v>0.49288128845316892</v>
      </c>
      <c r="C15" s="39">
        <v>0.9298868624303277</v>
      </c>
      <c r="D15">
        <v>198.93993365500589</v>
      </c>
      <c r="E15" s="21">
        <v>1998</v>
      </c>
      <c r="F15" s="22">
        <v>0.25</v>
      </c>
      <c r="G15" t="s">
        <v>174</v>
      </c>
      <c r="H15" s="40">
        <f>H11-H13</f>
        <v>4.4438144719444406E-2</v>
      </c>
      <c r="I15" s="21">
        <v>1999</v>
      </c>
      <c r="J15" s="22">
        <v>0.29399999999999998</v>
      </c>
      <c r="K15" t="s">
        <v>174</v>
      </c>
      <c r="L15" s="40">
        <f>L11-L13</f>
        <v>4.9467877651976744E-2</v>
      </c>
      <c r="M15" s="21">
        <v>1999</v>
      </c>
      <c r="N15" s="22">
        <v>0.29399999999999998</v>
      </c>
      <c r="O15" t="s">
        <v>174</v>
      </c>
      <c r="P15" s="40">
        <f>P11-P13</f>
        <v>4.9151535702177784E-2</v>
      </c>
      <c r="Q15" s="21">
        <v>1999</v>
      </c>
      <c r="R15" s="22">
        <v>0.29399999999999998</v>
      </c>
      <c r="S15" t="s">
        <v>174</v>
      </c>
      <c r="T15" s="40">
        <f>T11-T13</f>
        <v>4.8532451715835312E-2</v>
      </c>
      <c r="U15" s="21">
        <v>1999</v>
      </c>
      <c r="V15" s="22">
        <v>0.29399999999999998</v>
      </c>
      <c r="W15" t="s">
        <v>174</v>
      </c>
      <c r="X15" s="40">
        <f>X11-X13</f>
        <v>4.4138133452412021E-2</v>
      </c>
      <c r="Y15" s="21">
        <v>1999</v>
      </c>
      <c r="Z15" s="22">
        <v>0.29399999999999998</v>
      </c>
      <c r="AA15" t="s">
        <v>174</v>
      </c>
      <c r="AB15" s="40">
        <f>AB11-AB13</f>
        <v>4.7213441401773304E-2</v>
      </c>
      <c r="AC15" s="21">
        <v>1999</v>
      </c>
      <c r="AD15" s="22">
        <v>0.29399999999999998</v>
      </c>
      <c r="AE15" t="s">
        <v>174</v>
      </c>
      <c r="AF15" s="40">
        <f>AF11-AF13</f>
        <v>4.611363969202914E-2</v>
      </c>
      <c r="AG15" s="21">
        <v>1999</v>
      </c>
      <c r="AH15" s="22">
        <v>0.29399999999999998</v>
      </c>
      <c r="AI15" t="s">
        <v>174</v>
      </c>
      <c r="AJ15" s="40">
        <f>AJ11-AJ13</f>
        <v>4.6608907790999687E-2</v>
      </c>
      <c r="AK15" s="21">
        <v>1999</v>
      </c>
      <c r="AL15" s="22">
        <v>0.29399999999999998</v>
      </c>
      <c r="AM15" t="s">
        <v>174</v>
      </c>
      <c r="AN15" s="40">
        <f>AN11-AN13</f>
        <v>4.6146796125993983E-2</v>
      </c>
      <c r="AO15" s="21">
        <v>1999</v>
      </c>
      <c r="AP15" s="22">
        <v>0.29399999999999998</v>
      </c>
      <c r="AQ15" t="s">
        <v>174</v>
      </c>
      <c r="AR15" s="40">
        <f>AR11-AR13</f>
        <v>4.6158500419560711E-2</v>
      </c>
      <c r="AS15" s="21">
        <v>1999</v>
      </c>
      <c r="AT15" s="22">
        <v>0.29399999999999998</v>
      </c>
      <c r="AU15" t="s">
        <v>174</v>
      </c>
      <c r="AV15" s="40">
        <f>AV11-AV13</f>
        <v>4.5766649184398822E-2</v>
      </c>
      <c r="AW15" s="21">
        <v>1999</v>
      </c>
      <c r="AX15" s="22">
        <v>0.29399999999999998</v>
      </c>
      <c r="AY15" t="s">
        <v>174</v>
      </c>
      <c r="AZ15" s="40">
        <f>AZ11-AZ13</f>
        <v>4.5264081790064803E-2</v>
      </c>
      <c r="BA15" s="21">
        <v>1999</v>
      </c>
      <c r="BB15" s="22">
        <v>0.29399999999999998</v>
      </c>
      <c r="BC15" t="s">
        <v>174</v>
      </c>
      <c r="BD15" s="40">
        <f>BD11-BD13</f>
        <v>4.5244317758944108E-2</v>
      </c>
      <c r="BE15" s="21">
        <v>1999</v>
      </c>
      <c r="BF15" s="22">
        <v>0.29399999999999998</v>
      </c>
      <c r="BG15" t="s">
        <v>174</v>
      </c>
      <c r="BH15" s="40">
        <f>BH11-BH13</f>
        <v>4.7009833921234645E-2</v>
      </c>
      <c r="BI15" s="21">
        <v>1999</v>
      </c>
      <c r="BJ15" s="22">
        <v>0.29399999999999998</v>
      </c>
      <c r="BK15" t="s">
        <v>174</v>
      </c>
      <c r="BL15" s="40">
        <f>BL11-BL13</f>
        <v>4.7678940062520769E-2</v>
      </c>
      <c r="BM15" s="21">
        <v>1998</v>
      </c>
      <c r="BN15" s="22">
        <v>0.25</v>
      </c>
      <c r="BO15" t="s">
        <v>174</v>
      </c>
      <c r="BP15" s="40">
        <f>BP11-BP13</f>
        <v>4.7647671608664788E-2</v>
      </c>
      <c r="BQ15" s="21">
        <v>1998</v>
      </c>
      <c r="BR15" s="22">
        <v>0.25</v>
      </c>
      <c r="BS15" t="s">
        <v>174</v>
      </c>
      <c r="BT15" s="40">
        <f>BT11-BT13</f>
        <v>4.7807832066147582E-2</v>
      </c>
      <c r="BU15" s="21">
        <v>1998</v>
      </c>
      <c r="BV15" s="22">
        <v>0.25</v>
      </c>
      <c r="BW15" t="s">
        <v>174</v>
      </c>
      <c r="BX15" s="40">
        <f>BX11-BX13</f>
        <v>4.766899081605197E-2</v>
      </c>
      <c r="BY15" s="21">
        <v>1998</v>
      </c>
      <c r="BZ15" s="22">
        <v>0.25</v>
      </c>
    </row>
    <row r="16" spans="2:80">
      <c r="B16">
        <v>0.49531798381583741</v>
      </c>
      <c r="C16" s="39">
        <v>0.93029460360162164</v>
      </c>
      <c r="D16">
        <v>200.19137362439491</v>
      </c>
      <c r="E16" s="21">
        <v>1999</v>
      </c>
      <c r="F16" s="22">
        <v>0.29399999999999998</v>
      </c>
      <c r="G16" t="s">
        <v>175</v>
      </c>
      <c r="H16" s="41">
        <f>AVERAGE(H14:H15)</f>
        <v>4.3492637972444403E-2</v>
      </c>
      <c r="I16" s="21">
        <v>1999</v>
      </c>
      <c r="J16" s="22">
        <v>0.33600000000000002</v>
      </c>
      <c r="K16" t="s">
        <v>175</v>
      </c>
      <c r="L16" s="41">
        <f>AVERAGE(L14:L15)</f>
        <v>4.830179907205967E-2</v>
      </c>
      <c r="M16" s="21">
        <v>1999</v>
      </c>
      <c r="N16" s="22">
        <v>0.33600000000000002</v>
      </c>
      <c r="O16" t="s">
        <v>175</v>
      </c>
      <c r="P16" s="41">
        <f>AVERAGE(P14:P15)</f>
        <v>4.7999978814691174E-2</v>
      </c>
      <c r="Q16" s="21">
        <v>1999</v>
      </c>
      <c r="R16" s="22">
        <v>0.33600000000000002</v>
      </c>
      <c r="S16" t="s">
        <v>175</v>
      </c>
      <c r="T16" s="41">
        <f>AVERAGE(T14:T15)</f>
        <v>4.7409062827290654E-2</v>
      </c>
      <c r="U16" s="21">
        <v>1999</v>
      </c>
      <c r="V16" s="22">
        <v>0.33600000000000002</v>
      </c>
      <c r="W16" t="s">
        <v>175</v>
      </c>
      <c r="X16" s="41">
        <f>AVERAGE(X14:X15)</f>
        <v>4.320508403884582E-2</v>
      </c>
      <c r="Y16" s="21">
        <v>1999</v>
      </c>
      <c r="Z16" s="22">
        <v>0.33600000000000002</v>
      </c>
      <c r="AA16" t="s">
        <v>175</v>
      </c>
      <c r="AB16" s="41">
        <f>AVERAGE(AB14:AB15)</f>
        <v>4.6148956090897336E-2</v>
      </c>
      <c r="AC16" s="21">
        <v>1999</v>
      </c>
      <c r="AD16" s="22">
        <v>0.33600000000000002</v>
      </c>
      <c r="AE16" t="s">
        <v>175</v>
      </c>
      <c r="AF16" s="41">
        <f>AVERAGE(AF14:AF15)</f>
        <v>4.5097109538848823E-2</v>
      </c>
      <c r="AG16" s="21">
        <v>1999</v>
      </c>
      <c r="AH16" s="22">
        <v>0.33600000000000002</v>
      </c>
      <c r="AI16" t="s">
        <v>175</v>
      </c>
      <c r="AJ16" s="41">
        <f>AVERAGE(AJ14:AJ15)</f>
        <v>4.5570912932397428E-2</v>
      </c>
      <c r="AK16" s="21">
        <v>1999</v>
      </c>
      <c r="AL16" s="22">
        <v>0.33600000000000002</v>
      </c>
      <c r="AM16" t="s">
        <v>175</v>
      </c>
      <c r="AN16" s="41">
        <f>AVERAGE(AN14:AN15)</f>
        <v>4.5128835682339441E-2</v>
      </c>
      <c r="AO16" s="21">
        <v>1999</v>
      </c>
      <c r="AP16" s="22">
        <v>0.33600000000000002</v>
      </c>
      <c r="AQ16" t="s">
        <v>175</v>
      </c>
      <c r="AR16" s="41">
        <f>AVERAGE(AR14:AR15)</f>
        <v>4.5140034850719102E-2</v>
      </c>
      <c r="AS16" s="21">
        <v>1999</v>
      </c>
      <c r="AT16" s="22">
        <v>0.33600000000000002</v>
      </c>
      <c r="AU16" t="s">
        <v>175</v>
      </c>
      <c r="AV16" s="41">
        <f>AVERAGE(AV14:AV15)</f>
        <v>4.4765029700860187E-2</v>
      </c>
      <c r="AW16" s="21">
        <v>1999</v>
      </c>
      <c r="AX16" s="22">
        <v>0.33600000000000002</v>
      </c>
      <c r="AY16" t="s">
        <v>175</v>
      </c>
      <c r="AZ16" s="41">
        <f>AVERAGE(AZ14:AZ15)</f>
        <v>4.4283871466641922E-2</v>
      </c>
      <c r="BA16" s="21">
        <v>1999</v>
      </c>
      <c r="BB16" s="22">
        <v>0.33600000000000002</v>
      </c>
      <c r="BC16" t="s">
        <v>175</v>
      </c>
      <c r="BD16" s="41">
        <f>AVERAGE(BD14:BD15)</f>
        <v>4.4264944853033616E-2</v>
      </c>
      <c r="BE16" s="21">
        <v>1999</v>
      </c>
      <c r="BF16" s="22">
        <v>0.33600000000000002</v>
      </c>
      <c r="BG16" t="s">
        <v>175</v>
      </c>
      <c r="BH16" s="41">
        <f>AVERAGE(BH14:BH15)</f>
        <v>4.5954306222859398E-2</v>
      </c>
      <c r="BI16" s="21">
        <v>1999</v>
      </c>
      <c r="BJ16" s="22">
        <v>0.33600000000000002</v>
      </c>
      <c r="BK16" t="s">
        <v>175</v>
      </c>
      <c r="BL16" s="41">
        <f>AVERAGE(BL14:BL15)</f>
        <v>4.6593839653441188E-2</v>
      </c>
      <c r="BM16" s="21">
        <v>1999</v>
      </c>
      <c r="BN16" s="22">
        <v>0.33600000000000002</v>
      </c>
      <c r="BO16" t="s">
        <v>175</v>
      </c>
      <c r="BP16" s="41">
        <f>AVERAGE(BP14:BP15)</f>
        <v>4.65639618683866E-2</v>
      </c>
      <c r="BQ16" s="21">
        <v>1999</v>
      </c>
      <c r="BR16" s="22">
        <v>0.29399999999999998</v>
      </c>
      <c r="BS16" t="s">
        <v>175</v>
      </c>
      <c r="BT16" s="41">
        <f>AVERAGE(BT14:BT15)</f>
        <v>4.6716990183278906E-2</v>
      </c>
      <c r="BU16" s="21">
        <v>1999</v>
      </c>
      <c r="BV16" s="22">
        <v>0.29399999999999998</v>
      </c>
      <c r="BW16" t="s">
        <v>175</v>
      </c>
      <c r="BX16" s="41">
        <f>AVERAGE(BX14:BX15)</f>
        <v>4.6584332993406113E-2</v>
      </c>
      <c r="BY16" s="21">
        <v>1999</v>
      </c>
      <c r="BZ16" s="22">
        <v>0.29399999999999998</v>
      </c>
    </row>
    <row r="17" spans="1:78">
      <c r="B17">
        <v>0.49440024228577162</v>
      </c>
      <c r="C17" s="39">
        <v>0.9297462111769087</v>
      </c>
      <c r="D17">
        <v>198.5116162599011</v>
      </c>
      <c r="E17" s="21">
        <v>1999</v>
      </c>
      <c r="F17" s="22">
        <v>0.33600000000000002</v>
      </c>
      <c r="G17" t="s">
        <v>176</v>
      </c>
      <c r="H17">
        <f>TINV(0.3173,H5)</f>
        <v>1.0322649193640379</v>
      </c>
      <c r="I17" s="21">
        <v>2000</v>
      </c>
      <c r="J17" s="22">
        <v>0.39300000000000002</v>
      </c>
      <c r="K17" t="s">
        <v>176</v>
      </c>
      <c r="L17">
        <f>TINV(0.3173,L5)</f>
        <v>1.0344861530370415</v>
      </c>
      <c r="M17" s="21">
        <v>2000</v>
      </c>
      <c r="N17" s="22">
        <v>0.39300000000000002</v>
      </c>
      <c r="O17" t="s">
        <v>176</v>
      </c>
      <c r="P17">
        <f>TINV(0.3173,P5)</f>
        <v>1.0344861530370415</v>
      </c>
      <c r="Q17" s="21">
        <v>2000</v>
      </c>
      <c r="R17" s="22">
        <v>0.39300000000000002</v>
      </c>
      <c r="S17" t="s">
        <v>176</v>
      </c>
      <c r="T17">
        <f>TINV(0.3173,T5)</f>
        <v>1.0344861530370415</v>
      </c>
      <c r="U17" s="21">
        <v>2000</v>
      </c>
      <c r="V17" s="22">
        <v>0.39300000000000002</v>
      </c>
      <c r="W17" t="s">
        <v>176</v>
      </c>
      <c r="X17">
        <f>TINV(0.3173,X5)</f>
        <v>1.0344861530370415</v>
      </c>
      <c r="Y17" s="21">
        <v>2000</v>
      </c>
      <c r="Z17" s="22">
        <v>0.39300000000000002</v>
      </c>
      <c r="AA17" t="s">
        <v>176</v>
      </c>
      <c r="AB17">
        <f>TINV(0.3173,AB5)</f>
        <v>1.0344861530370415</v>
      </c>
      <c r="AC17" s="21">
        <v>2000</v>
      </c>
      <c r="AD17" s="22">
        <v>0.39300000000000002</v>
      </c>
      <c r="AE17" t="s">
        <v>176</v>
      </c>
      <c r="AF17">
        <f>TINV(0.3173,AF5)</f>
        <v>1.0344861530370415</v>
      </c>
      <c r="AG17" s="21">
        <v>2000</v>
      </c>
      <c r="AH17" s="22">
        <v>0.39300000000000002</v>
      </c>
      <c r="AI17" t="s">
        <v>176</v>
      </c>
      <c r="AJ17">
        <f>TINV(0.3173,AJ5)</f>
        <v>1.0344861530370415</v>
      </c>
      <c r="AK17" s="21">
        <v>2000</v>
      </c>
      <c r="AL17" s="22">
        <v>0.39300000000000002</v>
      </c>
      <c r="AM17" t="s">
        <v>176</v>
      </c>
      <c r="AN17">
        <f>TINV(0.3173,AN5)</f>
        <v>1.0344861530370415</v>
      </c>
      <c r="AO17" s="21">
        <v>2000</v>
      </c>
      <c r="AP17" s="22">
        <v>0.39300000000000002</v>
      </c>
      <c r="AQ17" t="s">
        <v>176</v>
      </c>
      <c r="AR17">
        <f>TINV(0.3173,AR5)</f>
        <v>1.0344861530370415</v>
      </c>
      <c r="AS17" s="21">
        <v>2000</v>
      </c>
      <c r="AT17" s="22">
        <v>0.39300000000000002</v>
      </c>
      <c r="AU17" t="s">
        <v>176</v>
      </c>
      <c r="AV17">
        <f>TINV(0.3173,AV5)</f>
        <v>1.0344861530370415</v>
      </c>
      <c r="AW17" s="21">
        <v>2000</v>
      </c>
      <c r="AX17" s="22">
        <v>0.39300000000000002</v>
      </c>
      <c r="AY17" t="s">
        <v>176</v>
      </c>
      <c r="AZ17">
        <f>TINV(0.3173,AZ5)</f>
        <v>1.0344861530370415</v>
      </c>
      <c r="BA17" s="21">
        <v>2000</v>
      </c>
      <c r="BB17" s="22">
        <v>0.39300000000000002</v>
      </c>
      <c r="BC17" t="s">
        <v>176</v>
      </c>
      <c r="BD17">
        <f>TINV(0.3173,BD5)</f>
        <v>1.0344861530370415</v>
      </c>
      <c r="BE17" s="21">
        <v>2000</v>
      </c>
      <c r="BF17" s="22">
        <v>0.39300000000000002</v>
      </c>
      <c r="BG17" t="s">
        <v>176</v>
      </c>
      <c r="BH17">
        <f>TINV(0.3173,BH5)</f>
        <v>1.0344861530370415</v>
      </c>
      <c r="BI17" s="21">
        <v>2000</v>
      </c>
      <c r="BJ17" s="22">
        <v>0.39300000000000002</v>
      </c>
      <c r="BK17" t="s">
        <v>176</v>
      </c>
      <c r="BL17">
        <f>TINV(0.3173,BL5)</f>
        <v>1.0344861530370415</v>
      </c>
      <c r="BM17" s="21">
        <v>2000</v>
      </c>
      <c r="BN17" s="22">
        <v>0.39300000000000002</v>
      </c>
      <c r="BO17" t="s">
        <v>176</v>
      </c>
      <c r="BP17">
        <f>TINV(0.3173,BP5)</f>
        <v>1.0344861530370415</v>
      </c>
      <c r="BQ17" s="21">
        <v>2000</v>
      </c>
      <c r="BR17" s="22">
        <v>0.39300000000000002</v>
      </c>
      <c r="BS17" t="s">
        <v>176</v>
      </c>
      <c r="BT17">
        <f>TINV(0.3173,BT5)</f>
        <v>1.0344861530370415</v>
      </c>
      <c r="BU17" s="21">
        <v>1999</v>
      </c>
      <c r="BV17" s="22">
        <v>0.33600000000000002</v>
      </c>
      <c r="BW17" t="s">
        <v>176</v>
      </c>
      <c r="BX17">
        <f>TINV(0.3173,BX5)</f>
        <v>1.0344861530370415</v>
      </c>
      <c r="BY17" s="21">
        <v>1999</v>
      </c>
      <c r="BZ17" s="22">
        <v>0.33600000000000002</v>
      </c>
    </row>
    <row r="18" spans="1:78">
      <c r="B18">
        <v>0.49723645668650751</v>
      </c>
      <c r="C18" s="39">
        <v>0.930490250670855</v>
      </c>
      <c r="D18">
        <v>200.79706652330847</v>
      </c>
      <c r="E18" s="21">
        <v>2000</v>
      </c>
      <c r="F18" s="22">
        <v>0.39300000000000002</v>
      </c>
      <c r="G18" t="s">
        <v>177</v>
      </c>
      <c r="H18">
        <f>H17*G3</f>
        <v>3.3806948126555637E-2</v>
      </c>
      <c r="I18" s="21">
        <v>2001</v>
      </c>
      <c r="J18" s="22">
        <v>164</v>
      </c>
      <c r="K18" t="s">
        <v>177</v>
      </c>
      <c r="L18">
        <f>L17*K3</f>
        <v>3.715767772038546E-2</v>
      </c>
      <c r="M18" s="21">
        <v>2001</v>
      </c>
      <c r="N18" s="22">
        <v>164</v>
      </c>
      <c r="O18" t="s">
        <v>177</v>
      </c>
      <c r="P18">
        <f>P17*O3</f>
        <v>3.7033716014037731E-2</v>
      </c>
      <c r="Q18" s="21">
        <v>2001</v>
      </c>
      <c r="R18" s="22">
        <v>164</v>
      </c>
      <c r="S18" t="s">
        <v>177</v>
      </c>
      <c r="T18">
        <f>T17*S3</f>
        <v>3.6915967584701864E-2</v>
      </c>
      <c r="U18" s="21">
        <v>2001</v>
      </c>
      <c r="V18" s="22">
        <v>164</v>
      </c>
      <c r="W18" t="s">
        <v>177</v>
      </c>
      <c r="X18">
        <f>X17*W3</f>
        <v>3.4028306636296766E-2</v>
      </c>
      <c r="Y18" s="21">
        <v>2001</v>
      </c>
      <c r="Z18" s="22">
        <v>164</v>
      </c>
      <c r="AA18" t="s">
        <v>177</v>
      </c>
      <c r="AB18">
        <f>AB17*AA3</f>
        <v>3.581485094337146E-2</v>
      </c>
      <c r="AC18" s="21">
        <v>2001</v>
      </c>
      <c r="AD18" s="22">
        <v>164</v>
      </c>
      <c r="AE18" t="s">
        <v>177</v>
      </c>
      <c r="AF18">
        <f>AF17*AE3</f>
        <v>3.4798411923712386E-2</v>
      </c>
      <c r="AG18" s="21">
        <v>2001</v>
      </c>
      <c r="AH18" s="22">
        <v>164</v>
      </c>
      <c r="AI18" t="s">
        <v>177</v>
      </c>
      <c r="AJ18">
        <f>AJ17*AI3</f>
        <v>3.5297759501931876E-2</v>
      </c>
      <c r="AK18" s="21">
        <v>2001</v>
      </c>
      <c r="AL18" s="22">
        <v>164</v>
      </c>
      <c r="AM18" t="s">
        <v>177</v>
      </c>
      <c r="AN18">
        <f>AN17*AM3</f>
        <v>3.5007885721831229E-2</v>
      </c>
      <c r="AO18" s="21">
        <v>2001</v>
      </c>
      <c r="AP18" s="22">
        <v>164</v>
      </c>
      <c r="AQ18" t="s">
        <v>177</v>
      </c>
      <c r="AR18">
        <f>AR17*AQ3</f>
        <v>3.4960565627928174E-2</v>
      </c>
      <c r="AS18" s="21">
        <v>2001</v>
      </c>
      <c r="AT18" s="22">
        <v>164</v>
      </c>
      <c r="AU18" t="s">
        <v>177</v>
      </c>
      <c r="AV18">
        <f>AV17*AU3</f>
        <v>3.4722160092292939E-2</v>
      </c>
      <c r="AW18" s="21">
        <v>2001</v>
      </c>
      <c r="AX18" s="22">
        <v>164</v>
      </c>
      <c r="AY18" t="s">
        <v>177</v>
      </c>
      <c r="AZ18">
        <f>AZ17*AY3</f>
        <v>3.4391952047237058E-2</v>
      </c>
      <c r="BA18" s="21">
        <v>2001</v>
      </c>
      <c r="BB18" s="22">
        <v>164</v>
      </c>
      <c r="BC18" t="s">
        <v>177</v>
      </c>
      <c r="BD18">
        <f>BD17*BC3</f>
        <v>3.446513529272472E-2</v>
      </c>
      <c r="BE18" s="21">
        <v>2001</v>
      </c>
      <c r="BF18" s="22">
        <v>164</v>
      </c>
      <c r="BG18" t="s">
        <v>177</v>
      </c>
      <c r="BH18">
        <f>BH17*BG3</f>
        <v>3.5674345930698195E-2</v>
      </c>
      <c r="BI18" s="21">
        <v>2001</v>
      </c>
      <c r="BJ18" s="22">
        <v>164</v>
      </c>
      <c r="BK18" t="s">
        <v>177</v>
      </c>
      <c r="BL18">
        <f>BL17*BK3</f>
        <v>3.6149810793320802E-2</v>
      </c>
      <c r="BM18" s="21">
        <v>2001</v>
      </c>
      <c r="BN18" s="22">
        <v>164</v>
      </c>
      <c r="BO18" t="s">
        <v>177</v>
      </c>
      <c r="BP18">
        <f>BP17*BO3</f>
        <v>3.6214800621802969E-2</v>
      </c>
      <c r="BQ18" s="21">
        <v>2001</v>
      </c>
      <c r="BR18" s="22">
        <v>164</v>
      </c>
      <c r="BS18" t="s">
        <v>177</v>
      </c>
      <c r="BT18">
        <f>BT17*BS3</f>
        <v>3.6300315033247571E-2</v>
      </c>
      <c r="BU18" s="21">
        <v>2001</v>
      </c>
      <c r="BV18" s="22">
        <v>164</v>
      </c>
      <c r="BW18" t="s">
        <v>177</v>
      </c>
      <c r="BX18">
        <f>BX17*BW3</f>
        <v>3.6300195411515912E-2</v>
      </c>
      <c r="BY18" s="21">
        <v>2000</v>
      </c>
      <c r="BZ18" s="22">
        <v>0.39300000000000002</v>
      </c>
    </row>
    <row r="19" spans="1:78">
      <c r="B19">
        <v>0.45211138419387159</v>
      </c>
      <c r="C19" s="39">
        <v>0.97790070871194168</v>
      </c>
      <c r="D19">
        <v>663.7547982638456</v>
      </c>
      <c r="E19" s="21">
        <v>2001</v>
      </c>
      <c r="F19" s="22">
        <v>164</v>
      </c>
      <c r="G19" t="s">
        <v>178</v>
      </c>
      <c r="H19">
        <f>G2+H18</f>
        <v>1.6680660133754646</v>
      </c>
      <c r="K19" t="s">
        <v>178</v>
      </c>
      <c r="L19">
        <f>K2+L18</f>
        <v>1.6604128345270743</v>
      </c>
      <c r="O19" t="s">
        <v>178</v>
      </c>
      <c r="P19">
        <f>O2+P18</f>
        <v>1.665030631322616</v>
      </c>
      <c r="S19" t="s">
        <v>178</v>
      </c>
      <c r="T19">
        <f>S2+T18</f>
        <v>1.6799329940793866</v>
      </c>
      <c r="W19" t="s">
        <v>178</v>
      </c>
      <c r="X19">
        <f>W2+X18</f>
        <v>1.69567836846459</v>
      </c>
      <c r="AA19" t="s">
        <v>178</v>
      </c>
      <c r="AB19">
        <f>AA2+AB18</f>
        <v>1.6732850149076586</v>
      </c>
      <c r="AE19" t="s">
        <v>178</v>
      </c>
      <c r="AF19">
        <f>AE2+AF18</f>
        <v>1.6628530136671307</v>
      </c>
      <c r="AI19" t="s">
        <v>178</v>
      </c>
      <c r="AJ19">
        <f>AI2+AJ18</f>
        <v>1.6695679991783807</v>
      </c>
      <c r="AM19" t="s">
        <v>178</v>
      </c>
      <c r="AN19">
        <f>AM2+AN18</f>
        <v>1.6717129121881928</v>
      </c>
      <c r="AQ19" t="s">
        <v>178</v>
      </c>
      <c r="AR19">
        <f>AQ2+AR18</f>
        <v>1.6690482961407205</v>
      </c>
      <c r="AU19" t="s">
        <v>178</v>
      </c>
      <c r="AV19">
        <f>AU2+AV18</f>
        <v>1.6712439443640206</v>
      </c>
      <c r="AY19" t="s">
        <v>178</v>
      </c>
      <c r="AZ19">
        <f>AY2+AZ18</f>
        <v>1.6729392442063618</v>
      </c>
      <c r="BC19" t="s">
        <v>178</v>
      </c>
      <c r="BD19">
        <f>BC2+BD18</f>
        <v>1.6772002982552892</v>
      </c>
      <c r="BG19" t="s">
        <v>178</v>
      </c>
      <c r="BH19">
        <f>BG2+BH18</f>
        <v>1.673619448031054</v>
      </c>
      <c r="BK19" t="s">
        <v>178</v>
      </c>
      <c r="BL19">
        <f>BK2+BL18</f>
        <v>1.6731759867376459</v>
      </c>
      <c r="BO19" t="s">
        <v>178</v>
      </c>
      <c r="BP19">
        <f>BO2+BP18</f>
        <v>1.6772347745159979</v>
      </c>
      <c r="BS19" t="s">
        <v>178</v>
      </c>
      <c r="BT19">
        <f>BS2+BT18</f>
        <v>1.6758149476085109</v>
      </c>
      <c r="BW19" t="s">
        <v>178</v>
      </c>
      <c r="BX19">
        <f>BW2+BX18</f>
        <v>1.6804714434563055</v>
      </c>
    </row>
    <row r="20" spans="1:78">
      <c r="A20" t="s">
        <v>185</v>
      </c>
      <c r="B20" s="18">
        <f>AVERAGE(B2:B19)</f>
        <v>0.49109829125428056</v>
      </c>
      <c r="C20" s="18">
        <f>AVERAGE(C2:C19)</f>
        <v>0.93446483851711215</v>
      </c>
      <c r="D20" s="18">
        <f>AVERAGE(D2:D19)</f>
        <v>231.51319946892397</v>
      </c>
      <c r="E20" s="18">
        <f>AVERAGE(E2:E19)</f>
        <v>1986.7777777777778</v>
      </c>
      <c r="F20" s="18">
        <f>AVERAGE(F2:F19)</f>
        <v>9.1872445503333342</v>
      </c>
      <c r="G20" t="s">
        <v>179</v>
      </c>
      <c r="H20">
        <f>G2-H18</f>
        <v>1.6004521171223531</v>
      </c>
      <c r="K20" t="s">
        <v>179</v>
      </c>
      <c r="L20">
        <f>K2-L18</f>
        <v>1.5860974790863034</v>
      </c>
      <c r="O20" t="s">
        <v>179</v>
      </c>
      <c r="P20">
        <f>O2-P18</f>
        <v>1.5909631992945406</v>
      </c>
      <c r="S20" t="s">
        <v>179</v>
      </c>
      <c r="T20">
        <f>S2-T18</f>
        <v>1.6061010589099827</v>
      </c>
      <c r="W20" t="s">
        <v>179</v>
      </c>
      <c r="X20">
        <f>W2-X18</f>
        <v>1.6276217551919965</v>
      </c>
      <c r="AA20" t="s">
        <v>179</v>
      </c>
      <c r="AB20">
        <f>AA2-AB18</f>
        <v>1.6016553130209155</v>
      </c>
      <c r="AE20" t="s">
        <v>179</v>
      </c>
      <c r="AF20">
        <f>AE2-AF18</f>
        <v>1.593256189819706</v>
      </c>
      <c r="AI20" t="s">
        <v>179</v>
      </c>
      <c r="AJ20">
        <f>AI2-AJ18</f>
        <v>1.5989724801745169</v>
      </c>
      <c r="AM20" t="s">
        <v>179</v>
      </c>
      <c r="AN20">
        <f>AM2-AN18</f>
        <v>1.6016971407445304</v>
      </c>
      <c r="AQ20" t="s">
        <v>179</v>
      </c>
      <c r="AR20">
        <f>AQ2-AR18</f>
        <v>1.5991271648848642</v>
      </c>
      <c r="AU20" t="s">
        <v>179</v>
      </c>
      <c r="AV20">
        <f>AU2-AV18</f>
        <v>1.6017996241794348</v>
      </c>
      <c r="AY20" t="s">
        <v>179</v>
      </c>
      <c r="AZ20">
        <f>AY2-AZ18</f>
        <v>1.6041553401118875</v>
      </c>
      <c r="BC20" t="s">
        <v>179</v>
      </c>
      <c r="BD20">
        <f>BC2-BD18</f>
        <v>1.6082700276698396</v>
      </c>
      <c r="BG20" t="s">
        <v>179</v>
      </c>
      <c r="BH20">
        <f>BG2-BH18</f>
        <v>1.6022707561696574</v>
      </c>
      <c r="BK20" t="s">
        <v>179</v>
      </c>
      <c r="BL20">
        <f>BK2-BL18</f>
        <v>1.6008763651510041</v>
      </c>
      <c r="BO20" t="s">
        <v>179</v>
      </c>
      <c r="BP20">
        <f>BO2-BP18</f>
        <v>1.6048051732723918</v>
      </c>
      <c r="BS20" t="s">
        <v>179</v>
      </c>
      <c r="BT20">
        <f>BS2-BT18</f>
        <v>1.6032143175420159</v>
      </c>
      <c r="BW20" t="s">
        <v>179</v>
      </c>
      <c r="BX20">
        <f>BW2-BX18</f>
        <v>1.6078710526332738</v>
      </c>
    </row>
    <row r="21" spans="1:78">
      <c r="A21" t="s">
        <v>186</v>
      </c>
      <c r="B21" s="18">
        <f>STDEV(B2:B19)</f>
        <v>1.0901012544174964E-2</v>
      </c>
      <c r="C21" s="18">
        <f>STDEV(C2:C19)</f>
        <v>1.1574429881085486E-2</v>
      </c>
      <c r="D21" s="18">
        <f>STDEV(D2:D19)</f>
        <v>108.6937142989366</v>
      </c>
      <c r="E21" s="18">
        <f>STDEV(E2:E19)</f>
        <v>10.957433982312402</v>
      </c>
      <c r="F21" s="18">
        <f>STDEV(F2:F19)</f>
        <v>38.636407891669919</v>
      </c>
      <c r="G21" t="s">
        <v>170</v>
      </c>
      <c r="H21" s="40">
        <f>LN(G2)</f>
        <v>0.49118953053457604</v>
      </c>
      <c r="K21" t="s">
        <v>170</v>
      </c>
      <c r="L21" s="40">
        <f>LN(K2)</f>
        <v>0.48443348924212687</v>
      </c>
      <c r="O21" t="s">
        <v>170</v>
      </c>
      <c r="P21" s="40">
        <f>LN(O2)</f>
        <v>0.48735037280495291</v>
      </c>
      <c r="S21" t="s">
        <v>170</v>
      </c>
      <c r="T21" s="40">
        <f>LN(S2)</f>
        <v>0.49653420205358628</v>
      </c>
      <c r="W21" t="s">
        <v>170</v>
      </c>
      <c r="X21" s="40">
        <f>LN(W2)</f>
        <v>0.50781112181409371</v>
      </c>
      <c r="AA21" t="s">
        <v>170</v>
      </c>
      <c r="AB21" s="40">
        <f>LN(AA2)</f>
        <v>0.49315246788145023</v>
      </c>
      <c r="AE21" t="s">
        <v>170</v>
      </c>
      <c r="AF21" s="40">
        <f>LN(AE2)</f>
        <v>0.48738580617235755</v>
      </c>
      <c r="AI21" t="s">
        <v>170</v>
      </c>
      <c r="AJ21" s="40">
        <f>LN(AI2)</f>
        <v>0.49119636812206419</v>
      </c>
      <c r="AM21" t="s">
        <v>170</v>
      </c>
      <c r="AN21" s="40">
        <f>LN(AM2)</f>
        <v>0.4926850906231473</v>
      </c>
      <c r="AQ21" t="s">
        <v>170</v>
      </c>
      <c r="AR21" s="40">
        <f>LN(AQ2)</f>
        <v>0.49108468564082386</v>
      </c>
      <c r="AU21" t="s">
        <v>170</v>
      </c>
      <c r="AV21" s="40">
        <f>LN(AU2)</f>
        <v>0.49257312637170936</v>
      </c>
      <c r="AY21" t="s">
        <v>170</v>
      </c>
      <c r="AZ21" s="40">
        <f>LN(AY2)</f>
        <v>0.49381005182175453</v>
      </c>
      <c r="BC21" t="s">
        <v>170</v>
      </c>
      <c r="BD21" s="40">
        <f>LN(BC2)</f>
        <v>0.49636263492584243</v>
      </c>
      <c r="BG21" t="s">
        <v>170</v>
      </c>
      <c r="BH21" s="40">
        <f>LN(BG2)</f>
        <v>0.49344246966798272</v>
      </c>
      <c r="BK21" t="s">
        <v>170</v>
      </c>
      <c r="BL21" s="40">
        <f>LN(BK2)</f>
        <v>0.49288128845316892</v>
      </c>
      <c r="BO21" t="s">
        <v>170</v>
      </c>
      <c r="BP21" s="40">
        <f>LN(BO2)</f>
        <v>0.49531798381583741</v>
      </c>
      <c r="BS21" t="s">
        <v>170</v>
      </c>
      <c r="BT21" s="40">
        <f>LN(BS2)</f>
        <v>0.49440024228577162</v>
      </c>
      <c r="BW21" t="s">
        <v>170</v>
      </c>
      <c r="BX21" s="40">
        <f>LN(BW2)</f>
        <v>0.49723645668650751</v>
      </c>
    </row>
    <row r="22" spans="1:78">
      <c r="A22" t="s">
        <v>187</v>
      </c>
      <c r="B22" s="18">
        <f>MIN(B2:B19)</f>
        <v>0.45211138419387159</v>
      </c>
      <c r="C22" s="18">
        <f>MIN(C2:C19)</f>
        <v>0.92381722937544086</v>
      </c>
      <c r="D22" s="18">
        <f>MIN(D2:D19)</f>
        <v>181.8949130758501</v>
      </c>
      <c r="E22" s="18">
        <f>MIN(E2:E19)</f>
        <v>1971</v>
      </c>
      <c r="F22" s="18">
        <f>MIN(F2:F19)</f>
        <v>2.7799999999999997E-7</v>
      </c>
      <c r="G22" t="s">
        <v>180</v>
      </c>
      <c r="H22" s="40">
        <f>LN(H19)</f>
        <v>0.51166487951761874</v>
      </c>
      <c r="K22" t="s">
        <v>180</v>
      </c>
      <c r="L22" s="40">
        <f>LN(L19)</f>
        <v>0.50706626694709023</v>
      </c>
      <c r="O22" t="s">
        <v>180</v>
      </c>
      <c r="P22" s="40">
        <f>LN(P19)</f>
        <v>0.50984352045394121</v>
      </c>
      <c r="S22" t="s">
        <v>180</v>
      </c>
      <c r="T22" s="40">
        <f>LN(T19)</f>
        <v>0.5187539081432051</v>
      </c>
      <c r="W22" t="s">
        <v>180</v>
      </c>
      <c r="X22" s="40">
        <f>LN(X19)</f>
        <v>0.52808287815003729</v>
      </c>
      <c r="AA22" t="s">
        <v>180</v>
      </c>
      <c r="AB22" s="40">
        <f>LN(AB19)</f>
        <v>0.51478876906542925</v>
      </c>
      <c r="AE22" t="s">
        <v>180</v>
      </c>
      <c r="AF22" s="40">
        <f>LN(AF19)</f>
        <v>0.50853481005502543</v>
      </c>
      <c r="AI22" t="s">
        <v>180</v>
      </c>
      <c r="AJ22" s="40">
        <f>LN(AJ19)</f>
        <v>0.51256490983769432</v>
      </c>
      <c r="AM22" t="s">
        <v>180</v>
      </c>
      <c r="AN22" s="40">
        <f>LN(AN19)</f>
        <v>0.5138487966830948</v>
      </c>
      <c r="AQ22" t="s">
        <v>180</v>
      </c>
      <c r="AR22" s="40">
        <f>LN(AR19)</f>
        <v>0.51225358143341704</v>
      </c>
      <c r="AU22" t="s">
        <v>180</v>
      </c>
      <c r="AV22" s="40">
        <f>LN(AV19)</f>
        <v>0.51356822601026086</v>
      </c>
      <c r="AY22" t="s">
        <v>180</v>
      </c>
      <c r="AZ22" s="40">
        <f>LN(AZ19)</f>
        <v>0.5145821058678951</v>
      </c>
      <c r="BC22" t="s">
        <v>180</v>
      </c>
      <c r="BD22" s="40">
        <f>LN(BD19)</f>
        <v>0.51712591414374709</v>
      </c>
      <c r="BG22" t="s">
        <v>180</v>
      </c>
      <c r="BH22" s="40">
        <f>LN(BH19)</f>
        <v>0.51498861529839568</v>
      </c>
      <c r="BK22" t="s">
        <v>180</v>
      </c>
      <c r="BL22" s="40">
        <f>LN(BL19)</f>
        <v>0.51472360878416634</v>
      </c>
      <c r="BO22" t="s">
        <v>180</v>
      </c>
      <c r="BP22" s="40">
        <f>LN(BP19)</f>
        <v>0.5171464697723176</v>
      </c>
      <c r="BS22" t="s">
        <v>180</v>
      </c>
      <c r="BT22" s="40">
        <f>LN(BT19)</f>
        <v>0.51629958284250033</v>
      </c>
      <c r="BW22" t="s">
        <v>180</v>
      </c>
      <c r="BX22" s="40">
        <f>LN(BX19)</f>
        <v>0.51907437515337362</v>
      </c>
    </row>
    <row r="23" spans="1:78">
      <c r="A23" t="s">
        <v>188</v>
      </c>
      <c r="B23" s="18">
        <f>MAX(B2:B19)</f>
        <v>0.50781112181409371</v>
      </c>
      <c r="C23" s="18">
        <f>MAX(C2:C19)</f>
        <v>0.97790070871194168</v>
      </c>
      <c r="D23" s="18">
        <f>MAX(D2:D19)</f>
        <v>663.7547982638456</v>
      </c>
      <c r="E23" s="18">
        <f>MAX(E2:E19)</f>
        <v>2001</v>
      </c>
      <c r="F23" s="18">
        <f>MAX(F2:F19)</f>
        <v>164</v>
      </c>
      <c r="G23" t="s">
        <v>181</v>
      </c>
      <c r="H23" s="40">
        <f>LN(H20)</f>
        <v>0.47028616253091848</v>
      </c>
      <c r="K23" t="s">
        <v>181</v>
      </c>
      <c r="L23" s="40">
        <f>LN(L20)</f>
        <v>0.46127658354732548</v>
      </c>
      <c r="O23" t="s">
        <v>181</v>
      </c>
      <c r="P23" s="40">
        <f>LN(P20)</f>
        <v>0.46433961853787714</v>
      </c>
      <c r="S23" t="s">
        <v>181</v>
      </c>
      <c r="T23" s="40">
        <f>LN(T20)</f>
        <v>0.4738095393916355</v>
      </c>
      <c r="W23" t="s">
        <v>181</v>
      </c>
      <c r="X23" s="40">
        <f>LN(X20)</f>
        <v>0.48711990348024864</v>
      </c>
      <c r="AA23" t="s">
        <v>181</v>
      </c>
      <c r="AB23" s="40">
        <f>LN(AB20)</f>
        <v>0.47103766508443184</v>
      </c>
      <c r="AE23" t="s">
        <v>181</v>
      </c>
      <c r="AF23" s="40">
        <f>LN(AF20)</f>
        <v>0.46577984023199481</v>
      </c>
      <c r="AI23" t="s">
        <v>181</v>
      </c>
      <c r="AJ23" s="40">
        <f>LN(AJ20)</f>
        <v>0.46936122305613059</v>
      </c>
      <c r="AM23" t="s">
        <v>181</v>
      </c>
      <c r="AN23" s="40">
        <f>LN(AN20)</f>
        <v>0.47106378005256039</v>
      </c>
      <c r="AQ23" t="s">
        <v>181</v>
      </c>
      <c r="AR23" s="40">
        <f>LN(AR20)</f>
        <v>0.46945795844754146</v>
      </c>
      <c r="AU23" t="s">
        <v>181</v>
      </c>
      <c r="AV23" s="40">
        <f>LN(AV20)</f>
        <v>0.47112776228351594</v>
      </c>
      <c r="AY23" t="s">
        <v>181</v>
      </c>
      <c r="AZ23" s="40">
        <f>LN(AZ20)</f>
        <v>0.47259735021139332</v>
      </c>
      <c r="BC23" t="s">
        <v>181</v>
      </c>
      <c r="BD23" s="40">
        <f>LN(BD20)</f>
        <v>0.4751590843138771</v>
      </c>
      <c r="BG23" t="s">
        <v>181</v>
      </c>
      <c r="BH23" s="40">
        <f>LN(BH20)</f>
        <v>0.47142184570721823</v>
      </c>
      <c r="BK23" t="s">
        <v>181</v>
      </c>
      <c r="BL23" s="40">
        <f>LN(BL20)</f>
        <v>0.47055120751676338</v>
      </c>
      <c r="BO23" t="s">
        <v>181</v>
      </c>
      <c r="BP23" s="40">
        <f>LN(BP20)</f>
        <v>0.47300236184470995</v>
      </c>
      <c r="BS23" t="s">
        <v>181</v>
      </c>
      <c r="BT23" s="40">
        <f>LN(BT20)</f>
        <v>0.47201056247108586</v>
      </c>
      <c r="BW23" t="s">
        <v>181</v>
      </c>
      <c r="BX23" s="40">
        <f>LN(BX20)</f>
        <v>0.47491097639283103</v>
      </c>
    </row>
    <row r="24" spans="1:78">
      <c r="A24" t="s">
        <v>189</v>
      </c>
      <c r="B24" s="18">
        <f>ABS(B23-B22)</f>
        <v>5.5699737620222123E-2</v>
      </c>
      <c r="C24" s="18">
        <f>ABS(C23-C22)</f>
        <v>5.4083479336500817E-2</v>
      </c>
      <c r="D24" s="18">
        <f>ABS(D23-D22)</f>
        <v>481.85988518799547</v>
      </c>
      <c r="E24" s="18">
        <f>ABS(E23-E22)</f>
        <v>30</v>
      </c>
      <c r="F24" s="18">
        <f>ABS(F23-F22)</f>
        <v>163.99999972200001</v>
      </c>
      <c r="G24" t="s">
        <v>182</v>
      </c>
      <c r="H24" s="40">
        <f>H22-H21</f>
        <v>2.0475348983042707E-2</v>
      </c>
      <c r="K24" t="s">
        <v>182</v>
      </c>
      <c r="L24" s="40">
        <f>L22-L21</f>
        <v>2.2632777704963358E-2</v>
      </c>
      <c r="O24" t="s">
        <v>182</v>
      </c>
      <c r="P24" s="40">
        <f>P22-P21</f>
        <v>2.2493147648988299E-2</v>
      </c>
      <c r="S24" t="s">
        <v>182</v>
      </c>
      <c r="T24" s="40">
        <f>T22-T21</f>
        <v>2.2219706089618818E-2</v>
      </c>
      <c r="W24" t="s">
        <v>182</v>
      </c>
      <c r="X24" s="40">
        <f>X22-X21</f>
        <v>2.027175633594358E-2</v>
      </c>
      <c r="AA24" t="s">
        <v>182</v>
      </c>
      <c r="AB24" s="40">
        <f>AB22-AB21</f>
        <v>2.1636301183979023E-2</v>
      </c>
      <c r="AE24" t="s">
        <v>182</v>
      </c>
      <c r="AF24" s="40">
        <f>AF22-AF21</f>
        <v>2.1149003882667883E-2</v>
      </c>
      <c r="AI24" t="s">
        <v>182</v>
      </c>
      <c r="AJ24" s="40">
        <f>AJ22-AJ21</f>
        <v>2.1368541715630129E-2</v>
      </c>
      <c r="AM24" t="s">
        <v>182</v>
      </c>
      <c r="AN24" s="40">
        <f>AN22-AN21</f>
        <v>2.1163706059947496E-2</v>
      </c>
      <c r="AQ24" t="s">
        <v>182</v>
      </c>
      <c r="AR24" s="40">
        <f>AR22-AR21</f>
        <v>2.1168895792593179E-2</v>
      </c>
      <c r="AU24" t="s">
        <v>182</v>
      </c>
      <c r="AV24" s="40">
        <f>AV22-AV21</f>
        <v>2.0995099638551507E-2</v>
      </c>
      <c r="AY24" t="s">
        <v>182</v>
      </c>
      <c r="AZ24" s="40">
        <f>AZ22-AZ21</f>
        <v>2.0772054046140576E-2</v>
      </c>
      <c r="BC24" t="s">
        <v>182</v>
      </c>
      <c r="BD24" s="40">
        <f>BD22-BD21</f>
        <v>2.0763279217904662E-2</v>
      </c>
      <c r="BG24" t="s">
        <v>182</v>
      </c>
      <c r="BH24" s="40">
        <f>BH22-BH21</f>
        <v>2.1546145630412961E-2</v>
      </c>
      <c r="BK24" t="s">
        <v>182</v>
      </c>
      <c r="BL24" s="40">
        <f>BL22-BL21</f>
        <v>2.1842320330997422E-2</v>
      </c>
      <c r="BO24" t="s">
        <v>182</v>
      </c>
      <c r="BP24" s="40">
        <f>BP22-BP21</f>
        <v>2.1828485956480181E-2</v>
      </c>
      <c r="BS24" t="s">
        <v>182</v>
      </c>
      <c r="BT24" s="40">
        <f>BT22-BT21</f>
        <v>2.1899340556728708E-2</v>
      </c>
      <c r="BW24" t="s">
        <v>182</v>
      </c>
      <c r="BX24" s="40">
        <f>BX22-BX21</f>
        <v>2.1837918466866113E-2</v>
      </c>
    </row>
    <row r="25" spans="1:78">
      <c r="A25" t="s">
        <v>190</v>
      </c>
      <c r="B25" s="18">
        <f>COUNT(B2:B19)</f>
        <v>18</v>
      </c>
      <c r="G25" t="s">
        <v>183</v>
      </c>
      <c r="H25" s="40">
        <f>H21-H23</f>
        <v>2.0903368003657552E-2</v>
      </c>
      <c r="K25" t="s">
        <v>183</v>
      </c>
      <c r="L25" s="40">
        <f>L21-L23</f>
        <v>2.3156905694801388E-2</v>
      </c>
      <c r="O25" t="s">
        <v>183</v>
      </c>
      <c r="P25" s="40">
        <f>P21-P23</f>
        <v>2.3010754267075773E-2</v>
      </c>
      <c r="S25" t="s">
        <v>183</v>
      </c>
      <c r="T25" s="40">
        <f>T21-T23</f>
        <v>2.2724662661950779E-2</v>
      </c>
      <c r="W25" t="s">
        <v>183</v>
      </c>
      <c r="X25" s="40">
        <f>X21-X23</f>
        <v>2.0691218333845074E-2</v>
      </c>
      <c r="AA25" t="s">
        <v>183</v>
      </c>
      <c r="AB25" s="40">
        <f>AB21-AB23</f>
        <v>2.2114802797018385E-2</v>
      </c>
      <c r="AE25" t="s">
        <v>183</v>
      </c>
      <c r="AF25" s="40">
        <f>AF21-AF23</f>
        <v>2.1605965940362737E-2</v>
      </c>
      <c r="AI25" t="s">
        <v>183</v>
      </c>
      <c r="AJ25" s="40">
        <f>AJ21-AJ23</f>
        <v>2.1835145065933592E-2</v>
      </c>
      <c r="AM25" t="s">
        <v>183</v>
      </c>
      <c r="AN25" s="40">
        <f>AN21-AN23</f>
        <v>2.1621310570586916E-2</v>
      </c>
      <c r="AQ25" t="s">
        <v>183</v>
      </c>
      <c r="AR25" s="40">
        <f>AR21-AR23</f>
        <v>2.1626727193282402E-2</v>
      </c>
      <c r="AU25" t="s">
        <v>183</v>
      </c>
      <c r="AV25" s="40">
        <f>AV21-AV23</f>
        <v>2.1445364088193419E-2</v>
      </c>
      <c r="AY25" t="s">
        <v>183</v>
      </c>
      <c r="AZ25" s="40">
        <f>AZ21-AZ23</f>
        <v>2.1212701610361206E-2</v>
      </c>
      <c r="BC25" t="s">
        <v>183</v>
      </c>
      <c r="BD25" s="40">
        <f>BD21-BD23</f>
        <v>2.1203550611965327E-2</v>
      </c>
      <c r="BG25" t="s">
        <v>183</v>
      </c>
      <c r="BH25" s="40">
        <f>BH21-BH23</f>
        <v>2.2020623960764485E-2</v>
      </c>
      <c r="BK25" t="s">
        <v>183</v>
      </c>
      <c r="BL25" s="40">
        <f>BL21-BL23</f>
        <v>2.2330080936405539E-2</v>
      </c>
      <c r="BO25" t="s">
        <v>183</v>
      </c>
      <c r="BP25" s="40">
        <f>BP21-BP23</f>
        <v>2.2315621971127464E-2</v>
      </c>
      <c r="BS25" t="s">
        <v>183</v>
      </c>
      <c r="BT25" s="40">
        <f>BT21-BT23</f>
        <v>2.2389679814685759E-2</v>
      </c>
      <c r="BW25" t="s">
        <v>183</v>
      </c>
      <c r="BX25" s="40">
        <f>BX21-BX23</f>
        <v>2.2325480293676481E-2</v>
      </c>
    </row>
    <row r="26" spans="1:78">
      <c r="G26" t="s">
        <v>184</v>
      </c>
      <c r="H26" s="41">
        <f>AVERAGE(H24:H25)</f>
        <v>2.068935849335013E-2</v>
      </c>
      <c r="K26" t="s">
        <v>184</v>
      </c>
      <c r="L26" s="41">
        <f>AVERAGE(L24:L25)</f>
        <v>2.2894841699882373E-2</v>
      </c>
      <c r="O26" t="s">
        <v>184</v>
      </c>
      <c r="P26" s="41">
        <f>AVERAGE(P24:P25)</f>
        <v>2.2751950958032036E-2</v>
      </c>
      <c r="S26" t="s">
        <v>184</v>
      </c>
      <c r="T26" s="41">
        <f>AVERAGE(T24:T25)</f>
        <v>2.2472184375784798E-2</v>
      </c>
      <c r="W26" t="s">
        <v>184</v>
      </c>
      <c r="X26" s="41">
        <f>AVERAGE(X24:X25)</f>
        <v>2.0481487334894327E-2</v>
      </c>
      <c r="AA26" t="s">
        <v>184</v>
      </c>
      <c r="AB26" s="41">
        <f>AVERAGE(AB24:AB25)</f>
        <v>2.1875551990498704E-2</v>
      </c>
      <c r="AE26" t="s">
        <v>184</v>
      </c>
      <c r="AF26" s="41">
        <f>AVERAGE(AF24:AF25)</f>
        <v>2.137748491151531E-2</v>
      </c>
      <c r="AI26" t="s">
        <v>184</v>
      </c>
      <c r="AJ26" s="41">
        <f>AVERAGE(AJ24:AJ25)</f>
        <v>2.1601843390781861E-2</v>
      </c>
      <c r="AM26" t="s">
        <v>184</v>
      </c>
      <c r="AN26" s="41">
        <f>AVERAGE(AN24:AN25)</f>
        <v>2.1392508315267206E-2</v>
      </c>
      <c r="AQ26" t="s">
        <v>184</v>
      </c>
      <c r="AR26" s="41">
        <f>AVERAGE(AR24:AR25)</f>
        <v>2.1397811492937791E-2</v>
      </c>
      <c r="AU26" t="s">
        <v>184</v>
      </c>
      <c r="AV26" s="41">
        <f>AVERAGE(AV24:AV25)</f>
        <v>2.1220231863372463E-2</v>
      </c>
      <c r="AY26" t="s">
        <v>184</v>
      </c>
      <c r="AZ26" s="41">
        <f>AVERAGE(AZ24:AZ25)</f>
        <v>2.0992377828250891E-2</v>
      </c>
      <c r="BC26" t="s">
        <v>184</v>
      </c>
      <c r="BD26" s="41">
        <f>AVERAGE(BD24:BD25)</f>
        <v>2.0983414914934995E-2</v>
      </c>
      <c r="BG26" t="s">
        <v>184</v>
      </c>
      <c r="BH26" s="41">
        <f>AVERAGE(BH24:BH25)</f>
        <v>2.1783384795588723E-2</v>
      </c>
      <c r="BK26" t="s">
        <v>184</v>
      </c>
      <c r="BL26" s="41">
        <f>AVERAGE(BL24:BL25)</f>
        <v>2.208620063370148E-2</v>
      </c>
      <c r="BO26" t="s">
        <v>184</v>
      </c>
      <c r="BP26" s="41">
        <f>AVERAGE(BP24:BP25)</f>
        <v>2.2072053963803823E-2</v>
      </c>
      <c r="BS26" t="s">
        <v>184</v>
      </c>
      <c r="BT26" s="41">
        <f>AVERAGE(BT24:BT25)</f>
        <v>2.2144510185707234E-2</v>
      </c>
      <c r="BW26" t="s">
        <v>184</v>
      </c>
      <c r="BX26" s="41">
        <f>AVERAGE(BX24:BX25)</f>
        <v>2.2081699380271297E-2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CV30"/>
  <sheetViews>
    <sheetView workbookViewId="0">
      <selection activeCell="F1" sqref="F1"/>
    </sheetView>
  </sheetViews>
  <sheetFormatPr defaultRowHeight="15"/>
  <sheetData>
    <row r="1" spans="2:100" ht="16.5" thickTop="1" thickBot="1">
      <c r="B1" s="18" t="s">
        <v>163</v>
      </c>
      <c r="C1" s="18" t="s">
        <v>164</v>
      </c>
      <c r="D1" s="18" t="s">
        <v>165</v>
      </c>
      <c r="E1" s="19" t="s">
        <v>0</v>
      </c>
      <c r="F1" s="19" t="s">
        <v>2</v>
      </c>
      <c r="G1" s="35">
        <f>LN(G2)</f>
        <v>0.37781000260497044</v>
      </c>
      <c r="H1" s="36">
        <f>G4</f>
        <v>0.95536152452613332</v>
      </c>
      <c r="I1" s="31" t="s">
        <v>0</v>
      </c>
      <c r="J1" s="31" t="s">
        <v>2</v>
      </c>
      <c r="K1" s="37">
        <f>LN(K2)</f>
        <v>0.38026295589337994</v>
      </c>
      <c r="L1" s="38">
        <f>K4</f>
        <v>0.94769252991489727</v>
      </c>
      <c r="M1" s="31" t="s">
        <v>0</v>
      </c>
      <c r="N1" s="31" t="s">
        <v>2</v>
      </c>
      <c r="O1" s="37">
        <f>LN(O2)</f>
        <v>0.37894390582663334</v>
      </c>
      <c r="P1" s="38">
        <f>O4</f>
        <v>0.94878290933425269</v>
      </c>
      <c r="Q1" s="31" t="s">
        <v>0</v>
      </c>
      <c r="R1" s="31" t="s">
        <v>2</v>
      </c>
      <c r="S1" s="37">
        <f>LN(S2)</f>
        <v>0.38189288726250675</v>
      </c>
      <c r="T1" s="38">
        <f>S4</f>
        <v>0.9517273588517039</v>
      </c>
      <c r="U1" s="31" t="s">
        <v>0</v>
      </c>
      <c r="V1" s="31" t="s">
        <v>2</v>
      </c>
      <c r="W1" s="37">
        <f>LN(W2)</f>
        <v>0.38253588457148474</v>
      </c>
      <c r="X1" s="38">
        <f>W4</f>
        <v>0.95504429359464005</v>
      </c>
      <c r="Y1" s="31" t="s">
        <v>0</v>
      </c>
      <c r="Z1" s="31" t="s">
        <v>2</v>
      </c>
      <c r="AA1" s="37">
        <f>LN(AA2)</f>
        <v>0.37906054509576664</v>
      </c>
      <c r="AB1" s="38">
        <f>AA4</f>
        <v>0.95387582338715848</v>
      </c>
      <c r="AC1" s="31" t="s">
        <v>0</v>
      </c>
      <c r="AD1" s="31" t="s">
        <v>2</v>
      </c>
      <c r="AE1" s="37">
        <f>LN(AE2)</f>
        <v>0.37736603965798887</v>
      </c>
      <c r="AF1" s="38">
        <f>AE4</f>
        <v>0.95410961824160379</v>
      </c>
      <c r="AG1" s="31" t="s">
        <v>0</v>
      </c>
      <c r="AH1" s="31" t="s">
        <v>2</v>
      </c>
      <c r="AI1" s="37">
        <f>LN(AI2)</f>
        <v>0.37772848606919945</v>
      </c>
      <c r="AJ1" s="38">
        <f>AI4</f>
        <v>0.95431583043698542</v>
      </c>
      <c r="AK1" s="31" t="s">
        <v>0</v>
      </c>
      <c r="AL1" s="31" t="s">
        <v>2</v>
      </c>
      <c r="AM1" s="37">
        <f>LN(AM2)</f>
        <v>0.37810420491959085</v>
      </c>
      <c r="AN1" s="38">
        <f>AM4</f>
        <v>0.95498386880337227</v>
      </c>
      <c r="AO1" s="31" t="s">
        <v>0</v>
      </c>
      <c r="AP1" s="31" t="s">
        <v>2</v>
      </c>
      <c r="AQ1" s="37">
        <f>LN(AQ2)</f>
        <v>0.3777597587757241</v>
      </c>
      <c r="AR1" s="38">
        <f>AQ4</f>
        <v>0.95519894551185036</v>
      </c>
      <c r="AS1" s="31" t="s">
        <v>0</v>
      </c>
      <c r="AT1" s="31" t="s">
        <v>2</v>
      </c>
      <c r="AU1" s="37">
        <f>LN(AU2)</f>
        <v>0.3775952187709628</v>
      </c>
      <c r="AV1" s="38">
        <f>AU4</f>
        <v>0.95688479854891684</v>
      </c>
      <c r="AW1" s="31" t="s">
        <v>0</v>
      </c>
      <c r="AX1" s="31" t="s">
        <v>2</v>
      </c>
      <c r="AY1" s="37">
        <f>LN(AY2)</f>
        <v>0.37841317892214299</v>
      </c>
      <c r="AZ1" s="38">
        <f>AY4</f>
        <v>0.96062576252310627</v>
      </c>
      <c r="BA1" s="31" t="s">
        <v>0</v>
      </c>
      <c r="BB1" s="31" t="s">
        <v>2</v>
      </c>
      <c r="BC1" s="37">
        <f>LN(BC2)</f>
        <v>0.3782937334831174</v>
      </c>
      <c r="BD1" s="38">
        <f>BC4</f>
        <v>0.95680189949368144</v>
      </c>
      <c r="BE1" s="31" t="s">
        <v>0</v>
      </c>
      <c r="BF1" s="31" t="s">
        <v>2</v>
      </c>
      <c r="BG1" s="37">
        <f>LN(BG2)</f>
        <v>0.37809704801213923</v>
      </c>
      <c r="BH1" s="38">
        <f>BG4</f>
        <v>0.95560597030218541</v>
      </c>
      <c r="BI1" s="31" t="s">
        <v>0</v>
      </c>
      <c r="BJ1" s="31" t="s">
        <v>2</v>
      </c>
      <c r="BK1" s="37">
        <f>LN(BK2)</f>
        <v>0.37883246398554754</v>
      </c>
      <c r="BL1" s="38">
        <f>BK4</f>
        <v>0.95603502564492582</v>
      </c>
      <c r="BM1" s="31" t="s">
        <v>0</v>
      </c>
      <c r="BN1" s="31" t="s">
        <v>2</v>
      </c>
      <c r="BO1" s="37">
        <f>LN(BO2)</f>
        <v>0.37955201867964466</v>
      </c>
      <c r="BP1" s="38">
        <f>BO4</f>
        <v>0.95594592371094822</v>
      </c>
      <c r="BQ1" s="31" t="s">
        <v>0</v>
      </c>
      <c r="BR1" s="31" t="s">
        <v>2</v>
      </c>
      <c r="BS1" s="37">
        <f>LN(BS2)</f>
        <v>0.38014907061352543</v>
      </c>
      <c r="BT1" s="38">
        <f>BS4</f>
        <v>0.95646918173187356</v>
      </c>
      <c r="BU1" s="31" t="s">
        <v>0</v>
      </c>
      <c r="BV1" s="31" t="s">
        <v>2</v>
      </c>
      <c r="BW1" s="37">
        <f>LN(BW2)</f>
        <v>0.38032575639567218</v>
      </c>
      <c r="BX1" s="38">
        <f>BW4</f>
        <v>0.95561511570245694</v>
      </c>
      <c r="BY1" s="31" t="s">
        <v>0</v>
      </c>
      <c r="BZ1" s="31" t="s">
        <v>2</v>
      </c>
      <c r="CA1" s="37">
        <f>LN(CA2)</f>
        <v>0.37783592980033565</v>
      </c>
      <c r="CB1" s="38">
        <f>CA4</f>
        <v>0.95344745444655499</v>
      </c>
      <c r="CC1" s="31" t="s">
        <v>0</v>
      </c>
      <c r="CD1" s="31" t="s">
        <v>2</v>
      </c>
      <c r="CE1" s="37">
        <f>LN(CE2)</f>
        <v>0.37668590961000009</v>
      </c>
      <c r="CF1" s="38">
        <f>CE4</f>
        <v>0.95284526096076572</v>
      </c>
      <c r="CG1" s="31" t="s">
        <v>0</v>
      </c>
      <c r="CH1" s="31" t="s">
        <v>2</v>
      </c>
      <c r="CI1" s="37">
        <f>LN(CI2)</f>
        <v>0.37727075964932499</v>
      </c>
      <c r="CJ1" s="38">
        <f>CI4</f>
        <v>0.95260131034237328</v>
      </c>
      <c r="CK1" s="31" t="s">
        <v>0</v>
      </c>
      <c r="CL1" s="31" t="s">
        <v>2</v>
      </c>
      <c r="CM1" s="37">
        <f>LN(CM2)</f>
        <v>0.37686929633270533</v>
      </c>
      <c r="CN1" s="38">
        <f>CM4</f>
        <v>0.95256948561039512</v>
      </c>
      <c r="CO1" s="31" t="s">
        <v>0</v>
      </c>
      <c r="CP1" s="31" t="s">
        <v>2</v>
      </c>
      <c r="CQ1" s="37">
        <f>LN(CQ2)</f>
        <v>0.37751902917220492</v>
      </c>
      <c r="CR1" s="38">
        <f>CQ4</f>
        <v>0.95235808093466801</v>
      </c>
      <c r="CS1" s="31" t="s">
        <v>0</v>
      </c>
      <c r="CT1" s="31" t="s">
        <v>2</v>
      </c>
      <c r="CU1" s="37">
        <f>LN(CU2)</f>
        <v>0.35862795958281851</v>
      </c>
      <c r="CV1" s="38">
        <f>CU4</f>
        <v>0.98484338884719924</v>
      </c>
    </row>
    <row r="2" spans="2:100" ht="15.75" thickTop="1">
      <c r="B2">
        <v>0.38026295589337994</v>
      </c>
      <c r="C2" s="39">
        <v>0.94769252991489727</v>
      </c>
      <c r="D2">
        <v>362.35456556129736</v>
      </c>
      <c r="E2" s="21">
        <v>1943</v>
      </c>
      <c r="F2" s="22">
        <v>2.4399999999999998E-10</v>
      </c>
      <c r="G2">
        <f t="array" ref="G2:H6">LOGEST(F2:F24,E2:E24,TRUE, TRUE)</f>
        <v>1.4590856940573582</v>
      </c>
      <c r="H2">
        <v>0</v>
      </c>
      <c r="I2" s="21">
        <v>1946</v>
      </c>
      <c r="J2" s="22">
        <v>6.1800000000000004E-10</v>
      </c>
      <c r="K2">
        <f t="array" ref="K2:L6">LOGEST(J2:J23,I2:I23,TRUE, TRUE)</f>
        <v>1.4626691563446668</v>
      </c>
      <c r="L2">
        <v>0</v>
      </c>
      <c r="M2" s="21">
        <v>1943</v>
      </c>
      <c r="N2" s="22">
        <v>2.4399999999999998E-10</v>
      </c>
      <c r="O2">
        <f t="array" ref="O2:P6">LOGEST(N2:N23,M2:M23,TRUE, TRUE)</f>
        <v>1.4607410943810448</v>
      </c>
      <c r="P2">
        <v>0</v>
      </c>
      <c r="Q2" s="21">
        <v>1943</v>
      </c>
      <c r="R2" s="22">
        <v>2.4399999999999998E-10</v>
      </c>
      <c r="S2">
        <f t="array" ref="S2:T6">LOGEST(R2:R23,Q2:Q23,TRUE, TRUE)</f>
        <v>1.4650551506605036</v>
      </c>
      <c r="T2">
        <v>0</v>
      </c>
      <c r="U2" s="21">
        <v>1943</v>
      </c>
      <c r="V2" s="22">
        <v>2.4399999999999998E-10</v>
      </c>
      <c r="W2">
        <f t="array" ref="W2:X6">LOGEST(V2:V23,U2:U23,TRUE, TRUE)</f>
        <v>1.4659974801050644</v>
      </c>
      <c r="X2">
        <v>0</v>
      </c>
      <c r="Y2" s="21">
        <v>1943</v>
      </c>
      <c r="Z2" s="22">
        <v>2.4399999999999998E-10</v>
      </c>
      <c r="AA2">
        <f t="array" ref="AA2:AB6">LOGEST(Z2:Z23,Y2:Y23,TRUE, TRUE)</f>
        <v>1.4609114840915589</v>
      </c>
      <c r="AB2">
        <v>0</v>
      </c>
      <c r="AC2" s="21">
        <v>1943</v>
      </c>
      <c r="AD2" s="22">
        <v>2.4399999999999998E-10</v>
      </c>
      <c r="AE2">
        <f t="array" ref="AE2:AF6">LOGEST(AD2:AD23,AC2:AC23,TRUE, TRUE)</f>
        <v>1.4584380578466039</v>
      </c>
      <c r="AF2">
        <v>0</v>
      </c>
      <c r="AG2" s="21">
        <v>1943</v>
      </c>
      <c r="AH2" s="22">
        <v>2.4399999999999998E-10</v>
      </c>
      <c r="AI2">
        <f t="array" ref="AI2:AJ6">LOGEST(AH2:AH23,AG2:AG23,TRUE, TRUE)</f>
        <v>1.4589667592938265</v>
      </c>
      <c r="AJ2">
        <v>0</v>
      </c>
      <c r="AK2" s="21">
        <v>1943</v>
      </c>
      <c r="AL2" s="22">
        <v>2.4399999999999998E-10</v>
      </c>
      <c r="AM2">
        <f t="array" ref="AM2:AN6">LOGEST(AL2:AL23,AK2:AK23,TRUE, TRUE)</f>
        <v>1.4595150235975549</v>
      </c>
      <c r="AN2">
        <v>0</v>
      </c>
      <c r="AO2" s="21">
        <v>1943</v>
      </c>
      <c r="AP2" s="22">
        <v>2.4399999999999998E-10</v>
      </c>
      <c r="AQ2">
        <f t="array" ref="AQ2:AR6">LOGEST(AP2:AP23,AO2:AO23,TRUE, TRUE)</f>
        <v>1.4590123858465482</v>
      </c>
      <c r="AR2">
        <v>0</v>
      </c>
      <c r="AS2" s="21">
        <v>1943</v>
      </c>
      <c r="AT2" s="22">
        <v>2.4399999999999998E-10</v>
      </c>
      <c r="AU2">
        <f t="array" ref="AU2:AV6">LOGEST(AT2:AT23,AS2:AS23,TRUE, TRUE)</f>
        <v>1.4587723396907737</v>
      </c>
      <c r="AV2">
        <v>0</v>
      </c>
      <c r="AW2" s="21">
        <v>1943</v>
      </c>
      <c r="AX2" s="22">
        <v>2.4399999999999998E-10</v>
      </c>
      <c r="AY2">
        <f t="array" ref="AY2:AZ6">LOGEST(AX2:AX23,AW2:AW23,TRUE, TRUE)</f>
        <v>1.4599660454696093</v>
      </c>
      <c r="AZ2">
        <v>0</v>
      </c>
      <c r="BA2" s="21">
        <v>1943</v>
      </c>
      <c r="BB2" s="22">
        <v>2.4399999999999998E-10</v>
      </c>
      <c r="BC2">
        <f t="array" ref="BC2:BD6">LOGEST(BB2:BB23,BA2:BA23,TRUE, TRUE)</f>
        <v>1.4597916695987543</v>
      </c>
      <c r="BD2">
        <v>0</v>
      </c>
      <c r="BE2" s="21">
        <v>1943</v>
      </c>
      <c r="BF2" s="22">
        <v>2.4399999999999998E-10</v>
      </c>
      <c r="BG2">
        <f t="array" ref="BG2:BH6">LOGEST(BF2:BF23,BE2:BE23,TRUE, TRUE)</f>
        <v>1.4595045780209859</v>
      </c>
      <c r="BH2">
        <v>0</v>
      </c>
      <c r="BI2" s="21">
        <v>1943</v>
      </c>
      <c r="BJ2" s="22">
        <v>2.4399999999999998E-10</v>
      </c>
      <c r="BK2">
        <f t="array" ref="BK2:BL6">LOGEST(BJ2:BJ23,BI2:BI23,TRUE, TRUE)</f>
        <v>1.4605783157744796</v>
      </c>
      <c r="BL2">
        <v>0</v>
      </c>
      <c r="BM2" s="21">
        <v>1943</v>
      </c>
      <c r="BN2" s="22">
        <v>2.4399999999999998E-10</v>
      </c>
      <c r="BO2">
        <f t="array" ref="BO2:BP6">LOGEST(BN2:BN23,BM2:BM23,TRUE, TRUE)</f>
        <v>1.4616296599621523</v>
      </c>
      <c r="BP2">
        <v>0</v>
      </c>
      <c r="BQ2" s="21">
        <v>1943</v>
      </c>
      <c r="BR2" s="22">
        <v>2.4399999999999998E-10</v>
      </c>
      <c r="BS2">
        <f t="array" ref="BS2:BT6">LOGEST(BR2:BR23,BQ2:BQ23,TRUE, TRUE)</f>
        <v>1.4625025893434067</v>
      </c>
      <c r="BT2">
        <v>0</v>
      </c>
      <c r="BU2" s="21">
        <v>1943</v>
      </c>
      <c r="BV2" s="22">
        <v>2.4399999999999998E-10</v>
      </c>
      <c r="BW2">
        <f t="array" ref="BW2:BX6">LOGEST(BV2:BV23,BU2:BU23,TRUE, TRUE)</f>
        <v>1.4627610155867456</v>
      </c>
      <c r="BX2">
        <v>0</v>
      </c>
      <c r="BY2" s="21">
        <v>1943</v>
      </c>
      <c r="BZ2" s="22">
        <v>2.4399999999999998E-10</v>
      </c>
      <c r="CA2">
        <f t="array" ref="CA2:CB6">LOGEST(BZ2:BZ23,BY2:BY23,TRUE, TRUE)</f>
        <v>1.4591235245476197</v>
      </c>
      <c r="CB2">
        <v>0</v>
      </c>
      <c r="CC2" s="21">
        <v>1943</v>
      </c>
      <c r="CD2" s="22">
        <v>2.4399999999999998E-10</v>
      </c>
      <c r="CE2">
        <f t="array" ref="CE2:CF6">LOGEST(CD2:CD23,CC2:CC23,TRUE, TRUE)</f>
        <v>1.457446467543736</v>
      </c>
      <c r="CF2">
        <v>0</v>
      </c>
      <c r="CG2" s="21">
        <v>1943</v>
      </c>
      <c r="CH2" s="22">
        <v>2.4399999999999998E-10</v>
      </c>
      <c r="CI2">
        <f t="array" ref="CI2:CJ6">LOGEST(CH2:CH23,CG2:CG23,TRUE, TRUE)</f>
        <v>1.4582991044756608</v>
      </c>
      <c r="CJ2">
        <v>0</v>
      </c>
      <c r="CK2" s="21">
        <v>1943</v>
      </c>
      <c r="CL2" s="22">
        <v>2.4399999999999998E-10</v>
      </c>
      <c r="CM2">
        <f t="array" ref="CM2:CN6">LOGEST(CL2:CL23,CK2:CK23,TRUE, TRUE)</f>
        <v>1.4577137683839005</v>
      </c>
      <c r="CN2">
        <v>0</v>
      </c>
      <c r="CO2" s="21">
        <v>1943</v>
      </c>
      <c r="CP2" s="22">
        <v>2.4399999999999998E-10</v>
      </c>
      <c r="CQ2">
        <f t="array" ref="CQ2:CR6">LOGEST(CP2:CP23,CO2:CO23,TRUE, TRUE)</f>
        <v>1.4586612006454069</v>
      </c>
      <c r="CR2">
        <v>0</v>
      </c>
      <c r="CS2" s="21">
        <v>1943</v>
      </c>
      <c r="CT2" s="22">
        <v>2.4399999999999998E-10</v>
      </c>
      <c r="CU2">
        <f t="array" ref="CU2:CV6">LOGEST(CT2:CT23,CS2:CS23,TRUE, TRUE)</f>
        <v>1.4313641771732863</v>
      </c>
      <c r="CV2" t="e">
        <v>#NUM!</v>
      </c>
    </row>
    <row r="3" spans="2:100">
      <c r="B3">
        <v>0.37894390582663334</v>
      </c>
      <c r="C3" s="39">
        <v>0.94878290933425269</v>
      </c>
      <c r="D3">
        <v>370.49465207861772</v>
      </c>
      <c r="E3" s="21">
        <v>1946</v>
      </c>
      <c r="F3" s="22">
        <v>6.1800000000000004E-10</v>
      </c>
      <c r="G3">
        <v>1.7821104133233748E-2</v>
      </c>
      <c r="H3">
        <v>35.25475035202836</v>
      </c>
      <c r="I3" s="21">
        <v>1949</v>
      </c>
      <c r="J3" s="22">
        <v>3.8199999999999996E-9</v>
      </c>
      <c r="K3">
        <v>1.9976396566513184E-2</v>
      </c>
      <c r="L3">
        <v>39.550193184041269</v>
      </c>
      <c r="M3" s="21">
        <v>1949</v>
      </c>
      <c r="N3" s="22">
        <v>3.8199999999999996E-9</v>
      </c>
      <c r="O3">
        <v>1.968720009590387E-2</v>
      </c>
      <c r="P3">
        <v>38.974991866692122</v>
      </c>
      <c r="Q3" s="21">
        <v>1946</v>
      </c>
      <c r="R3" s="22">
        <v>6.1800000000000004E-10</v>
      </c>
      <c r="S3">
        <v>1.9231839480285357E-2</v>
      </c>
      <c r="T3">
        <v>38.070928922934307</v>
      </c>
      <c r="U3" s="21">
        <v>1946</v>
      </c>
      <c r="V3" s="22">
        <v>6.1800000000000004E-10</v>
      </c>
      <c r="W3">
        <v>1.8558284986759516E-2</v>
      </c>
      <c r="X3">
        <v>36.732583996887662</v>
      </c>
      <c r="Y3" s="21">
        <v>1946</v>
      </c>
      <c r="Z3" s="22">
        <v>6.1800000000000004E-10</v>
      </c>
      <c r="AA3">
        <v>1.8638543750430087E-2</v>
      </c>
      <c r="AB3">
        <v>36.887251309800469</v>
      </c>
      <c r="AC3" s="21">
        <v>1946</v>
      </c>
      <c r="AD3" s="22">
        <v>6.1800000000000004E-10</v>
      </c>
      <c r="AE3">
        <v>1.8505870321916036E-2</v>
      </c>
      <c r="AF3">
        <v>36.621343586304874</v>
      </c>
      <c r="AG3" s="21">
        <v>1946</v>
      </c>
      <c r="AH3" s="22">
        <v>6.1800000000000004E-10</v>
      </c>
      <c r="AI3">
        <v>1.8479981986052038E-2</v>
      </c>
      <c r="AJ3">
        <v>36.56927915655838</v>
      </c>
      <c r="AK3" s="21">
        <v>1946</v>
      </c>
      <c r="AL3" s="22">
        <v>6.1800000000000004E-10</v>
      </c>
      <c r="AM3">
        <v>1.8356191316011496E-2</v>
      </c>
      <c r="AN3">
        <v>36.320997232064528</v>
      </c>
      <c r="AO3" s="21">
        <v>1946</v>
      </c>
      <c r="AP3" s="22">
        <v>6.1800000000000004E-10</v>
      </c>
      <c r="AQ3">
        <v>1.8293545945397911E-2</v>
      </c>
      <c r="AR3">
        <v>36.193728853370644</v>
      </c>
      <c r="AS3" s="21">
        <v>1946</v>
      </c>
      <c r="AT3" s="22">
        <v>6.1800000000000004E-10</v>
      </c>
      <c r="AU3">
        <v>1.7922429092667027E-2</v>
      </c>
      <c r="AV3">
        <v>35.45622219830824</v>
      </c>
      <c r="AW3" s="21">
        <v>1946</v>
      </c>
      <c r="AX3" s="22">
        <v>6.1800000000000004E-10</v>
      </c>
      <c r="AY3">
        <v>1.7130901525727198E-2</v>
      </c>
      <c r="AZ3">
        <v>33.887994484476415</v>
      </c>
      <c r="BA3" s="21">
        <v>1946</v>
      </c>
      <c r="BB3" s="22">
        <v>6.1800000000000004E-10</v>
      </c>
      <c r="BC3">
        <v>1.7973616054008174E-2</v>
      </c>
      <c r="BD3">
        <v>35.554216954767362</v>
      </c>
      <c r="BE3" s="21">
        <v>1946</v>
      </c>
      <c r="BF3" s="22">
        <v>6.1800000000000004E-10</v>
      </c>
      <c r="BG3">
        <v>1.822263371516401E-2</v>
      </c>
      <c r="BH3">
        <v>36.045977479969082</v>
      </c>
      <c r="BI3" s="21">
        <v>1946</v>
      </c>
      <c r="BJ3" s="22">
        <v>6.1800000000000004E-10</v>
      </c>
      <c r="BK3">
        <v>1.816555625879316E-2</v>
      </c>
      <c r="BL3">
        <v>35.929760382639273</v>
      </c>
      <c r="BM3" s="21">
        <v>1946</v>
      </c>
      <c r="BN3" s="22">
        <v>6.1800000000000004E-10</v>
      </c>
      <c r="BO3">
        <v>1.8219342274315081E-2</v>
      </c>
      <c r="BP3">
        <v>36.032814391326838</v>
      </c>
      <c r="BQ3" s="21">
        <v>1946</v>
      </c>
      <c r="BR3" s="22">
        <v>6.1800000000000004E-10</v>
      </c>
      <c r="BS3">
        <v>1.8134344426123914E-2</v>
      </c>
      <c r="BT3">
        <v>35.863882558857767</v>
      </c>
      <c r="BU3" s="21">
        <v>1946</v>
      </c>
      <c r="BV3" s="22">
        <v>6.1800000000000004E-10</v>
      </c>
      <c r="BW3">
        <v>1.8328071926927317E-2</v>
      </c>
      <c r="BX3">
        <v>36.24449495074721</v>
      </c>
      <c r="BY3" s="21">
        <v>1946</v>
      </c>
      <c r="BZ3" s="22">
        <v>6.1800000000000004E-10</v>
      </c>
      <c r="CA3">
        <v>1.8668593164895206E-2</v>
      </c>
      <c r="CB3">
        <v>36.916177143200478</v>
      </c>
      <c r="CC3" s="21">
        <v>1946</v>
      </c>
      <c r="CD3" s="22">
        <v>6.1800000000000004E-10</v>
      </c>
      <c r="CE3">
        <v>1.8737681865464418E-2</v>
      </c>
      <c r="CF3">
        <v>37.051076166259115</v>
      </c>
      <c r="CG3" s="21">
        <v>1946</v>
      </c>
      <c r="CH3" s="22">
        <v>6.1800000000000004E-10</v>
      </c>
      <c r="CI3">
        <v>1.8817664848607363E-2</v>
      </c>
      <c r="CJ3">
        <v>37.208366529628144</v>
      </c>
      <c r="CK3" s="21">
        <v>1946</v>
      </c>
      <c r="CL3" s="22">
        <v>6.1800000000000004E-10</v>
      </c>
      <c r="CM3">
        <v>1.8804264166033362E-2</v>
      </c>
      <c r="CN3">
        <v>37.181869219097209</v>
      </c>
      <c r="CO3" s="21">
        <v>1946</v>
      </c>
      <c r="CP3" s="22">
        <v>6.1800000000000004E-10</v>
      </c>
      <c r="CQ3">
        <v>1.8880710689356695E-2</v>
      </c>
      <c r="CR3">
        <v>37.332159878188314</v>
      </c>
      <c r="CS3" s="21">
        <v>1946</v>
      </c>
      <c r="CT3" s="22">
        <v>6.1800000000000004E-10</v>
      </c>
      <c r="CU3">
        <v>9.9482482669854492E-3</v>
      </c>
      <c r="CV3">
        <v>19.669861096026228</v>
      </c>
    </row>
    <row r="4" spans="2:100" ht="15.75" thickBot="1">
      <c r="B4">
        <v>0.38189288726250675</v>
      </c>
      <c r="C4" s="39">
        <v>0.9517273588517039</v>
      </c>
      <c r="D4">
        <v>394.31335688799243</v>
      </c>
      <c r="E4" s="21">
        <v>1949</v>
      </c>
      <c r="F4" s="22">
        <v>3.8199999999999996E-9</v>
      </c>
      <c r="G4">
        <v>0.95536152452613332</v>
      </c>
      <c r="H4">
        <v>1.5633186476400278</v>
      </c>
      <c r="I4" s="21">
        <v>1955</v>
      </c>
      <c r="J4" s="22">
        <v>5.9599999999999998E-8</v>
      </c>
      <c r="K4">
        <v>0.94769252991489727</v>
      </c>
      <c r="L4">
        <v>1.5983443880039392</v>
      </c>
      <c r="M4" s="21">
        <v>1955</v>
      </c>
      <c r="N4" s="22">
        <v>5.9599999999999998E-8</v>
      </c>
      <c r="O4">
        <v>0.94878290933425269</v>
      </c>
      <c r="P4">
        <v>1.6009810883838396</v>
      </c>
      <c r="Q4" s="21">
        <v>1955</v>
      </c>
      <c r="R4" s="22">
        <v>5.9599999999999998E-8</v>
      </c>
      <c r="S4">
        <v>0.9517273588517039</v>
      </c>
      <c r="T4">
        <v>1.5865393372630316</v>
      </c>
      <c r="U4" s="21">
        <v>1949</v>
      </c>
      <c r="V4" s="22">
        <v>3.8199999999999996E-9</v>
      </c>
      <c r="W4">
        <v>0.95504429359464005</v>
      </c>
      <c r="X4">
        <v>1.5674736229798298</v>
      </c>
      <c r="Y4" s="21">
        <v>1949</v>
      </c>
      <c r="Z4" s="22">
        <v>3.8199999999999996E-9</v>
      </c>
      <c r="AA4">
        <v>0.95387582338715848</v>
      </c>
      <c r="AB4">
        <v>1.5979222607982904</v>
      </c>
      <c r="AC4" s="21">
        <v>1949</v>
      </c>
      <c r="AD4" s="22">
        <v>3.8199999999999996E-9</v>
      </c>
      <c r="AE4">
        <v>0.95410961824160379</v>
      </c>
      <c r="AF4">
        <v>1.6010810923862022</v>
      </c>
      <c r="AG4" s="21">
        <v>1949</v>
      </c>
      <c r="AH4" s="22">
        <v>3.8199999999999996E-9</v>
      </c>
      <c r="AI4">
        <v>0.95431583043698542</v>
      </c>
      <c r="AJ4">
        <v>1.6018918731630163</v>
      </c>
      <c r="AK4" s="21">
        <v>1949</v>
      </c>
      <c r="AL4" s="22">
        <v>3.8199999999999996E-9</v>
      </c>
      <c r="AM4">
        <v>0.95498386880337227</v>
      </c>
      <c r="AN4">
        <v>1.6010259313304973</v>
      </c>
      <c r="AO4" s="21">
        <v>1949</v>
      </c>
      <c r="AP4" s="22">
        <v>3.8199999999999996E-9</v>
      </c>
      <c r="AQ4">
        <v>0.95519894551185036</v>
      </c>
      <c r="AR4">
        <v>1.6018418597566504</v>
      </c>
      <c r="AS4" s="21">
        <v>1949</v>
      </c>
      <c r="AT4" s="22">
        <v>3.8199999999999996E-9</v>
      </c>
      <c r="AU4">
        <v>0.95688479854891684</v>
      </c>
      <c r="AV4">
        <v>1.5720599844329564</v>
      </c>
      <c r="AW4" s="21">
        <v>1949</v>
      </c>
      <c r="AX4" s="22">
        <v>3.8199999999999996E-9</v>
      </c>
      <c r="AY4">
        <v>0.96062576252310627</v>
      </c>
      <c r="AZ4">
        <v>1.5024316491847172</v>
      </c>
      <c r="BA4" s="21">
        <v>1949</v>
      </c>
      <c r="BB4" s="22">
        <v>3.8199999999999996E-9</v>
      </c>
      <c r="BC4">
        <v>0.95680189949368144</v>
      </c>
      <c r="BD4">
        <v>1.5758418019410303</v>
      </c>
      <c r="BE4" s="21">
        <v>1949</v>
      </c>
      <c r="BF4" s="22">
        <v>3.8199999999999996E-9</v>
      </c>
      <c r="BG4">
        <v>0.95560597030218541</v>
      </c>
      <c r="BH4">
        <v>1.5969516068719198</v>
      </c>
      <c r="BI4" s="21">
        <v>1949</v>
      </c>
      <c r="BJ4" s="22">
        <v>3.8199999999999996E-9</v>
      </c>
      <c r="BK4">
        <v>0.95603502564492582</v>
      </c>
      <c r="BL4">
        <v>1.5868913343034481</v>
      </c>
      <c r="BM4" s="21">
        <v>1949</v>
      </c>
      <c r="BN4" s="22">
        <v>3.8199999999999996E-9</v>
      </c>
      <c r="BO4">
        <v>0.95594592371094822</v>
      </c>
      <c r="BP4">
        <v>1.5829967469309552</v>
      </c>
      <c r="BQ4" s="21">
        <v>1949</v>
      </c>
      <c r="BR4" s="22">
        <v>3.8199999999999996E-9</v>
      </c>
      <c r="BS4">
        <v>0.95646918173187356</v>
      </c>
      <c r="BT4">
        <v>1.5729197837284634</v>
      </c>
      <c r="BU4" s="21">
        <v>1949</v>
      </c>
      <c r="BV4" s="22">
        <v>3.8199999999999996E-9</v>
      </c>
      <c r="BW4">
        <v>0.95561511570245694</v>
      </c>
      <c r="BX4">
        <v>1.5802002479155883</v>
      </c>
      <c r="BY4" s="21">
        <v>1949</v>
      </c>
      <c r="BZ4" s="22">
        <v>3.8199999999999996E-9</v>
      </c>
      <c r="CA4">
        <v>0.95344745444655499</v>
      </c>
      <c r="CB4">
        <v>1.6019231321089036</v>
      </c>
      <c r="CC4" s="21">
        <v>1949</v>
      </c>
      <c r="CD4" s="22">
        <v>3.8199999999999996E-9</v>
      </c>
      <c r="CE4">
        <v>0.95284526096076572</v>
      </c>
      <c r="CF4">
        <v>1.5992327315902237</v>
      </c>
      <c r="CG4" s="21">
        <v>1949</v>
      </c>
      <c r="CH4" s="22">
        <v>3.8199999999999996E-9</v>
      </c>
      <c r="CI4">
        <v>0.95260131034237328</v>
      </c>
      <c r="CJ4">
        <v>1.6013670962676549</v>
      </c>
      <c r="CK4" s="21">
        <v>1949</v>
      </c>
      <c r="CL4" s="22">
        <v>3.8199999999999996E-9</v>
      </c>
      <c r="CM4">
        <v>0.95256948561039512</v>
      </c>
      <c r="CN4">
        <v>1.6002267097045941</v>
      </c>
      <c r="CO4" s="21">
        <v>1949</v>
      </c>
      <c r="CP4" s="22">
        <v>3.8199999999999996E-9</v>
      </c>
      <c r="CQ4">
        <v>0.95235808093466801</v>
      </c>
      <c r="CR4">
        <v>1.6017779741962554</v>
      </c>
      <c r="CS4" s="21">
        <v>1949</v>
      </c>
      <c r="CT4" s="22">
        <v>3.8199999999999996E-9</v>
      </c>
      <c r="CU4">
        <v>0.98484338884719924</v>
      </c>
      <c r="CV4">
        <v>0.8412354798084708</v>
      </c>
    </row>
    <row r="5" spans="2:100" ht="16.5" thickTop="1" thickBot="1">
      <c r="B5">
        <v>0.38253588457148474</v>
      </c>
      <c r="C5" s="39">
        <v>0.95504429359464005</v>
      </c>
      <c r="D5">
        <v>424.8823430703664</v>
      </c>
      <c r="E5" s="21">
        <v>1955</v>
      </c>
      <c r="F5" s="22">
        <v>5.9599999999999998E-8</v>
      </c>
      <c r="G5">
        <v>449.44617400283602</v>
      </c>
      <c r="H5">
        <v>21</v>
      </c>
      <c r="I5" s="21">
        <v>1960</v>
      </c>
      <c r="J5" s="22">
        <v>1.5900000000000001E-7</v>
      </c>
      <c r="K5" s="36">
        <v>362.35456556129736</v>
      </c>
      <c r="L5">
        <v>20</v>
      </c>
      <c r="M5" s="21">
        <v>1960</v>
      </c>
      <c r="N5" s="22">
        <v>1.5900000000000001E-7</v>
      </c>
      <c r="O5" s="36">
        <v>370.49465207861772</v>
      </c>
      <c r="P5">
        <v>20</v>
      </c>
      <c r="Q5" s="21">
        <v>1960</v>
      </c>
      <c r="R5" s="22">
        <v>1.5900000000000001E-7</v>
      </c>
      <c r="S5" s="36">
        <v>394.31335688799243</v>
      </c>
      <c r="T5">
        <v>20</v>
      </c>
      <c r="U5" s="21">
        <v>1960</v>
      </c>
      <c r="V5" s="22">
        <v>1.5900000000000001E-7</v>
      </c>
      <c r="W5" s="36">
        <v>424.8823430703664</v>
      </c>
      <c r="X5">
        <v>20</v>
      </c>
      <c r="Y5" s="21">
        <v>1955</v>
      </c>
      <c r="Z5" s="22">
        <v>5.9599999999999998E-8</v>
      </c>
      <c r="AA5" s="36">
        <v>413.61207654451118</v>
      </c>
      <c r="AB5">
        <v>20</v>
      </c>
      <c r="AC5" s="21">
        <v>1955</v>
      </c>
      <c r="AD5" s="22">
        <v>5.9599999999999998E-8</v>
      </c>
      <c r="AE5" s="36">
        <v>415.82117283957376</v>
      </c>
      <c r="AF5">
        <v>20</v>
      </c>
      <c r="AG5" s="21">
        <v>1955</v>
      </c>
      <c r="AH5" s="22">
        <v>5.9599999999999998E-8</v>
      </c>
      <c r="AI5" s="36">
        <v>417.7884109814654</v>
      </c>
      <c r="AJ5">
        <v>20</v>
      </c>
      <c r="AK5" s="21">
        <v>1955</v>
      </c>
      <c r="AL5" s="22">
        <v>5.9599999999999998E-8</v>
      </c>
      <c r="AM5" s="36">
        <v>424.28518107522831</v>
      </c>
      <c r="AN5">
        <v>20</v>
      </c>
      <c r="AO5" s="21">
        <v>1955</v>
      </c>
      <c r="AP5" s="22">
        <v>5.9599999999999998E-8</v>
      </c>
      <c r="AQ5" s="36">
        <v>426.41806378218587</v>
      </c>
      <c r="AR5">
        <v>20</v>
      </c>
      <c r="AS5" s="21">
        <v>1955</v>
      </c>
      <c r="AT5" s="22">
        <v>5.9599999999999998E-8</v>
      </c>
      <c r="AU5" s="36">
        <v>443.87351390880684</v>
      </c>
      <c r="AV5">
        <v>20</v>
      </c>
      <c r="AW5" s="21">
        <v>1955</v>
      </c>
      <c r="AX5" s="22">
        <v>5.9599999999999998E-8</v>
      </c>
      <c r="AY5" s="36">
        <v>487.94634465586176</v>
      </c>
      <c r="AZ5">
        <v>20</v>
      </c>
      <c r="BA5" s="21">
        <v>1955</v>
      </c>
      <c r="BB5" s="22">
        <v>5.9599999999999998E-8</v>
      </c>
      <c r="BC5" s="36">
        <v>442.98332022896767</v>
      </c>
      <c r="BD5">
        <v>20</v>
      </c>
      <c r="BE5" s="21">
        <v>1955</v>
      </c>
      <c r="BF5" s="22">
        <v>5.9599999999999998E-8</v>
      </c>
      <c r="BG5" s="36">
        <v>430.51102898605603</v>
      </c>
      <c r="BH5">
        <v>20</v>
      </c>
      <c r="BI5" s="21">
        <v>1955</v>
      </c>
      <c r="BJ5" s="22">
        <v>5.9599999999999998E-8</v>
      </c>
      <c r="BK5" s="36">
        <v>434.90757798410209</v>
      </c>
      <c r="BL5">
        <v>20</v>
      </c>
      <c r="BM5" s="21">
        <v>1955</v>
      </c>
      <c r="BN5" s="22">
        <v>5.9599999999999998E-8</v>
      </c>
      <c r="BO5" s="36">
        <v>433.98750092441054</v>
      </c>
      <c r="BP5">
        <v>20</v>
      </c>
      <c r="BQ5" s="21">
        <v>1955</v>
      </c>
      <c r="BR5" s="22">
        <v>5.9599999999999998E-8</v>
      </c>
      <c r="BS5" s="36">
        <v>439.44461408491742</v>
      </c>
      <c r="BT5">
        <v>20</v>
      </c>
      <c r="BU5" s="21">
        <v>1955</v>
      </c>
      <c r="BV5" s="22">
        <v>5.9599999999999998E-8</v>
      </c>
      <c r="BW5" s="36">
        <v>430.60385571641712</v>
      </c>
      <c r="BX5">
        <v>20</v>
      </c>
      <c r="BY5" s="21">
        <v>1955</v>
      </c>
      <c r="BZ5" s="22">
        <v>5.9599999999999998E-8</v>
      </c>
      <c r="CA5" s="36">
        <v>409.62204885313537</v>
      </c>
      <c r="CB5">
        <v>20</v>
      </c>
      <c r="CC5" s="21">
        <v>1955</v>
      </c>
      <c r="CD5" s="22">
        <v>5.9599999999999998E-8</v>
      </c>
      <c r="CE5" s="36">
        <v>404.13552502876342</v>
      </c>
      <c r="CF5">
        <v>20</v>
      </c>
      <c r="CG5" s="21">
        <v>1955</v>
      </c>
      <c r="CH5" s="22">
        <v>5.9599999999999998E-8</v>
      </c>
      <c r="CI5" s="36">
        <v>401.95259287683507</v>
      </c>
      <c r="CJ5">
        <v>20</v>
      </c>
      <c r="CK5" s="21">
        <v>1955</v>
      </c>
      <c r="CL5" s="22">
        <v>5.9599999999999998E-8</v>
      </c>
      <c r="CM5" s="36">
        <v>401.66947285697808</v>
      </c>
      <c r="CN5">
        <v>20</v>
      </c>
      <c r="CO5" s="21">
        <v>1955</v>
      </c>
      <c r="CP5" s="22">
        <v>5.9599999999999998E-8</v>
      </c>
      <c r="CQ5" s="36">
        <v>399.79837068640558</v>
      </c>
      <c r="CR5">
        <v>20</v>
      </c>
      <c r="CS5" s="21">
        <v>1955</v>
      </c>
      <c r="CT5" s="22">
        <v>5.9599999999999998E-8</v>
      </c>
      <c r="CU5" s="36">
        <v>1299.5561856387867</v>
      </c>
      <c r="CV5">
        <v>20</v>
      </c>
    </row>
    <row r="6" spans="2:100" ht="15.75" thickTop="1">
      <c r="B6">
        <v>0.37906054509576664</v>
      </c>
      <c r="C6" s="39">
        <v>0.95387582338715848</v>
      </c>
      <c r="D6">
        <v>413.61207654451118</v>
      </c>
      <c r="E6" s="21">
        <v>1960</v>
      </c>
      <c r="F6" s="22">
        <v>1.5900000000000001E-7</v>
      </c>
      <c r="G6">
        <v>1098.4308058659367</v>
      </c>
      <c r="H6">
        <v>51.323269075239963</v>
      </c>
      <c r="I6" s="21">
        <v>1964</v>
      </c>
      <c r="J6" s="22">
        <v>3.5499999999999999E-7</v>
      </c>
      <c r="K6">
        <v>925.70894165946879</v>
      </c>
      <c r="L6">
        <v>51.09409565327374</v>
      </c>
      <c r="M6" s="21">
        <v>1964</v>
      </c>
      <c r="N6" s="22">
        <v>3.5499999999999999E-7</v>
      </c>
      <c r="O6">
        <v>949.62982753328799</v>
      </c>
      <c r="P6">
        <v>51.262808907254069</v>
      </c>
      <c r="Q6" s="21">
        <v>1964</v>
      </c>
      <c r="R6" s="22">
        <v>3.5499999999999999E-7</v>
      </c>
      <c r="S6">
        <v>992.52893789889606</v>
      </c>
      <c r="T6">
        <v>50.342141373660397</v>
      </c>
      <c r="U6" s="21">
        <v>1964</v>
      </c>
      <c r="V6" s="22">
        <v>3.5499999999999999E-7</v>
      </c>
      <c r="W6">
        <v>1043.9246824983313</v>
      </c>
      <c r="X6">
        <v>49.13947117475027</v>
      </c>
      <c r="Y6" s="21">
        <v>1964</v>
      </c>
      <c r="Z6" s="22">
        <v>3.5499999999999999E-7</v>
      </c>
      <c r="AA6">
        <v>1056.0986918350031</v>
      </c>
      <c r="AB6">
        <v>51.067111031094392</v>
      </c>
      <c r="AC6" s="21">
        <v>1960</v>
      </c>
      <c r="AD6" s="22">
        <v>1.5900000000000001E-7</v>
      </c>
      <c r="AE6">
        <v>1065.941219997505</v>
      </c>
      <c r="AF6">
        <v>51.269213287931898</v>
      </c>
      <c r="AG6" s="21">
        <v>1960</v>
      </c>
      <c r="AH6" s="22">
        <v>1.5900000000000001E-7</v>
      </c>
      <c r="AI6">
        <v>1072.0691160383508</v>
      </c>
      <c r="AJ6">
        <v>51.321151466114344</v>
      </c>
      <c r="AK6" s="21">
        <v>1960</v>
      </c>
      <c r="AL6" s="22">
        <v>1.5900000000000001E-7</v>
      </c>
      <c r="AM6">
        <v>1087.5634300006864</v>
      </c>
      <c r="AN6">
        <v>51.265680655853728</v>
      </c>
      <c r="AO6" s="21">
        <v>1960</v>
      </c>
      <c r="AP6" s="22">
        <v>1.5900000000000001E-7</v>
      </c>
      <c r="AQ6">
        <v>1094.1449771510374</v>
      </c>
      <c r="AR6">
        <v>51.317946873372897</v>
      </c>
      <c r="AS6" s="21">
        <v>1960</v>
      </c>
      <c r="AT6" s="22">
        <v>1.5900000000000001E-7</v>
      </c>
      <c r="AU6">
        <v>1096.9768377675941</v>
      </c>
      <c r="AV6">
        <v>49.427451893106934</v>
      </c>
      <c r="AW6" s="21">
        <v>1960</v>
      </c>
      <c r="AX6" s="22">
        <v>1.5900000000000001E-7</v>
      </c>
      <c r="AY6">
        <v>1101.4417036557995</v>
      </c>
      <c r="AZ6">
        <v>45.146017209438185</v>
      </c>
      <c r="BA6" s="21">
        <v>1960</v>
      </c>
      <c r="BB6" s="22">
        <v>1.5900000000000001E-7</v>
      </c>
      <c r="BC6">
        <v>1100.0504609437385</v>
      </c>
      <c r="BD6">
        <v>49.665547694895068</v>
      </c>
      <c r="BE6" s="21">
        <v>1960</v>
      </c>
      <c r="BF6" s="22">
        <v>1.5900000000000001E-7</v>
      </c>
      <c r="BG6">
        <v>1097.9126608549921</v>
      </c>
      <c r="BH6">
        <v>51.005088693816141</v>
      </c>
      <c r="BI6" s="21">
        <v>1960</v>
      </c>
      <c r="BJ6" s="22">
        <v>1.5900000000000001E-7</v>
      </c>
      <c r="BK6">
        <v>1095.1947471475683</v>
      </c>
      <c r="BL6">
        <v>50.364482137747558</v>
      </c>
      <c r="BM6" s="21">
        <v>1960</v>
      </c>
      <c r="BN6" s="22">
        <v>1.5900000000000001E-7</v>
      </c>
      <c r="BO6">
        <v>1087.5200349772908</v>
      </c>
      <c r="BP6">
        <v>50.117574015879732</v>
      </c>
      <c r="BQ6" s="21">
        <v>1960</v>
      </c>
      <c r="BR6" s="22">
        <v>1.5900000000000001E-7</v>
      </c>
      <c r="BS6">
        <v>1087.2196569374864</v>
      </c>
      <c r="BT6">
        <v>49.481532920887915</v>
      </c>
      <c r="BU6" s="21">
        <v>1960</v>
      </c>
      <c r="BV6" s="22">
        <v>1.5900000000000001E-7</v>
      </c>
      <c r="BW6">
        <v>1075.2319616549285</v>
      </c>
      <c r="BX6">
        <v>49.940656470249728</v>
      </c>
      <c r="BY6" s="21">
        <v>1960</v>
      </c>
      <c r="BZ6" s="22">
        <v>1.5900000000000001E-7</v>
      </c>
      <c r="CA6">
        <v>1051.1547834323383</v>
      </c>
      <c r="CB6">
        <v>51.323154423711998</v>
      </c>
      <c r="CC6" s="21">
        <v>1960</v>
      </c>
      <c r="CD6" s="22">
        <v>1.5900000000000001E-7</v>
      </c>
      <c r="CE6">
        <v>1033.5949246393532</v>
      </c>
      <c r="CF6">
        <v>51.150906595790573</v>
      </c>
      <c r="CG6" s="21">
        <v>1960</v>
      </c>
      <c r="CH6" s="22">
        <v>1.5900000000000001E-7</v>
      </c>
      <c r="CI6">
        <v>1030.7578142412701</v>
      </c>
      <c r="CJ6">
        <v>51.287531540174015</v>
      </c>
      <c r="CK6" s="21">
        <v>1960</v>
      </c>
      <c r="CL6" s="22">
        <v>1.5900000000000001E-7</v>
      </c>
      <c r="CM6">
        <v>1028.5652707347012</v>
      </c>
      <c r="CN6">
        <v>51.214510449039828</v>
      </c>
      <c r="CO6" s="21">
        <v>1960</v>
      </c>
      <c r="CP6" s="22">
        <v>1.5900000000000001E-7</v>
      </c>
      <c r="CQ6">
        <v>1025.7597525944195</v>
      </c>
      <c r="CR6">
        <v>51.313853572405193</v>
      </c>
      <c r="CS6" s="21">
        <v>1960</v>
      </c>
      <c r="CT6" s="22">
        <v>1.5900000000000001E-7</v>
      </c>
      <c r="CU6">
        <v>919.66619496066369</v>
      </c>
      <c r="CV6">
        <v>14.15354264977176</v>
      </c>
    </row>
    <row r="7" spans="2:100">
      <c r="B7">
        <v>0.37736603965798887</v>
      </c>
      <c r="C7" s="39">
        <v>0.95410961824160379</v>
      </c>
      <c r="D7">
        <v>415.82117283957376</v>
      </c>
      <c r="E7" s="21">
        <v>1964</v>
      </c>
      <c r="F7" s="22">
        <v>3.5499999999999999E-7</v>
      </c>
      <c r="G7" t="s">
        <v>166</v>
      </c>
      <c r="H7">
        <f>TINV(0.0455,H5)</f>
        <v>2.1263133747776015</v>
      </c>
      <c r="I7" s="21">
        <v>1965</v>
      </c>
      <c r="J7" s="22">
        <v>6.1999999999999999E-7</v>
      </c>
      <c r="K7" t="s">
        <v>166</v>
      </c>
      <c r="L7">
        <f>TINV(0.0455,L5)</f>
        <v>2.1330283578057063</v>
      </c>
      <c r="M7" s="21">
        <v>1965</v>
      </c>
      <c r="N7" s="22">
        <v>6.1999999999999999E-7</v>
      </c>
      <c r="O7" t="s">
        <v>166</v>
      </c>
      <c r="P7">
        <f>TINV(0.0455,P5)</f>
        <v>2.1330283578057063</v>
      </c>
      <c r="Q7" s="21">
        <v>1965</v>
      </c>
      <c r="R7" s="22">
        <v>6.1999999999999999E-7</v>
      </c>
      <c r="S7" t="s">
        <v>166</v>
      </c>
      <c r="T7">
        <f>TINV(0.0455,T5)</f>
        <v>2.1330283578057063</v>
      </c>
      <c r="U7" s="21">
        <v>1965</v>
      </c>
      <c r="V7" s="22">
        <v>6.1999999999999999E-7</v>
      </c>
      <c r="W7" t="s">
        <v>166</v>
      </c>
      <c r="X7">
        <f>TINV(0.0455,X5)</f>
        <v>2.1330283578057063</v>
      </c>
      <c r="Y7" s="21">
        <v>1965</v>
      </c>
      <c r="Z7" s="22">
        <v>6.1999999999999999E-7</v>
      </c>
      <c r="AA7" t="s">
        <v>166</v>
      </c>
      <c r="AB7">
        <f>TINV(0.0455,AB5)</f>
        <v>2.1330283578057063</v>
      </c>
      <c r="AC7" s="21">
        <v>1965</v>
      </c>
      <c r="AD7" s="22">
        <v>6.1999999999999999E-7</v>
      </c>
      <c r="AE7" t="s">
        <v>166</v>
      </c>
      <c r="AF7">
        <f>TINV(0.0455,AF5)</f>
        <v>2.1330283578057063</v>
      </c>
      <c r="AG7" s="21">
        <v>1964</v>
      </c>
      <c r="AH7" s="22">
        <v>3.5499999999999999E-7</v>
      </c>
      <c r="AI7" t="s">
        <v>166</v>
      </c>
      <c r="AJ7">
        <f>TINV(0.0455,AJ5)</f>
        <v>2.1330283578057063</v>
      </c>
      <c r="AK7" s="21">
        <v>1964</v>
      </c>
      <c r="AL7" s="22">
        <v>3.5499999999999999E-7</v>
      </c>
      <c r="AM7" t="s">
        <v>166</v>
      </c>
      <c r="AN7">
        <f>TINV(0.0455,AN5)</f>
        <v>2.1330283578057063</v>
      </c>
      <c r="AO7" s="21">
        <v>1964</v>
      </c>
      <c r="AP7" s="22">
        <v>3.5499999999999999E-7</v>
      </c>
      <c r="AQ7" t="s">
        <v>166</v>
      </c>
      <c r="AR7">
        <f>TINV(0.0455,AR5)</f>
        <v>2.1330283578057063</v>
      </c>
      <c r="AS7" s="21">
        <v>1964</v>
      </c>
      <c r="AT7" s="22">
        <v>3.5499999999999999E-7</v>
      </c>
      <c r="AU7" t="s">
        <v>166</v>
      </c>
      <c r="AV7">
        <f>TINV(0.0455,AV5)</f>
        <v>2.1330283578057063</v>
      </c>
      <c r="AW7" s="21">
        <v>1964</v>
      </c>
      <c r="AX7" s="22">
        <v>3.5499999999999999E-7</v>
      </c>
      <c r="AY7" t="s">
        <v>166</v>
      </c>
      <c r="AZ7">
        <f>TINV(0.0455,AZ5)</f>
        <v>2.1330283578057063</v>
      </c>
      <c r="BA7" s="21">
        <v>1964</v>
      </c>
      <c r="BB7" s="22">
        <v>3.5499999999999999E-7</v>
      </c>
      <c r="BC7" t="s">
        <v>166</v>
      </c>
      <c r="BD7">
        <f>TINV(0.0455,BD5)</f>
        <v>2.1330283578057063</v>
      </c>
      <c r="BE7" s="21">
        <v>1964</v>
      </c>
      <c r="BF7" s="22">
        <v>3.5499999999999999E-7</v>
      </c>
      <c r="BG7" t="s">
        <v>166</v>
      </c>
      <c r="BH7">
        <f>TINV(0.0455,BH5)</f>
        <v>2.1330283578057063</v>
      </c>
      <c r="BI7" s="21">
        <v>1964</v>
      </c>
      <c r="BJ7" s="22">
        <v>3.5499999999999999E-7</v>
      </c>
      <c r="BK7" t="s">
        <v>166</v>
      </c>
      <c r="BL7">
        <f>TINV(0.0455,BL5)</f>
        <v>2.1330283578057063</v>
      </c>
      <c r="BM7" s="21">
        <v>1964</v>
      </c>
      <c r="BN7" s="22">
        <v>3.5499999999999999E-7</v>
      </c>
      <c r="BO7" t="s">
        <v>166</v>
      </c>
      <c r="BP7">
        <f>TINV(0.0455,BP5)</f>
        <v>2.1330283578057063</v>
      </c>
      <c r="BQ7" s="21">
        <v>1964</v>
      </c>
      <c r="BR7" s="22">
        <v>3.5499999999999999E-7</v>
      </c>
      <c r="BS7" t="s">
        <v>166</v>
      </c>
      <c r="BT7">
        <f>TINV(0.0455,BT5)</f>
        <v>2.1330283578057063</v>
      </c>
      <c r="BU7" s="21">
        <v>1964</v>
      </c>
      <c r="BV7" s="22">
        <v>3.5499999999999999E-7</v>
      </c>
      <c r="BW7" t="s">
        <v>166</v>
      </c>
      <c r="BX7">
        <f>TINV(0.0455,BX5)</f>
        <v>2.1330283578057063</v>
      </c>
      <c r="BY7" s="21">
        <v>1964</v>
      </c>
      <c r="BZ7" s="22">
        <v>3.5499999999999999E-7</v>
      </c>
      <c r="CA7" t="s">
        <v>166</v>
      </c>
      <c r="CB7">
        <f>TINV(0.0455,CB5)</f>
        <v>2.1330283578057063</v>
      </c>
      <c r="CC7" s="21">
        <v>1964</v>
      </c>
      <c r="CD7" s="22">
        <v>3.5499999999999999E-7</v>
      </c>
      <c r="CE7" t="s">
        <v>166</v>
      </c>
      <c r="CF7">
        <f>TINV(0.0455,CF5)</f>
        <v>2.1330283578057063</v>
      </c>
      <c r="CG7" s="21">
        <v>1964</v>
      </c>
      <c r="CH7" s="22">
        <v>3.5499999999999999E-7</v>
      </c>
      <c r="CI7" t="s">
        <v>166</v>
      </c>
      <c r="CJ7">
        <f>TINV(0.0455,CJ5)</f>
        <v>2.1330283578057063</v>
      </c>
      <c r="CK7" s="21">
        <v>1964</v>
      </c>
      <c r="CL7" s="22">
        <v>3.5499999999999999E-7</v>
      </c>
      <c r="CM7" t="s">
        <v>166</v>
      </c>
      <c r="CN7">
        <f>TINV(0.0455,CN5)</f>
        <v>2.1330283578057063</v>
      </c>
      <c r="CO7" s="21">
        <v>1964</v>
      </c>
      <c r="CP7" s="22">
        <v>3.5499999999999999E-7</v>
      </c>
      <c r="CQ7" t="s">
        <v>166</v>
      </c>
      <c r="CR7">
        <f>TINV(0.0455,CR5)</f>
        <v>2.1330283578057063</v>
      </c>
      <c r="CS7" s="21">
        <v>1964</v>
      </c>
      <c r="CT7" s="22">
        <v>3.5499999999999999E-7</v>
      </c>
    </row>
    <row r="8" spans="2:100">
      <c r="B8">
        <v>0.37772848606919945</v>
      </c>
      <c r="C8" s="39">
        <v>0.95431583043698542</v>
      </c>
      <c r="D8">
        <v>417.7884109814654</v>
      </c>
      <c r="E8" s="21">
        <v>1965</v>
      </c>
      <c r="F8" s="22">
        <v>6.1999999999999999E-7</v>
      </c>
      <c r="G8" t="s">
        <v>167</v>
      </c>
      <c r="H8">
        <f>H7*G3</f>
        <v>3.7893252071799312E-2</v>
      </c>
      <c r="I8" s="21">
        <v>1969</v>
      </c>
      <c r="J8" s="22">
        <v>3.7100000000000001E-6</v>
      </c>
      <c r="K8" t="s">
        <v>167</v>
      </c>
      <c r="L8">
        <f>L7*K3</f>
        <v>4.2610220363145164E-2</v>
      </c>
      <c r="M8" s="21">
        <v>1969</v>
      </c>
      <c r="N8" s="22">
        <v>3.7100000000000001E-6</v>
      </c>
      <c r="O8" t="s">
        <v>167</v>
      </c>
      <c r="P8">
        <f>P7*O3</f>
        <v>4.1993356090358175E-2</v>
      </c>
      <c r="Q8" s="21">
        <v>1969</v>
      </c>
      <c r="R8" s="22">
        <v>3.7100000000000001E-6</v>
      </c>
      <c r="S8" t="s">
        <v>167</v>
      </c>
      <c r="T8">
        <f>T7*S3</f>
        <v>4.1022058984216021E-2</v>
      </c>
      <c r="U8" s="21">
        <v>1969</v>
      </c>
      <c r="V8" s="22">
        <v>3.7100000000000001E-6</v>
      </c>
      <c r="W8" t="s">
        <v>167</v>
      </c>
      <c r="X8">
        <f>X7*W3</f>
        <v>3.9585348148997945E-2</v>
      </c>
      <c r="Y8" s="21">
        <v>1969</v>
      </c>
      <c r="Z8" s="22">
        <v>3.7100000000000001E-6</v>
      </c>
      <c r="AA8" t="s">
        <v>167</v>
      </c>
      <c r="AB8">
        <f>AB7*AA3</f>
        <v>3.9756542367869699E-2</v>
      </c>
      <c r="AC8" s="21">
        <v>1969</v>
      </c>
      <c r="AD8" s="22">
        <v>3.7100000000000001E-6</v>
      </c>
      <c r="AE8" t="s">
        <v>167</v>
      </c>
      <c r="AF8">
        <f>AF7*AE3</f>
        <v>3.9473546182521919E-2</v>
      </c>
      <c r="AG8" s="21">
        <v>1969</v>
      </c>
      <c r="AH8" s="22">
        <v>3.7100000000000001E-6</v>
      </c>
      <c r="AI8" t="s">
        <v>167</v>
      </c>
      <c r="AJ8">
        <f>AJ7*AI3</f>
        <v>3.9418325627987617E-2</v>
      </c>
      <c r="AK8" s="21">
        <v>1965</v>
      </c>
      <c r="AL8" s="22">
        <v>6.1999999999999999E-7</v>
      </c>
      <c r="AM8" t="s">
        <v>167</v>
      </c>
      <c r="AN8">
        <f>AN7*AM3</f>
        <v>3.9154276618359365E-2</v>
      </c>
      <c r="AO8" s="21">
        <v>1965</v>
      </c>
      <c r="AP8" s="22">
        <v>6.1999999999999999E-7</v>
      </c>
      <c r="AQ8" t="s">
        <v>167</v>
      </c>
      <c r="AR8">
        <f>AR7*AQ3</f>
        <v>3.9020652266355343E-2</v>
      </c>
      <c r="AS8" s="21">
        <v>1965</v>
      </c>
      <c r="AT8" s="22">
        <v>6.1999999999999999E-7</v>
      </c>
      <c r="AU8" t="s">
        <v>167</v>
      </c>
      <c r="AV8">
        <f>AV7*AU3</f>
        <v>3.8229049495420761E-2</v>
      </c>
      <c r="AW8" s="21">
        <v>1965</v>
      </c>
      <c r="AX8" s="22">
        <v>6.1999999999999999E-7</v>
      </c>
      <c r="AY8" t="s">
        <v>167</v>
      </c>
      <c r="AZ8">
        <f>AZ7*AY3</f>
        <v>3.6540698749153153E-2</v>
      </c>
      <c r="BA8" s="21">
        <v>1965</v>
      </c>
      <c r="BB8" s="22">
        <v>6.1999999999999999E-7</v>
      </c>
      <c r="BC8" t="s">
        <v>167</v>
      </c>
      <c r="BD8">
        <f>BD7*BC3</f>
        <v>3.8338232735511332E-2</v>
      </c>
      <c r="BE8" s="21">
        <v>1965</v>
      </c>
      <c r="BF8" s="22">
        <v>6.1999999999999999E-7</v>
      </c>
      <c r="BG8" t="s">
        <v>167</v>
      </c>
      <c r="BH8">
        <f>BH7*BG3</f>
        <v>3.8869394468351186E-2</v>
      </c>
      <c r="BI8" s="21">
        <v>1965</v>
      </c>
      <c r="BJ8" s="22">
        <v>6.1999999999999999E-7</v>
      </c>
      <c r="BK8" t="s">
        <v>167</v>
      </c>
      <c r="BL8">
        <f>BL7*BK3</f>
        <v>3.8747646635320744E-2</v>
      </c>
      <c r="BM8" s="21">
        <v>1965</v>
      </c>
      <c r="BN8" s="22">
        <v>6.1999999999999999E-7</v>
      </c>
      <c r="BO8" t="s">
        <v>167</v>
      </c>
      <c r="BP8">
        <f>BP7*BO3</f>
        <v>3.886237373168238E-2</v>
      </c>
      <c r="BQ8" s="21">
        <v>1965</v>
      </c>
      <c r="BR8" s="22">
        <v>6.1999999999999999E-7</v>
      </c>
      <c r="BS8" t="s">
        <v>167</v>
      </c>
      <c r="BT8">
        <f>BT7*BS3</f>
        <v>3.8681070911138156E-2</v>
      </c>
      <c r="BU8" s="21">
        <v>1965</v>
      </c>
      <c r="BV8" s="22">
        <v>6.1999999999999999E-7</v>
      </c>
      <c r="BW8" t="s">
        <v>167</v>
      </c>
      <c r="BX8">
        <f>BX7*BW3</f>
        <v>3.9094297164038644E-2</v>
      </c>
      <c r="BY8" s="21">
        <v>1965</v>
      </c>
      <c r="BZ8" s="22">
        <v>6.1999999999999999E-7</v>
      </c>
      <c r="CA8" t="s">
        <v>167</v>
      </c>
      <c r="CB8">
        <f>CB7*CA3</f>
        <v>3.9820638621059251E-2</v>
      </c>
      <c r="CC8" s="21">
        <v>1965</v>
      </c>
      <c r="CD8" s="22">
        <v>6.1999999999999999E-7</v>
      </c>
      <c r="CE8" t="s">
        <v>167</v>
      </c>
      <c r="CF8">
        <f>CF7*CE3</f>
        <v>3.9968006778577328E-2</v>
      </c>
      <c r="CG8" s="21">
        <v>1965</v>
      </c>
      <c r="CH8" s="22">
        <v>6.1999999999999999E-7</v>
      </c>
      <c r="CI8" t="s">
        <v>167</v>
      </c>
      <c r="CJ8">
        <f>CJ7*CI3</f>
        <v>4.0138612749763131E-2</v>
      </c>
      <c r="CK8" s="21">
        <v>1965</v>
      </c>
      <c r="CL8" s="22">
        <v>6.1999999999999999E-7</v>
      </c>
      <c r="CM8" t="s">
        <v>167</v>
      </c>
      <c r="CN8">
        <f>CN7*CM3</f>
        <v>4.0110028713818829E-2</v>
      </c>
      <c r="CO8" s="21">
        <v>1965</v>
      </c>
      <c r="CP8" s="22">
        <v>6.1999999999999999E-7</v>
      </c>
      <c r="CQ8" t="s">
        <v>167</v>
      </c>
      <c r="CR8">
        <f>CR7*CQ3</f>
        <v>4.027309131592316E-2</v>
      </c>
      <c r="CS8" s="21">
        <v>1965</v>
      </c>
      <c r="CT8" s="22">
        <v>6.1999999999999999E-7</v>
      </c>
    </row>
    <row r="9" spans="2:100">
      <c r="B9">
        <v>0.37810420491959085</v>
      </c>
      <c r="C9" s="39">
        <v>0.95498386880337227</v>
      </c>
      <c r="D9">
        <v>424.28518107522831</v>
      </c>
      <c r="E9" s="21">
        <v>1969</v>
      </c>
      <c r="F9" s="22">
        <v>3.7100000000000001E-6</v>
      </c>
      <c r="G9" t="s">
        <v>168</v>
      </c>
      <c r="H9">
        <f>G2+H8</f>
        <v>1.4969789461291576</v>
      </c>
      <c r="I9" s="21">
        <v>1973</v>
      </c>
      <c r="J9" s="22">
        <v>1.24E-5</v>
      </c>
      <c r="K9" t="s">
        <v>168</v>
      </c>
      <c r="L9">
        <f>K2+L8</f>
        <v>1.5052793767078119</v>
      </c>
      <c r="M9" s="21">
        <v>1973</v>
      </c>
      <c r="N9" s="22">
        <v>1.24E-5</v>
      </c>
      <c r="O9" t="s">
        <v>168</v>
      </c>
      <c r="P9">
        <f>O2+P8</f>
        <v>1.5027344504714031</v>
      </c>
      <c r="Q9" s="21">
        <v>1973</v>
      </c>
      <c r="R9" s="22">
        <v>1.24E-5</v>
      </c>
      <c r="S9" t="s">
        <v>168</v>
      </c>
      <c r="T9">
        <f>S2+T8</f>
        <v>1.5060772096447197</v>
      </c>
      <c r="U9" s="21">
        <v>1973</v>
      </c>
      <c r="V9" s="22">
        <v>1.24E-5</v>
      </c>
      <c r="W9" t="s">
        <v>168</v>
      </c>
      <c r="X9">
        <f>W2+X8</f>
        <v>1.5055828282540622</v>
      </c>
      <c r="Y9" s="21">
        <v>1973</v>
      </c>
      <c r="Z9" s="22">
        <v>1.24E-5</v>
      </c>
      <c r="AA9" t="s">
        <v>168</v>
      </c>
      <c r="AB9">
        <f>AA2+AB8</f>
        <v>1.5006680264594285</v>
      </c>
      <c r="AC9" s="21">
        <v>1973</v>
      </c>
      <c r="AD9" s="22">
        <v>1.24E-5</v>
      </c>
      <c r="AE9" t="s">
        <v>168</v>
      </c>
      <c r="AF9">
        <f>AE2+AF8</f>
        <v>1.4979116040291258</v>
      </c>
      <c r="AG9" s="21">
        <v>1973</v>
      </c>
      <c r="AH9" s="22">
        <v>1.24E-5</v>
      </c>
      <c r="AI9" t="s">
        <v>168</v>
      </c>
      <c r="AJ9">
        <f>AI2+AJ8</f>
        <v>1.4983850849218141</v>
      </c>
      <c r="AK9" s="21">
        <v>1973</v>
      </c>
      <c r="AL9" s="22">
        <v>1.24E-5</v>
      </c>
      <c r="AM9" t="s">
        <v>168</v>
      </c>
      <c r="AN9">
        <f>AM2+AN8</f>
        <v>1.4986693002159144</v>
      </c>
      <c r="AO9" s="21">
        <v>1969</v>
      </c>
      <c r="AP9" s="22">
        <v>3.7100000000000001E-6</v>
      </c>
      <c r="AQ9" t="s">
        <v>168</v>
      </c>
      <c r="AR9">
        <f>AQ2+AR8</f>
        <v>1.4980330381129037</v>
      </c>
      <c r="AS9" s="21">
        <v>1969</v>
      </c>
      <c r="AT9" s="22">
        <v>3.7100000000000001E-6</v>
      </c>
      <c r="AU9" t="s">
        <v>168</v>
      </c>
      <c r="AV9">
        <f>AU2+AV8</f>
        <v>1.4970013891861944</v>
      </c>
      <c r="AW9" s="21">
        <v>1969</v>
      </c>
      <c r="AX9" s="22">
        <v>3.7100000000000001E-6</v>
      </c>
      <c r="AY9" t="s">
        <v>168</v>
      </c>
      <c r="AZ9">
        <f>AY2+AZ8</f>
        <v>1.4965067442187625</v>
      </c>
      <c r="BA9" s="21">
        <v>1969</v>
      </c>
      <c r="BB9" s="22">
        <v>3.7100000000000001E-6</v>
      </c>
      <c r="BC9" t="s">
        <v>168</v>
      </c>
      <c r="BD9">
        <f>BC2+BD8</f>
        <v>1.4981299023342656</v>
      </c>
      <c r="BE9" s="21">
        <v>1969</v>
      </c>
      <c r="BF9" s="22">
        <v>3.7100000000000001E-6</v>
      </c>
      <c r="BG9" t="s">
        <v>168</v>
      </c>
      <c r="BH9">
        <f>BG2+BH8</f>
        <v>1.498373972489337</v>
      </c>
      <c r="BI9" s="21">
        <v>1969</v>
      </c>
      <c r="BJ9" s="22">
        <v>3.7100000000000001E-6</v>
      </c>
      <c r="BK9" t="s">
        <v>168</v>
      </c>
      <c r="BL9">
        <f>BK2+BL8</f>
        <v>1.4993259624098003</v>
      </c>
      <c r="BM9" s="21">
        <v>1969</v>
      </c>
      <c r="BN9" s="22">
        <v>3.7100000000000001E-6</v>
      </c>
      <c r="BO9" t="s">
        <v>168</v>
      </c>
      <c r="BP9">
        <f>BO2+BP8</f>
        <v>1.5004920336938348</v>
      </c>
      <c r="BQ9" s="21">
        <v>1969</v>
      </c>
      <c r="BR9" s="22">
        <v>3.7100000000000001E-6</v>
      </c>
      <c r="BS9" t="s">
        <v>168</v>
      </c>
      <c r="BT9">
        <f>BS2+BT8</f>
        <v>1.501183660254545</v>
      </c>
      <c r="BU9" s="21">
        <v>1969</v>
      </c>
      <c r="BV9" s="22">
        <v>3.7100000000000001E-6</v>
      </c>
      <c r="BW9" t="s">
        <v>168</v>
      </c>
      <c r="BX9">
        <f>BW2+BX8</f>
        <v>1.5018553127507843</v>
      </c>
      <c r="BY9" s="21">
        <v>1969</v>
      </c>
      <c r="BZ9" s="22">
        <v>3.7100000000000001E-6</v>
      </c>
      <c r="CA9" t="s">
        <v>168</v>
      </c>
      <c r="CB9">
        <f>CA2+CB8</f>
        <v>1.4989441631686791</v>
      </c>
      <c r="CC9" s="21">
        <v>1969</v>
      </c>
      <c r="CD9" s="22">
        <v>3.7100000000000001E-6</v>
      </c>
      <c r="CE9" t="s">
        <v>168</v>
      </c>
      <c r="CF9">
        <f>CE2+CF8</f>
        <v>1.4974144743223132</v>
      </c>
      <c r="CG9" s="21">
        <v>1969</v>
      </c>
      <c r="CH9" s="22">
        <v>3.7100000000000001E-6</v>
      </c>
      <c r="CI9" t="s">
        <v>168</v>
      </c>
      <c r="CJ9">
        <f>CI2+CJ8</f>
        <v>1.498437717225424</v>
      </c>
      <c r="CK9" s="21">
        <v>1969</v>
      </c>
      <c r="CL9" s="22">
        <v>3.7100000000000001E-6</v>
      </c>
      <c r="CM9" t="s">
        <v>168</v>
      </c>
      <c r="CN9">
        <f>CM2+CN8</f>
        <v>1.4978237970977193</v>
      </c>
      <c r="CO9" s="21">
        <v>1969</v>
      </c>
      <c r="CP9" s="22">
        <v>3.7100000000000001E-6</v>
      </c>
      <c r="CQ9" t="s">
        <v>168</v>
      </c>
      <c r="CR9">
        <f>CQ2+CR8</f>
        <v>1.49893429196133</v>
      </c>
      <c r="CS9" s="21">
        <v>1969</v>
      </c>
      <c r="CT9" s="22">
        <v>3.7100000000000001E-6</v>
      </c>
    </row>
    <row r="10" spans="2:100">
      <c r="B10">
        <v>0.3777597587757241</v>
      </c>
      <c r="C10" s="39">
        <v>0.95519894551185036</v>
      </c>
      <c r="D10">
        <v>426.41806378218587</v>
      </c>
      <c r="E10" s="21">
        <v>1973</v>
      </c>
      <c r="F10" s="22">
        <v>1.24E-5</v>
      </c>
      <c r="G10" t="s">
        <v>169</v>
      </c>
      <c r="H10">
        <f>G2-H8</f>
        <v>1.4211924419855588</v>
      </c>
      <c r="I10" s="21">
        <v>1977</v>
      </c>
      <c r="J10" s="22">
        <v>1.5699999999999999E-5</v>
      </c>
      <c r="K10" t="s">
        <v>169</v>
      </c>
      <c r="L10">
        <f>K2-L8</f>
        <v>1.4200589359815217</v>
      </c>
      <c r="M10" s="21">
        <v>1977</v>
      </c>
      <c r="N10" s="22">
        <v>1.5699999999999999E-5</v>
      </c>
      <c r="O10" t="s">
        <v>169</v>
      </c>
      <c r="P10">
        <f>O2-P8</f>
        <v>1.4187477382906866</v>
      </c>
      <c r="Q10" s="21">
        <v>1977</v>
      </c>
      <c r="R10" s="22">
        <v>1.5699999999999999E-5</v>
      </c>
      <c r="S10" t="s">
        <v>169</v>
      </c>
      <c r="T10">
        <f>S2-T8</f>
        <v>1.4240330916762876</v>
      </c>
      <c r="U10" s="21">
        <v>1977</v>
      </c>
      <c r="V10" s="22">
        <v>1.5699999999999999E-5</v>
      </c>
      <c r="W10" t="s">
        <v>169</v>
      </c>
      <c r="X10">
        <f>W2-X8</f>
        <v>1.4264121319560665</v>
      </c>
      <c r="Y10" s="21">
        <v>1977</v>
      </c>
      <c r="Z10" s="22">
        <v>1.5699999999999999E-5</v>
      </c>
      <c r="AA10" t="s">
        <v>169</v>
      </c>
      <c r="AB10">
        <f>AA2-AB8</f>
        <v>1.4211549417236893</v>
      </c>
      <c r="AC10" s="21">
        <v>1977</v>
      </c>
      <c r="AD10" s="22">
        <v>1.5699999999999999E-5</v>
      </c>
      <c r="AE10" t="s">
        <v>169</v>
      </c>
      <c r="AF10">
        <f>AE2-AF8</f>
        <v>1.4189645116640819</v>
      </c>
      <c r="AG10" s="21">
        <v>1977</v>
      </c>
      <c r="AH10" s="22">
        <v>1.5699999999999999E-5</v>
      </c>
      <c r="AI10" t="s">
        <v>169</v>
      </c>
      <c r="AJ10">
        <f>AI2-AJ8</f>
        <v>1.4195484336658388</v>
      </c>
      <c r="AK10" s="21">
        <v>1977</v>
      </c>
      <c r="AL10" s="22">
        <v>1.5699999999999999E-5</v>
      </c>
      <c r="AM10" t="s">
        <v>169</v>
      </c>
      <c r="AN10">
        <f>AM2-AN8</f>
        <v>1.4203607469791955</v>
      </c>
      <c r="AO10" s="21">
        <v>1977</v>
      </c>
      <c r="AP10" s="22">
        <v>1.5699999999999999E-5</v>
      </c>
      <c r="AQ10" t="s">
        <v>169</v>
      </c>
      <c r="AR10">
        <f>AQ2-AR8</f>
        <v>1.4199917335801928</v>
      </c>
      <c r="AS10" s="21">
        <v>1973</v>
      </c>
      <c r="AT10" s="22">
        <v>1.24E-5</v>
      </c>
      <c r="AU10" t="s">
        <v>169</v>
      </c>
      <c r="AV10">
        <f>AU2-AV8</f>
        <v>1.420543290195353</v>
      </c>
      <c r="AW10" s="21">
        <v>1973</v>
      </c>
      <c r="AX10" s="22">
        <v>1.24E-5</v>
      </c>
      <c r="AY10" t="s">
        <v>169</v>
      </c>
      <c r="AZ10">
        <f>AY2-AZ8</f>
        <v>1.4234253467204561</v>
      </c>
      <c r="BA10" s="21">
        <v>1973</v>
      </c>
      <c r="BB10" s="22">
        <v>1.24E-5</v>
      </c>
      <c r="BC10" t="s">
        <v>169</v>
      </c>
      <c r="BD10">
        <f>BC2-BD8</f>
        <v>1.421453436863243</v>
      </c>
      <c r="BE10" s="21">
        <v>1973</v>
      </c>
      <c r="BF10" s="22">
        <v>1.24E-5</v>
      </c>
      <c r="BG10" t="s">
        <v>169</v>
      </c>
      <c r="BH10">
        <f>BG2-BH8</f>
        <v>1.4206351835526347</v>
      </c>
      <c r="BI10" s="21">
        <v>1973</v>
      </c>
      <c r="BJ10" s="22">
        <v>1.24E-5</v>
      </c>
      <c r="BK10" t="s">
        <v>169</v>
      </c>
      <c r="BL10">
        <f>BK2-BL8</f>
        <v>1.4218306691391589</v>
      </c>
      <c r="BM10" s="21">
        <v>1973</v>
      </c>
      <c r="BN10" s="22">
        <v>1.24E-5</v>
      </c>
      <c r="BO10" t="s">
        <v>169</v>
      </c>
      <c r="BP10">
        <f>BO2-BP8</f>
        <v>1.4227672862304699</v>
      </c>
      <c r="BQ10" s="21">
        <v>1973</v>
      </c>
      <c r="BR10" s="22">
        <v>1.24E-5</v>
      </c>
      <c r="BS10" t="s">
        <v>169</v>
      </c>
      <c r="BT10">
        <f>BS2-BT8</f>
        <v>1.4238215184322685</v>
      </c>
      <c r="BU10" s="21">
        <v>1973</v>
      </c>
      <c r="BV10" s="22">
        <v>1.24E-5</v>
      </c>
      <c r="BW10" t="s">
        <v>169</v>
      </c>
      <c r="BX10">
        <f>BW2-BX8</f>
        <v>1.423666718422707</v>
      </c>
      <c r="BY10" s="21">
        <v>1973</v>
      </c>
      <c r="BZ10" s="22">
        <v>1.24E-5</v>
      </c>
      <c r="CA10" t="s">
        <v>169</v>
      </c>
      <c r="CB10">
        <f>CA2-CB8</f>
        <v>1.4193028859265604</v>
      </c>
      <c r="CC10" s="21">
        <v>1973</v>
      </c>
      <c r="CD10" s="22">
        <v>1.24E-5</v>
      </c>
      <c r="CE10" t="s">
        <v>169</v>
      </c>
      <c r="CF10">
        <f>CE2-CF8</f>
        <v>1.4174784607651587</v>
      </c>
      <c r="CG10" s="21">
        <v>1973</v>
      </c>
      <c r="CH10" s="22">
        <v>1.24E-5</v>
      </c>
      <c r="CI10" t="s">
        <v>169</v>
      </c>
      <c r="CJ10">
        <f>CI2-CJ8</f>
        <v>1.4181604917258976</v>
      </c>
      <c r="CK10" s="21">
        <v>1973</v>
      </c>
      <c r="CL10" s="22">
        <v>1.24E-5</v>
      </c>
      <c r="CM10" t="s">
        <v>169</v>
      </c>
      <c r="CN10">
        <f>CM2-CN8</f>
        <v>1.4176037396700818</v>
      </c>
      <c r="CO10" s="21">
        <v>1973</v>
      </c>
      <c r="CP10" s="22">
        <v>1.24E-5</v>
      </c>
      <c r="CQ10" t="s">
        <v>169</v>
      </c>
      <c r="CR10">
        <f>CQ2-CR8</f>
        <v>1.4183881093294839</v>
      </c>
      <c r="CS10" s="21">
        <v>1973</v>
      </c>
      <c r="CT10" s="22">
        <v>1.24E-5</v>
      </c>
    </row>
    <row r="11" spans="2:100">
      <c r="B11">
        <v>0.3775952187709628</v>
      </c>
      <c r="C11" s="39">
        <v>0.95688479854891684</v>
      </c>
      <c r="D11">
        <v>443.87351390880684</v>
      </c>
      <c r="E11" s="21">
        <v>1977</v>
      </c>
      <c r="F11" s="22">
        <v>1.5699999999999999E-5</v>
      </c>
      <c r="G11" t="s">
        <v>170</v>
      </c>
      <c r="H11" s="40">
        <f>LN(G2)</f>
        <v>0.37781000260497044</v>
      </c>
      <c r="I11" s="21">
        <v>1980</v>
      </c>
      <c r="J11" s="22">
        <v>1.6500000000000001E-5</v>
      </c>
      <c r="K11" t="s">
        <v>170</v>
      </c>
      <c r="L11" s="40">
        <f>LN(K2)</f>
        <v>0.38026295589337994</v>
      </c>
      <c r="M11" s="21">
        <v>1980</v>
      </c>
      <c r="N11" s="22">
        <v>1.6500000000000001E-5</v>
      </c>
      <c r="O11" t="s">
        <v>170</v>
      </c>
      <c r="P11" s="40">
        <f>LN(O2)</f>
        <v>0.37894390582663334</v>
      </c>
      <c r="Q11" s="21">
        <v>1980</v>
      </c>
      <c r="R11" s="22">
        <v>1.6500000000000001E-5</v>
      </c>
      <c r="S11" t="s">
        <v>170</v>
      </c>
      <c r="T11" s="40">
        <f>LN(S2)</f>
        <v>0.38189288726250675</v>
      </c>
      <c r="U11" s="21">
        <v>1980</v>
      </c>
      <c r="V11" s="22">
        <v>1.6500000000000001E-5</v>
      </c>
      <c r="W11" t="s">
        <v>170</v>
      </c>
      <c r="X11" s="40">
        <f>LN(W2)</f>
        <v>0.38253588457148474</v>
      </c>
      <c r="Y11" s="21">
        <v>1980</v>
      </c>
      <c r="Z11" s="22">
        <v>1.6500000000000001E-5</v>
      </c>
      <c r="AA11" t="s">
        <v>170</v>
      </c>
      <c r="AB11" s="40">
        <f>LN(AA2)</f>
        <v>0.37906054509576664</v>
      </c>
      <c r="AC11" s="21">
        <v>1980</v>
      </c>
      <c r="AD11" s="22">
        <v>1.6500000000000001E-5</v>
      </c>
      <c r="AE11" t="s">
        <v>170</v>
      </c>
      <c r="AF11" s="40">
        <f>LN(AE2)</f>
        <v>0.37736603965798887</v>
      </c>
      <c r="AG11" s="21">
        <v>1980</v>
      </c>
      <c r="AH11" s="22">
        <v>1.6500000000000001E-5</v>
      </c>
      <c r="AI11" t="s">
        <v>170</v>
      </c>
      <c r="AJ11" s="40">
        <f>LN(AI2)</f>
        <v>0.37772848606919945</v>
      </c>
      <c r="AK11" s="21">
        <v>1980</v>
      </c>
      <c r="AL11" s="22">
        <v>1.6500000000000001E-5</v>
      </c>
      <c r="AM11" t="s">
        <v>170</v>
      </c>
      <c r="AN11" s="40">
        <f>LN(AM2)</f>
        <v>0.37810420491959085</v>
      </c>
      <c r="AO11" s="21">
        <v>1980</v>
      </c>
      <c r="AP11" s="22">
        <v>1.6500000000000001E-5</v>
      </c>
      <c r="AQ11" t="s">
        <v>170</v>
      </c>
      <c r="AR11" s="40">
        <f>LN(AQ2)</f>
        <v>0.3777597587757241</v>
      </c>
      <c r="AS11" s="21">
        <v>1980</v>
      </c>
      <c r="AT11" s="22">
        <v>1.6500000000000001E-5</v>
      </c>
      <c r="AU11" t="s">
        <v>170</v>
      </c>
      <c r="AV11" s="40">
        <f>LN(AU2)</f>
        <v>0.3775952187709628</v>
      </c>
      <c r="AW11" s="21">
        <v>1977</v>
      </c>
      <c r="AX11" s="22">
        <v>1.5699999999999999E-5</v>
      </c>
      <c r="AY11" t="s">
        <v>170</v>
      </c>
      <c r="AZ11" s="40">
        <f>LN(AY2)</f>
        <v>0.37841317892214299</v>
      </c>
      <c r="BA11" s="21">
        <v>1977</v>
      </c>
      <c r="BB11" s="22">
        <v>1.5699999999999999E-5</v>
      </c>
      <c r="BC11" t="s">
        <v>170</v>
      </c>
      <c r="BD11" s="40">
        <f>LN(BC2)</f>
        <v>0.3782937334831174</v>
      </c>
      <c r="BE11" s="21">
        <v>1977</v>
      </c>
      <c r="BF11" s="22">
        <v>1.5699999999999999E-5</v>
      </c>
      <c r="BG11" t="s">
        <v>170</v>
      </c>
      <c r="BH11" s="40">
        <f>LN(BG2)</f>
        <v>0.37809704801213923</v>
      </c>
      <c r="BI11" s="21">
        <v>1977</v>
      </c>
      <c r="BJ11" s="22">
        <v>1.5699999999999999E-5</v>
      </c>
      <c r="BK11" t="s">
        <v>170</v>
      </c>
      <c r="BL11" s="40">
        <f>LN(BK2)</f>
        <v>0.37883246398554754</v>
      </c>
      <c r="BM11" s="21">
        <v>1977</v>
      </c>
      <c r="BN11" s="22">
        <v>1.5699999999999999E-5</v>
      </c>
      <c r="BO11" t="s">
        <v>170</v>
      </c>
      <c r="BP11" s="40">
        <f>LN(BO2)</f>
        <v>0.37955201867964466</v>
      </c>
      <c r="BQ11" s="21">
        <v>1977</v>
      </c>
      <c r="BR11" s="22">
        <v>1.5699999999999999E-5</v>
      </c>
      <c r="BS11" t="s">
        <v>170</v>
      </c>
      <c r="BT11" s="40">
        <f>LN(BS2)</f>
        <v>0.38014907061352543</v>
      </c>
      <c r="BU11" s="21">
        <v>1977</v>
      </c>
      <c r="BV11" s="22">
        <v>1.5699999999999999E-5</v>
      </c>
      <c r="BW11" t="s">
        <v>170</v>
      </c>
      <c r="BX11" s="40">
        <f>LN(BW2)</f>
        <v>0.38032575639567218</v>
      </c>
      <c r="BY11" s="21">
        <v>1977</v>
      </c>
      <c r="BZ11" s="22">
        <v>1.5699999999999999E-5</v>
      </c>
      <c r="CA11" t="s">
        <v>170</v>
      </c>
      <c r="CB11" s="40">
        <f>LN(CA2)</f>
        <v>0.37783592980033565</v>
      </c>
      <c r="CC11" s="21">
        <v>1977</v>
      </c>
      <c r="CD11" s="22">
        <v>1.5699999999999999E-5</v>
      </c>
      <c r="CE11" t="s">
        <v>170</v>
      </c>
      <c r="CF11" s="40">
        <f>LN(CE2)</f>
        <v>0.37668590961000009</v>
      </c>
      <c r="CG11" s="21">
        <v>1977</v>
      </c>
      <c r="CH11" s="22">
        <v>1.5699999999999999E-5</v>
      </c>
      <c r="CI11" t="s">
        <v>170</v>
      </c>
      <c r="CJ11" s="40">
        <f>LN(CI2)</f>
        <v>0.37727075964932499</v>
      </c>
      <c r="CK11" s="21">
        <v>1977</v>
      </c>
      <c r="CL11" s="22">
        <v>1.5699999999999999E-5</v>
      </c>
      <c r="CM11" t="s">
        <v>170</v>
      </c>
      <c r="CN11" s="40">
        <f>LN(CM2)</f>
        <v>0.37686929633270533</v>
      </c>
      <c r="CO11" s="21">
        <v>1977</v>
      </c>
      <c r="CP11" s="22">
        <v>1.5699999999999999E-5</v>
      </c>
      <c r="CQ11" t="s">
        <v>170</v>
      </c>
      <c r="CR11" s="40">
        <f>LN(CQ2)</f>
        <v>0.37751902917220492</v>
      </c>
      <c r="CS11" s="21">
        <v>1977</v>
      </c>
      <c r="CT11" s="22">
        <v>1.5699999999999999E-5</v>
      </c>
    </row>
    <row r="12" spans="2:100">
      <c r="B12">
        <v>0.37841317892214299</v>
      </c>
      <c r="C12" s="39">
        <v>0.96062576252310627</v>
      </c>
      <c r="D12">
        <v>487.94634465586176</v>
      </c>
      <c r="E12" s="21">
        <v>1980</v>
      </c>
      <c r="F12" s="22">
        <v>1.6500000000000001E-5</v>
      </c>
      <c r="G12" t="s">
        <v>171</v>
      </c>
      <c r="H12" s="40">
        <f>LN(H9)</f>
        <v>0.40344904129661285</v>
      </c>
      <c r="I12" s="21">
        <v>1981</v>
      </c>
      <c r="J12" s="22">
        <v>7.7700000000000005E-5</v>
      </c>
      <c r="K12" t="s">
        <v>171</v>
      </c>
      <c r="L12" s="40">
        <f>LN(L9)</f>
        <v>0.4089785133372783</v>
      </c>
      <c r="M12" s="21">
        <v>1981</v>
      </c>
      <c r="N12" s="22">
        <v>7.7700000000000005E-5</v>
      </c>
      <c r="O12" t="s">
        <v>171</v>
      </c>
      <c r="P12" s="40">
        <f>LN(P9)</f>
        <v>0.4072864155014026</v>
      </c>
      <c r="Q12" s="21">
        <v>1981</v>
      </c>
      <c r="R12" s="22">
        <v>7.7700000000000005E-5</v>
      </c>
      <c r="S12" t="s">
        <v>171</v>
      </c>
      <c r="T12" s="40">
        <f>LN(T9)</f>
        <v>0.40950839608792383</v>
      </c>
      <c r="U12" s="21">
        <v>1981</v>
      </c>
      <c r="V12" s="22">
        <v>7.7700000000000005E-5</v>
      </c>
      <c r="W12" t="s">
        <v>171</v>
      </c>
      <c r="X12" s="40">
        <f>LN(X9)</f>
        <v>0.40918008453291638</v>
      </c>
      <c r="Y12" s="21">
        <v>1981</v>
      </c>
      <c r="Z12" s="22">
        <v>7.7700000000000005E-5</v>
      </c>
      <c r="AA12" t="s">
        <v>171</v>
      </c>
      <c r="AB12" s="40">
        <f>LN(AB9)</f>
        <v>0.40591035994180563</v>
      </c>
      <c r="AC12" s="21">
        <v>1981</v>
      </c>
      <c r="AD12" s="22">
        <v>7.7700000000000005E-5</v>
      </c>
      <c r="AE12" t="s">
        <v>171</v>
      </c>
      <c r="AF12" s="40">
        <f>LN(AF9)</f>
        <v>0.40407187402755768</v>
      </c>
      <c r="AG12" s="21">
        <v>1981</v>
      </c>
      <c r="AH12" s="22">
        <v>7.7700000000000005E-5</v>
      </c>
      <c r="AI12" t="s">
        <v>171</v>
      </c>
      <c r="AJ12" s="40">
        <f>LN(AJ9)</f>
        <v>0.40438791809513974</v>
      </c>
      <c r="AK12" s="21">
        <v>1981</v>
      </c>
      <c r="AL12" s="22">
        <v>7.7700000000000005E-5</v>
      </c>
      <c r="AM12" t="s">
        <v>171</v>
      </c>
      <c r="AN12" s="40">
        <f>LN(AN9)</f>
        <v>0.40457758118324499</v>
      </c>
      <c r="AO12" s="21">
        <v>1981</v>
      </c>
      <c r="AP12" s="22">
        <v>7.7700000000000005E-5</v>
      </c>
      <c r="AQ12" t="s">
        <v>171</v>
      </c>
      <c r="AR12" s="40">
        <f>LN(AR9)</f>
        <v>0.40415293966684634</v>
      </c>
      <c r="AS12" s="21">
        <v>1981</v>
      </c>
      <c r="AT12" s="22">
        <v>7.7700000000000005E-5</v>
      </c>
      <c r="AU12" t="s">
        <v>171</v>
      </c>
      <c r="AV12" s="40">
        <f>LN(AV9)</f>
        <v>0.40346403341715054</v>
      </c>
      <c r="AW12" s="21">
        <v>1981</v>
      </c>
      <c r="AX12" s="22">
        <v>7.7700000000000005E-5</v>
      </c>
      <c r="AY12" t="s">
        <v>171</v>
      </c>
      <c r="AZ12" s="40">
        <f>LN(AZ9)</f>
        <v>0.4031335549618465</v>
      </c>
      <c r="BA12" s="21">
        <v>1980</v>
      </c>
      <c r="BB12" s="22">
        <v>1.6500000000000001E-5</v>
      </c>
      <c r="BC12" t="s">
        <v>171</v>
      </c>
      <c r="BD12" s="40">
        <f>LN(BD9)</f>
        <v>0.40421759851439298</v>
      </c>
      <c r="BE12" s="21">
        <v>1980</v>
      </c>
      <c r="BF12" s="22">
        <v>1.6500000000000001E-5</v>
      </c>
      <c r="BG12" t="s">
        <v>171</v>
      </c>
      <c r="BH12" s="40">
        <f>LN(BH9)</f>
        <v>0.40438050179488721</v>
      </c>
      <c r="BI12" s="21">
        <v>1980</v>
      </c>
      <c r="BJ12" s="22">
        <v>1.6500000000000001E-5</v>
      </c>
      <c r="BK12" t="s">
        <v>171</v>
      </c>
      <c r="BL12" s="40">
        <f>LN(BL9)</f>
        <v>0.40501564872295959</v>
      </c>
      <c r="BM12" s="21">
        <v>1980</v>
      </c>
      <c r="BN12" s="22">
        <v>1.6500000000000001E-5</v>
      </c>
      <c r="BO12" t="s">
        <v>171</v>
      </c>
      <c r="BP12" s="40">
        <f>LN(BP9)</f>
        <v>0.40579307678311499</v>
      </c>
      <c r="BQ12" s="21">
        <v>1980</v>
      </c>
      <c r="BR12" s="22">
        <v>1.6500000000000001E-5</v>
      </c>
      <c r="BS12" t="s">
        <v>171</v>
      </c>
      <c r="BT12" s="40">
        <f>LN(BT9)</f>
        <v>0.40625390376342074</v>
      </c>
      <c r="BU12" s="21">
        <v>1980</v>
      </c>
      <c r="BV12" s="22">
        <v>1.6500000000000001E-5</v>
      </c>
      <c r="BW12" t="s">
        <v>171</v>
      </c>
      <c r="BX12" s="40">
        <f>LN(BX9)</f>
        <v>0.40670121897542849</v>
      </c>
      <c r="BY12" s="21">
        <v>1980</v>
      </c>
      <c r="BZ12" s="22">
        <v>1.6500000000000001E-5</v>
      </c>
      <c r="CA12" t="s">
        <v>171</v>
      </c>
      <c r="CB12" s="40">
        <f>LN(CB9)</f>
        <v>0.40476096903954628</v>
      </c>
      <c r="CC12" s="21">
        <v>1980</v>
      </c>
      <c r="CD12" s="22">
        <v>1.6500000000000001E-5</v>
      </c>
      <c r="CE12" t="s">
        <v>171</v>
      </c>
      <c r="CF12" s="40">
        <f>LN(CF9)</f>
        <v>0.40373993707086364</v>
      </c>
      <c r="CG12" s="21">
        <v>1980</v>
      </c>
      <c r="CH12" s="22">
        <v>1.6500000000000001E-5</v>
      </c>
      <c r="CI12" t="s">
        <v>171</v>
      </c>
      <c r="CJ12" s="40">
        <f>LN(CJ9)</f>
        <v>0.40442304349766778</v>
      </c>
      <c r="CK12" s="21">
        <v>1980</v>
      </c>
      <c r="CL12" s="22">
        <v>1.6500000000000001E-5</v>
      </c>
      <c r="CM12" t="s">
        <v>171</v>
      </c>
      <c r="CN12" s="40">
        <f>LN(CN9)</f>
        <v>0.40401325274117927</v>
      </c>
      <c r="CO12" s="21">
        <v>1980</v>
      </c>
      <c r="CP12" s="22">
        <v>1.6500000000000001E-5</v>
      </c>
      <c r="CQ12" t="s">
        <v>171</v>
      </c>
      <c r="CR12" s="40">
        <f>LN(CR9)</f>
        <v>0.40475438357752919</v>
      </c>
      <c r="CS12" s="21">
        <v>1980</v>
      </c>
      <c r="CT12" s="22">
        <v>1.6500000000000001E-5</v>
      </c>
    </row>
    <row r="13" spans="2:100">
      <c r="B13">
        <v>0.3782937334831174</v>
      </c>
      <c r="C13" s="39">
        <v>0.95680189949368144</v>
      </c>
      <c r="D13">
        <v>442.98332022896767</v>
      </c>
      <c r="E13" s="21">
        <v>1981</v>
      </c>
      <c r="F13" s="22">
        <v>7.7700000000000005E-5</v>
      </c>
      <c r="G13" t="s">
        <v>172</v>
      </c>
      <c r="H13" s="40">
        <f>LN(H10)</f>
        <v>0.35149626709934079</v>
      </c>
      <c r="I13" s="21">
        <v>1982</v>
      </c>
      <c r="J13" s="22">
        <v>2.3000000000000001E-4</v>
      </c>
      <c r="K13" t="s">
        <v>172</v>
      </c>
      <c r="L13" s="40">
        <f>LN(L10)</f>
        <v>0.35069837496423256</v>
      </c>
      <c r="M13" s="21">
        <v>1982</v>
      </c>
      <c r="N13" s="22">
        <v>2.3000000000000001E-4</v>
      </c>
      <c r="O13" t="s">
        <v>172</v>
      </c>
      <c r="P13" s="40">
        <f>LN(P10)</f>
        <v>0.3497746080899608</v>
      </c>
      <c r="Q13" s="21">
        <v>1982</v>
      </c>
      <c r="R13" s="22">
        <v>2.3000000000000001E-4</v>
      </c>
      <c r="S13" t="s">
        <v>172</v>
      </c>
      <c r="T13" s="40">
        <f>LN(T10)</f>
        <v>0.35349305125649222</v>
      </c>
      <c r="U13" s="21">
        <v>1982</v>
      </c>
      <c r="V13" s="22">
        <v>2.3000000000000001E-4</v>
      </c>
      <c r="W13" t="s">
        <v>172</v>
      </c>
      <c r="X13" s="40">
        <f>LN(X10)</f>
        <v>0.35516229282792222</v>
      </c>
      <c r="Y13" s="21">
        <v>1982</v>
      </c>
      <c r="Z13" s="22">
        <v>2.3000000000000001E-4</v>
      </c>
      <c r="AA13" t="s">
        <v>172</v>
      </c>
      <c r="AB13" s="40">
        <f>LN(AB10)</f>
        <v>0.35146988027408033</v>
      </c>
      <c r="AC13" s="21">
        <v>1982</v>
      </c>
      <c r="AD13" s="22">
        <v>2.3000000000000001E-4</v>
      </c>
      <c r="AE13" t="s">
        <v>172</v>
      </c>
      <c r="AF13" s="40">
        <f>LN(AF10)</f>
        <v>0.3499273884670554</v>
      </c>
      <c r="AG13" s="21">
        <v>1982</v>
      </c>
      <c r="AH13" s="22">
        <v>2.3000000000000001E-4</v>
      </c>
      <c r="AI13" t="s">
        <v>172</v>
      </c>
      <c r="AJ13" s="40">
        <f>LN(AJ10)</f>
        <v>0.35033881657835181</v>
      </c>
      <c r="AK13" s="21">
        <v>1982</v>
      </c>
      <c r="AL13" s="22">
        <v>2.3000000000000001E-4</v>
      </c>
      <c r="AM13" t="s">
        <v>172</v>
      </c>
      <c r="AN13" s="40">
        <f>LN(AN10)</f>
        <v>0.35091088651709934</v>
      </c>
      <c r="AO13" s="21">
        <v>1982</v>
      </c>
      <c r="AP13" s="22">
        <v>2.3000000000000001E-4</v>
      </c>
      <c r="AQ13" t="s">
        <v>172</v>
      </c>
      <c r="AR13" s="40">
        <f>LN(AR10)</f>
        <v>0.35065105017382542</v>
      </c>
      <c r="AS13" s="21">
        <v>1982</v>
      </c>
      <c r="AT13" s="22">
        <v>2.3000000000000001E-4</v>
      </c>
      <c r="AU13" t="s">
        <v>172</v>
      </c>
      <c r="AV13" s="40">
        <f>LN(AV10)</f>
        <v>0.35103939717006055</v>
      </c>
      <c r="AW13" s="21">
        <v>1982</v>
      </c>
      <c r="AX13" s="22">
        <v>2.3000000000000001E-4</v>
      </c>
      <c r="AY13" t="s">
        <v>172</v>
      </c>
      <c r="AZ13" s="40">
        <f>LN(AZ10)</f>
        <v>0.35306618289074909</v>
      </c>
      <c r="BA13" s="21">
        <v>1982</v>
      </c>
      <c r="BB13" s="22">
        <v>2.3000000000000001E-4</v>
      </c>
      <c r="BC13" t="s">
        <v>172</v>
      </c>
      <c r="BD13" s="40">
        <f>LN(BD10)</f>
        <v>0.35167989523280585</v>
      </c>
      <c r="BE13" s="21">
        <v>1981</v>
      </c>
      <c r="BF13" s="22">
        <v>7.7700000000000005E-5</v>
      </c>
      <c r="BG13" t="s">
        <v>172</v>
      </c>
      <c r="BH13" s="40">
        <f>LN(BH10)</f>
        <v>0.35110408395982956</v>
      </c>
      <c r="BI13" s="21">
        <v>1981</v>
      </c>
      <c r="BJ13" s="22">
        <v>7.7700000000000005E-5</v>
      </c>
      <c r="BK13" t="s">
        <v>172</v>
      </c>
      <c r="BL13" s="40">
        <f>LN(BL10)</f>
        <v>0.35194524492285822</v>
      </c>
      <c r="BM13" s="21">
        <v>1981</v>
      </c>
      <c r="BN13" s="22">
        <v>7.7700000000000005E-5</v>
      </c>
      <c r="BO13" t="s">
        <v>172</v>
      </c>
      <c r="BP13" s="40">
        <f>LN(BP10)</f>
        <v>0.3526037682993447</v>
      </c>
      <c r="BQ13" s="21">
        <v>1981</v>
      </c>
      <c r="BR13" s="22">
        <v>7.7700000000000005E-5</v>
      </c>
      <c r="BS13" t="s">
        <v>172</v>
      </c>
      <c r="BT13" s="40">
        <f>LN(BT10)</f>
        <v>0.35334446695471122</v>
      </c>
      <c r="BU13" s="21">
        <v>1981</v>
      </c>
      <c r="BV13" s="22">
        <v>7.7700000000000005E-5</v>
      </c>
      <c r="BW13" t="s">
        <v>172</v>
      </c>
      <c r="BX13" s="40">
        <f>LN(BX10)</f>
        <v>0.35323573954526288</v>
      </c>
      <c r="BY13" s="21">
        <v>1981</v>
      </c>
      <c r="BZ13" s="22">
        <v>7.7700000000000005E-5</v>
      </c>
      <c r="CA13" t="s">
        <v>172</v>
      </c>
      <c r="CB13" s="40">
        <f>LN(CB10)</f>
        <v>0.35016582566600912</v>
      </c>
      <c r="CC13" s="21">
        <v>1981</v>
      </c>
      <c r="CD13" s="22">
        <v>7.7700000000000005E-5</v>
      </c>
      <c r="CE13" t="s">
        <v>172</v>
      </c>
      <c r="CF13" s="40">
        <f>LN(CF10)</f>
        <v>0.34887956127692016</v>
      </c>
      <c r="CG13" s="21">
        <v>1981</v>
      </c>
      <c r="CH13" s="22">
        <v>7.7700000000000005E-5</v>
      </c>
      <c r="CI13" t="s">
        <v>172</v>
      </c>
      <c r="CJ13" s="40">
        <f>LN(CJ10)</f>
        <v>0.3493606034584657</v>
      </c>
      <c r="CK13" s="21">
        <v>1981</v>
      </c>
      <c r="CL13" s="22">
        <v>7.7700000000000005E-5</v>
      </c>
      <c r="CM13" t="s">
        <v>172</v>
      </c>
      <c r="CN13" s="40">
        <f>LN(CN10)</f>
        <v>0.34896793889432076</v>
      </c>
      <c r="CO13" s="21">
        <v>1981</v>
      </c>
      <c r="CP13" s="22">
        <v>7.7700000000000005E-5</v>
      </c>
      <c r="CQ13" t="s">
        <v>172</v>
      </c>
      <c r="CR13" s="40">
        <f>LN(CR10)</f>
        <v>0.34952109258527997</v>
      </c>
      <c r="CS13" s="21">
        <v>1981</v>
      </c>
      <c r="CT13" s="22">
        <v>7.7700000000000005E-5</v>
      </c>
    </row>
    <row r="14" spans="2:100">
      <c r="B14">
        <v>0.37809704801213923</v>
      </c>
      <c r="C14" s="39">
        <v>0.95560597030218541</v>
      </c>
      <c r="D14">
        <v>430.51102898605603</v>
      </c>
      <c r="E14" s="21">
        <v>1982</v>
      </c>
      <c r="F14" s="22">
        <v>2.3000000000000001E-4</v>
      </c>
      <c r="G14" t="s">
        <v>173</v>
      </c>
      <c r="H14" s="40">
        <f>H12-H11</f>
        <v>2.5639038691642413E-2</v>
      </c>
      <c r="I14" s="21">
        <v>1986</v>
      </c>
      <c r="J14" s="22">
        <v>6.9700000000000003E-4</v>
      </c>
      <c r="K14" t="s">
        <v>173</v>
      </c>
      <c r="L14" s="40">
        <f>L12-L11</f>
        <v>2.8715557443898365E-2</v>
      </c>
      <c r="M14" s="21">
        <v>1986</v>
      </c>
      <c r="N14" s="22">
        <v>6.9700000000000003E-4</v>
      </c>
      <c r="O14" t="s">
        <v>173</v>
      </c>
      <c r="P14" s="40">
        <f>P12-P11</f>
        <v>2.8342509674769256E-2</v>
      </c>
      <c r="Q14" s="21">
        <v>1986</v>
      </c>
      <c r="R14" s="22">
        <v>6.9700000000000003E-4</v>
      </c>
      <c r="S14" t="s">
        <v>173</v>
      </c>
      <c r="T14" s="40">
        <f>T12-T11</f>
        <v>2.7615508825417079E-2</v>
      </c>
      <c r="U14" s="21">
        <v>1986</v>
      </c>
      <c r="V14" s="22">
        <v>6.9700000000000003E-4</v>
      </c>
      <c r="W14" t="s">
        <v>173</v>
      </c>
      <c r="X14" s="40">
        <f>X12-X11</f>
        <v>2.6644199961431636E-2</v>
      </c>
      <c r="Y14" s="21">
        <v>1986</v>
      </c>
      <c r="Z14" s="22">
        <v>6.9700000000000003E-4</v>
      </c>
      <c r="AA14" t="s">
        <v>173</v>
      </c>
      <c r="AB14" s="40">
        <f>AB12-AB11</f>
        <v>2.6849814846038988E-2</v>
      </c>
      <c r="AC14" s="21">
        <v>1986</v>
      </c>
      <c r="AD14" s="22">
        <v>6.9700000000000003E-4</v>
      </c>
      <c r="AE14" t="s">
        <v>173</v>
      </c>
      <c r="AF14" s="40">
        <f>AF12-AF11</f>
        <v>2.6705834369568804E-2</v>
      </c>
      <c r="AG14" s="21">
        <v>1986</v>
      </c>
      <c r="AH14" s="22">
        <v>6.9700000000000003E-4</v>
      </c>
      <c r="AI14" t="s">
        <v>173</v>
      </c>
      <c r="AJ14" s="40">
        <f>AJ12-AJ11</f>
        <v>2.6659432025940288E-2</v>
      </c>
      <c r="AK14" s="21">
        <v>1986</v>
      </c>
      <c r="AL14" s="22">
        <v>6.9700000000000003E-4</v>
      </c>
      <c r="AM14" t="s">
        <v>173</v>
      </c>
      <c r="AN14" s="40">
        <f>AN12-AN11</f>
        <v>2.6473376263654147E-2</v>
      </c>
      <c r="AO14" s="21">
        <v>1986</v>
      </c>
      <c r="AP14" s="22">
        <v>6.9700000000000003E-4</v>
      </c>
      <c r="AQ14" t="s">
        <v>173</v>
      </c>
      <c r="AR14" s="40">
        <f>AR12-AR11</f>
        <v>2.6393180891122248E-2</v>
      </c>
      <c r="AS14" s="21">
        <v>1986</v>
      </c>
      <c r="AT14" s="22">
        <v>6.9700000000000003E-4</v>
      </c>
      <c r="AU14" t="s">
        <v>173</v>
      </c>
      <c r="AV14" s="40">
        <f>AV12-AV11</f>
        <v>2.5868814646187732E-2</v>
      </c>
      <c r="AW14" s="21">
        <v>1986</v>
      </c>
      <c r="AX14" s="22">
        <v>6.9700000000000003E-4</v>
      </c>
      <c r="AY14" t="s">
        <v>173</v>
      </c>
      <c r="AZ14" s="40">
        <f>AZ12-AZ11</f>
        <v>2.4720376039703507E-2</v>
      </c>
      <c r="BA14" s="21">
        <v>1986</v>
      </c>
      <c r="BB14" s="22">
        <v>6.9700000000000003E-4</v>
      </c>
      <c r="BC14" t="s">
        <v>173</v>
      </c>
      <c r="BD14" s="40">
        <f>BD12-BD11</f>
        <v>2.5923865031275584E-2</v>
      </c>
      <c r="BE14" s="21">
        <v>1986</v>
      </c>
      <c r="BF14" s="22">
        <v>6.9700000000000003E-4</v>
      </c>
      <c r="BG14" t="s">
        <v>173</v>
      </c>
      <c r="BH14" s="40">
        <f>BH12-BH11</f>
        <v>2.628345378274799E-2</v>
      </c>
      <c r="BI14" s="21">
        <v>1982</v>
      </c>
      <c r="BJ14" s="22">
        <v>2.3000000000000001E-4</v>
      </c>
      <c r="BK14" t="s">
        <v>173</v>
      </c>
      <c r="BL14" s="40">
        <f>BL12-BL11</f>
        <v>2.6183184737412046E-2</v>
      </c>
      <c r="BM14" s="21">
        <v>1982</v>
      </c>
      <c r="BN14" s="22">
        <v>2.3000000000000001E-4</v>
      </c>
      <c r="BO14" t="s">
        <v>173</v>
      </c>
      <c r="BP14" s="40">
        <f>BP12-BP11</f>
        <v>2.6241058103470327E-2</v>
      </c>
      <c r="BQ14" s="21">
        <v>1982</v>
      </c>
      <c r="BR14" s="22">
        <v>2.3000000000000001E-4</v>
      </c>
      <c r="BS14" t="s">
        <v>173</v>
      </c>
      <c r="BT14" s="40">
        <f>BT12-BT11</f>
        <v>2.6104833149895312E-2</v>
      </c>
      <c r="BU14" s="21">
        <v>1982</v>
      </c>
      <c r="BV14" s="22">
        <v>2.3000000000000001E-4</v>
      </c>
      <c r="BW14" t="s">
        <v>173</v>
      </c>
      <c r="BX14" s="40">
        <f>BX12-BX11</f>
        <v>2.6375462579756315E-2</v>
      </c>
      <c r="BY14" s="21">
        <v>1982</v>
      </c>
      <c r="BZ14" s="22">
        <v>2.3000000000000001E-4</v>
      </c>
      <c r="CA14" t="s">
        <v>173</v>
      </c>
      <c r="CB14" s="40">
        <f>CB12-CB11</f>
        <v>2.6925039239210635E-2</v>
      </c>
      <c r="CC14" s="21">
        <v>1982</v>
      </c>
      <c r="CD14" s="22">
        <v>2.3000000000000001E-4</v>
      </c>
      <c r="CE14" t="s">
        <v>173</v>
      </c>
      <c r="CF14" s="40">
        <f>CF12-CF11</f>
        <v>2.705402746086355E-2</v>
      </c>
      <c r="CG14" s="21">
        <v>1982</v>
      </c>
      <c r="CH14" s="22">
        <v>2.3000000000000001E-4</v>
      </c>
      <c r="CI14" t="s">
        <v>173</v>
      </c>
      <c r="CJ14" s="40">
        <f>CJ12-CJ11</f>
        <v>2.7152283848342784E-2</v>
      </c>
      <c r="CK14" s="21">
        <v>1982</v>
      </c>
      <c r="CL14" s="22">
        <v>2.3000000000000001E-4</v>
      </c>
      <c r="CM14" t="s">
        <v>173</v>
      </c>
      <c r="CN14" s="40">
        <f>CN12-CN11</f>
        <v>2.7143956408473946E-2</v>
      </c>
      <c r="CO14" s="21">
        <v>1982</v>
      </c>
      <c r="CP14" s="22">
        <v>2.3000000000000001E-4</v>
      </c>
      <c r="CQ14" t="s">
        <v>173</v>
      </c>
      <c r="CR14" s="40">
        <f>CR12-CR11</f>
        <v>2.7235354405324264E-2</v>
      </c>
      <c r="CS14" s="21">
        <v>1982</v>
      </c>
      <c r="CT14" s="22">
        <v>2.3000000000000001E-4</v>
      </c>
    </row>
    <row r="15" spans="2:100">
      <c r="B15">
        <v>0.37883246398554754</v>
      </c>
      <c r="C15" s="39">
        <v>0.95603502564492582</v>
      </c>
      <c r="D15">
        <v>434.90757798410209</v>
      </c>
      <c r="E15" s="21">
        <v>1986</v>
      </c>
      <c r="F15" s="22">
        <v>6.9700000000000003E-4</v>
      </c>
      <c r="G15" t="s">
        <v>174</v>
      </c>
      <c r="H15" s="40">
        <f>H11-H13</f>
        <v>2.6313735505629654E-2</v>
      </c>
      <c r="I15" s="21">
        <v>1990</v>
      </c>
      <c r="J15" s="22">
        <v>2.8300000000000001E-3</v>
      </c>
      <c r="K15" t="s">
        <v>174</v>
      </c>
      <c r="L15" s="40">
        <f>L11-L13</f>
        <v>2.9564580929147377E-2</v>
      </c>
      <c r="M15" s="21">
        <v>1990</v>
      </c>
      <c r="N15" s="22">
        <v>2.8300000000000001E-3</v>
      </c>
      <c r="O15" t="s">
        <v>174</v>
      </c>
      <c r="P15" s="40">
        <f>P11-P13</f>
        <v>2.9169297736672539E-2</v>
      </c>
      <c r="Q15" s="21">
        <v>1990</v>
      </c>
      <c r="R15" s="22">
        <v>2.8300000000000001E-3</v>
      </c>
      <c r="S15" t="s">
        <v>174</v>
      </c>
      <c r="T15" s="40">
        <f>T11-T13</f>
        <v>2.8399836006014534E-2</v>
      </c>
      <c r="U15" s="21">
        <v>1990</v>
      </c>
      <c r="V15" s="22">
        <v>2.8300000000000001E-3</v>
      </c>
      <c r="W15" t="s">
        <v>174</v>
      </c>
      <c r="X15" s="40">
        <f>X11-X13</f>
        <v>2.737359174356252E-2</v>
      </c>
      <c r="Y15" s="21">
        <v>1990</v>
      </c>
      <c r="Z15" s="22">
        <v>2.8300000000000001E-3</v>
      </c>
      <c r="AA15" t="s">
        <v>174</v>
      </c>
      <c r="AB15" s="40">
        <f>AB11-AB13</f>
        <v>2.7590664821686317E-2</v>
      </c>
      <c r="AC15" s="21">
        <v>1990</v>
      </c>
      <c r="AD15" s="22">
        <v>2.8300000000000001E-3</v>
      </c>
      <c r="AE15" t="s">
        <v>174</v>
      </c>
      <c r="AF15" s="40">
        <f>AF11-AF13</f>
        <v>2.7438651190933472E-2</v>
      </c>
      <c r="AG15" s="21">
        <v>1990</v>
      </c>
      <c r="AH15" s="22">
        <v>2.8300000000000001E-3</v>
      </c>
      <c r="AI15" t="s">
        <v>174</v>
      </c>
      <c r="AJ15" s="40">
        <f>AJ11-AJ13</f>
        <v>2.7389669490847646E-2</v>
      </c>
      <c r="AK15" s="21">
        <v>1990</v>
      </c>
      <c r="AL15" s="22">
        <v>2.8300000000000001E-3</v>
      </c>
      <c r="AM15" t="s">
        <v>174</v>
      </c>
      <c r="AN15" s="40">
        <f>AN11-AN13</f>
        <v>2.7193318402491506E-2</v>
      </c>
      <c r="AO15" s="21">
        <v>1990</v>
      </c>
      <c r="AP15" s="22">
        <v>2.8300000000000001E-3</v>
      </c>
      <c r="AQ15" t="s">
        <v>174</v>
      </c>
      <c r="AR15" s="40">
        <f>AR11-AR13</f>
        <v>2.7108708601898679E-2</v>
      </c>
      <c r="AS15" s="21">
        <v>1990</v>
      </c>
      <c r="AT15" s="22">
        <v>2.8300000000000001E-3</v>
      </c>
      <c r="AU15" t="s">
        <v>174</v>
      </c>
      <c r="AV15" s="40">
        <f>AV11-AV13</f>
        <v>2.6555821600902252E-2</v>
      </c>
      <c r="AW15" s="21">
        <v>1990</v>
      </c>
      <c r="AX15" s="22">
        <v>2.8300000000000001E-3</v>
      </c>
      <c r="AY15" t="s">
        <v>174</v>
      </c>
      <c r="AZ15" s="40">
        <f>AZ11-AZ13</f>
        <v>2.5346996031393898E-2</v>
      </c>
      <c r="BA15" s="21">
        <v>1990</v>
      </c>
      <c r="BB15" s="22">
        <v>2.8300000000000001E-3</v>
      </c>
      <c r="BC15" t="s">
        <v>174</v>
      </c>
      <c r="BD15" s="40">
        <f>BD11-BD13</f>
        <v>2.661383825031155E-2</v>
      </c>
      <c r="BE15" s="21">
        <v>1990</v>
      </c>
      <c r="BF15" s="22">
        <v>2.8300000000000001E-3</v>
      </c>
      <c r="BG15" t="s">
        <v>174</v>
      </c>
      <c r="BH15" s="40">
        <f>BH11-BH13</f>
        <v>2.6992964052309665E-2</v>
      </c>
      <c r="BI15" s="21">
        <v>1990</v>
      </c>
      <c r="BJ15" s="22">
        <v>2.8300000000000001E-3</v>
      </c>
      <c r="BK15" t="s">
        <v>174</v>
      </c>
      <c r="BL15" s="40">
        <f>BL11-BL13</f>
        <v>2.6887219062689316E-2</v>
      </c>
      <c r="BM15" s="21">
        <v>1986</v>
      </c>
      <c r="BN15" s="22">
        <v>6.9700000000000003E-4</v>
      </c>
      <c r="BO15" t="s">
        <v>174</v>
      </c>
      <c r="BP15" s="40">
        <f>BP11-BP13</f>
        <v>2.6948250380299965E-2</v>
      </c>
      <c r="BQ15" s="21">
        <v>1986</v>
      </c>
      <c r="BR15" s="22">
        <v>6.9700000000000003E-4</v>
      </c>
      <c r="BS15" t="s">
        <v>174</v>
      </c>
      <c r="BT15" s="40">
        <f>BT11-BT13</f>
        <v>2.6804603658814208E-2</v>
      </c>
      <c r="BU15" s="21">
        <v>1986</v>
      </c>
      <c r="BV15" s="22">
        <v>6.9700000000000003E-4</v>
      </c>
      <c r="BW15" t="s">
        <v>174</v>
      </c>
      <c r="BX15" s="40">
        <f>BX11-BX13</f>
        <v>2.7090016850409293E-2</v>
      </c>
      <c r="BY15" s="21">
        <v>1986</v>
      </c>
      <c r="BZ15" s="22">
        <v>6.9700000000000003E-4</v>
      </c>
      <c r="CA15" t="s">
        <v>174</v>
      </c>
      <c r="CB15" s="40">
        <f>CB11-CB13</f>
        <v>2.7670104134326523E-2</v>
      </c>
      <c r="CC15" s="21">
        <v>1986</v>
      </c>
      <c r="CD15" s="22">
        <v>6.9700000000000003E-4</v>
      </c>
      <c r="CE15" t="s">
        <v>174</v>
      </c>
      <c r="CF15" s="40">
        <f>CF11-CF13</f>
        <v>2.7806348333079933E-2</v>
      </c>
      <c r="CG15" s="21">
        <v>1986</v>
      </c>
      <c r="CH15" s="22">
        <v>6.9700000000000003E-4</v>
      </c>
      <c r="CI15" t="s">
        <v>174</v>
      </c>
      <c r="CJ15" s="40">
        <f>CJ11-CJ13</f>
        <v>2.7910156190859292E-2</v>
      </c>
      <c r="CK15" s="21">
        <v>1986</v>
      </c>
      <c r="CL15" s="22">
        <v>6.9700000000000003E-4</v>
      </c>
      <c r="CM15" t="s">
        <v>174</v>
      </c>
      <c r="CN15" s="40">
        <f>CN11-CN13</f>
        <v>2.7901357438384566E-2</v>
      </c>
      <c r="CO15" s="21">
        <v>1986</v>
      </c>
      <c r="CP15" s="22">
        <v>6.9700000000000003E-4</v>
      </c>
      <c r="CQ15" t="s">
        <v>174</v>
      </c>
      <c r="CR15" s="40">
        <f>CR11-CR13</f>
        <v>2.7997936586924954E-2</v>
      </c>
      <c r="CS15" s="21">
        <v>1986</v>
      </c>
      <c r="CT15" s="22">
        <v>6.9700000000000003E-4</v>
      </c>
    </row>
    <row r="16" spans="2:100">
      <c r="B16">
        <v>0.37955201867964466</v>
      </c>
      <c r="C16" s="39">
        <v>0.95594592371094822</v>
      </c>
      <c r="D16">
        <v>433.98750092441054</v>
      </c>
      <c r="E16" s="21">
        <v>1990</v>
      </c>
      <c r="F16" s="22">
        <v>2.8300000000000001E-3</v>
      </c>
      <c r="G16" t="s">
        <v>175</v>
      </c>
      <c r="H16" s="41">
        <f>AVERAGE(H14:H15)</f>
        <v>2.5976387098636033E-2</v>
      </c>
      <c r="I16" s="21">
        <v>1991</v>
      </c>
      <c r="J16" s="22">
        <v>3.2200000000000002E-3</v>
      </c>
      <c r="K16" t="s">
        <v>175</v>
      </c>
      <c r="L16" s="41">
        <f>AVERAGE(L14:L15)</f>
        <v>2.9140069186522871E-2</v>
      </c>
      <c r="M16" s="21">
        <v>1991</v>
      </c>
      <c r="N16" s="22">
        <v>3.2200000000000002E-3</v>
      </c>
      <c r="O16" t="s">
        <v>175</v>
      </c>
      <c r="P16" s="41">
        <f>AVERAGE(P14:P15)</f>
        <v>2.8755903705720898E-2</v>
      </c>
      <c r="Q16" s="21">
        <v>1991</v>
      </c>
      <c r="R16" s="22">
        <v>3.2200000000000002E-3</v>
      </c>
      <c r="S16" t="s">
        <v>175</v>
      </c>
      <c r="T16" s="41">
        <f>AVERAGE(T14:T15)</f>
        <v>2.8007672415715806E-2</v>
      </c>
      <c r="U16" s="21">
        <v>1991</v>
      </c>
      <c r="V16" s="22">
        <v>3.2200000000000002E-3</v>
      </c>
      <c r="W16" t="s">
        <v>175</v>
      </c>
      <c r="X16" s="41">
        <f>AVERAGE(X14:X15)</f>
        <v>2.7008895852497078E-2</v>
      </c>
      <c r="Y16" s="21">
        <v>1991</v>
      </c>
      <c r="Z16" s="22">
        <v>3.2200000000000002E-3</v>
      </c>
      <c r="AA16" t="s">
        <v>175</v>
      </c>
      <c r="AB16" s="41">
        <f>AVERAGE(AB14:AB15)</f>
        <v>2.7220239833862653E-2</v>
      </c>
      <c r="AC16" s="21">
        <v>1991</v>
      </c>
      <c r="AD16" s="22">
        <v>3.2200000000000002E-3</v>
      </c>
      <c r="AE16" t="s">
        <v>175</v>
      </c>
      <c r="AF16" s="41">
        <f>AVERAGE(AF14:AF15)</f>
        <v>2.7072242780251138E-2</v>
      </c>
      <c r="AG16" s="21">
        <v>1991</v>
      </c>
      <c r="AH16" s="22">
        <v>3.2200000000000002E-3</v>
      </c>
      <c r="AI16" t="s">
        <v>175</v>
      </c>
      <c r="AJ16" s="41">
        <f>AVERAGE(AJ14:AJ15)</f>
        <v>2.7024550758393967E-2</v>
      </c>
      <c r="AK16" s="21">
        <v>1991</v>
      </c>
      <c r="AL16" s="22">
        <v>3.2200000000000002E-3</v>
      </c>
      <c r="AM16" t="s">
        <v>175</v>
      </c>
      <c r="AN16" s="41">
        <f>AVERAGE(AN14:AN15)</f>
        <v>2.6833347333072827E-2</v>
      </c>
      <c r="AO16" s="21">
        <v>1991</v>
      </c>
      <c r="AP16" s="22">
        <v>3.2200000000000002E-3</v>
      </c>
      <c r="AQ16" t="s">
        <v>175</v>
      </c>
      <c r="AR16" s="41">
        <f>AVERAGE(AR14:AR15)</f>
        <v>2.6750944746510463E-2</v>
      </c>
      <c r="AS16" s="21">
        <v>1991</v>
      </c>
      <c r="AT16" s="22">
        <v>3.2200000000000002E-3</v>
      </c>
      <c r="AU16" t="s">
        <v>175</v>
      </c>
      <c r="AV16" s="41">
        <f>AVERAGE(AV14:AV15)</f>
        <v>2.6212318123544992E-2</v>
      </c>
      <c r="AW16" s="21">
        <v>1991</v>
      </c>
      <c r="AX16" s="22">
        <v>3.2200000000000002E-3</v>
      </c>
      <c r="AY16" t="s">
        <v>175</v>
      </c>
      <c r="AZ16" s="41">
        <f>AVERAGE(AZ14:AZ15)</f>
        <v>2.5033686035548702E-2</v>
      </c>
      <c r="BA16" s="21">
        <v>1991</v>
      </c>
      <c r="BB16" s="22">
        <v>3.2200000000000002E-3</v>
      </c>
      <c r="BC16" t="s">
        <v>175</v>
      </c>
      <c r="BD16" s="41">
        <f>AVERAGE(BD14:BD15)</f>
        <v>2.6268851640793567E-2</v>
      </c>
      <c r="BE16" s="21">
        <v>1991</v>
      </c>
      <c r="BF16" s="22">
        <v>3.2200000000000002E-3</v>
      </c>
      <c r="BG16" t="s">
        <v>175</v>
      </c>
      <c r="BH16" s="41">
        <f>AVERAGE(BH14:BH15)</f>
        <v>2.6638208917528827E-2</v>
      </c>
      <c r="BI16" s="21">
        <v>1991</v>
      </c>
      <c r="BJ16" s="22">
        <v>3.2200000000000002E-3</v>
      </c>
      <c r="BK16" t="s">
        <v>175</v>
      </c>
      <c r="BL16" s="41">
        <f>AVERAGE(BL14:BL15)</f>
        <v>2.6535201900050681E-2</v>
      </c>
      <c r="BM16" s="21">
        <v>1991</v>
      </c>
      <c r="BN16" s="22">
        <v>3.2200000000000002E-3</v>
      </c>
      <c r="BO16" t="s">
        <v>175</v>
      </c>
      <c r="BP16" s="41">
        <f>AVERAGE(BP14:BP15)</f>
        <v>2.6594654241885146E-2</v>
      </c>
      <c r="BQ16" s="21">
        <v>1990</v>
      </c>
      <c r="BR16" s="22">
        <v>2.8300000000000001E-3</v>
      </c>
      <c r="BS16" t="s">
        <v>175</v>
      </c>
      <c r="BT16" s="41">
        <f>AVERAGE(BT14:BT15)</f>
        <v>2.645471840435476E-2</v>
      </c>
      <c r="BU16" s="21">
        <v>1990</v>
      </c>
      <c r="BV16" s="22">
        <v>2.8300000000000001E-3</v>
      </c>
      <c r="BW16" t="s">
        <v>175</v>
      </c>
      <c r="BX16" s="41">
        <f>AVERAGE(BX14:BX15)</f>
        <v>2.6732739715082804E-2</v>
      </c>
      <c r="BY16" s="21">
        <v>1990</v>
      </c>
      <c r="BZ16" s="22">
        <v>2.8300000000000001E-3</v>
      </c>
      <c r="CA16" t="s">
        <v>175</v>
      </c>
      <c r="CB16" s="41">
        <f>AVERAGE(CB14:CB15)</f>
        <v>2.7297571686768579E-2</v>
      </c>
      <c r="CC16" s="21">
        <v>1990</v>
      </c>
      <c r="CD16" s="22">
        <v>2.8300000000000001E-3</v>
      </c>
      <c r="CE16" t="s">
        <v>175</v>
      </c>
      <c r="CF16" s="41">
        <f>AVERAGE(CF14:CF15)</f>
        <v>2.7430187896971742E-2</v>
      </c>
      <c r="CG16" s="21">
        <v>1990</v>
      </c>
      <c r="CH16" s="22">
        <v>2.8300000000000001E-3</v>
      </c>
      <c r="CI16" t="s">
        <v>175</v>
      </c>
      <c r="CJ16" s="41">
        <f>AVERAGE(CJ14:CJ15)</f>
        <v>2.7531220019601038E-2</v>
      </c>
      <c r="CK16" s="21">
        <v>1990</v>
      </c>
      <c r="CL16" s="22">
        <v>2.8300000000000001E-3</v>
      </c>
      <c r="CM16" t="s">
        <v>175</v>
      </c>
      <c r="CN16" s="41">
        <f>AVERAGE(CN14:CN15)</f>
        <v>2.7522656923429256E-2</v>
      </c>
      <c r="CO16" s="21">
        <v>1990</v>
      </c>
      <c r="CP16" s="22">
        <v>2.8300000000000001E-3</v>
      </c>
      <c r="CQ16" t="s">
        <v>175</v>
      </c>
      <c r="CR16" s="41">
        <f>AVERAGE(CR14:CR15)</f>
        <v>2.7616645496124609E-2</v>
      </c>
      <c r="CS16" s="21">
        <v>1990</v>
      </c>
      <c r="CT16" s="22">
        <v>2.8300000000000001E-3</v>
      </c>
    </row>
    <row r="17" spans="1:98">
      <c r="B17">
        <v>0.38014907061352543</v>
      </c>
      <c r="C17" s="39">
        <v>0.95646918173187356</v>
      </c>
      <c r="D17">
        <v>439.44461408491742</v>
      </c>
      <c r="E17" s="21">
        <v>1991</v>
      </c>
      <c r="F17" s="22">
        <v>3.2200000000000002E-3</v>
      </c>
      <c r="G17" t="s">
        <v>176</v>
      </c>
      <c r="H17">
        <f>TINV(0.3173,H5)</f>
        <v>1.0244059354383888</v>
      </c>
      <c r="I17" s="21">
        <v>1994</v>
      </c>
      <c r="J17" s="22">
        <v>1.2E-2</v>
      </c>
      <c r="K17" t="s">
        <v>176</v>
      </c>
      <c r="L17">
        <f>TINV(0.3173,L5)</f>
        <v>1.0256556347025874</v>
      </c>
      <c r="M17" s="21">
        <v>1994</v>
      </c>
      <c r="N17" s="22">
        <v>1.2E-2</v>
      </c>
      <c r="O17" t="s">
        <v>176</v>
      </c>
      <c r="P17">
        <f>TINV(0.3173,P5)</f>
        <v>1.0256556347025874</v>
      </c>
      <c r="Q17" s="21">
        <v>1994</v>
      </c>
      <c r="R17" s="22">
        <v>1.2E-2</v>
      </c>
      <c r="S17" t="s">
        <v>176</v>
      </c>
      <c r="T17">
        <f>TINV(0.3173,T5)</f>
        <v>1.0256556347025874</v>
      </c>
      <c r="U17" s="21">
        <v>1994</v>
      </c>
      <c r="V17" s="22">
        <v>1.2E-2</v>
      </c>
      <c r="W17" t="s">
        <v>176</v>
      </c>
      <c r="X17">
        <f>TINV(0.3173,X5)</f>
        <v>1.0256556347025874</v>
      </c>
      <c r="Y17" s="21">
        <v>1994</v>
      </c>
      <c r="Z17" s="22">
        <v>1.2E-2</v>
      </c>
      <c r="AA17" t="s">
        <v>176</v>
      </c>
      <c r="AB17">
        <f>TINV(0.3173,AB5)</f>
        <v>1.0256556347025874</v>
      </c>
      <c r="AC17" s="21">
        <v>1994</v>
      </c>
      <c r="AD17" s="22">
        <v>1.2E-2</v>
      </c>
      <c r="AE17" t="s">
        <v>176</v>
      </c>
      <c r="AF17">
        <f>TINV(0.3173,AF5)</f>
        <v>1.0256556347025874</v>
      </c>
      <c r="AG17" s="21">
        <v>1994</v>
      </c>
      <c r="AH17" s="22">
        <v>1.2E-2</v>
      </c>
      <c r="AI17" t="s">
        <v>176</v>
      </c>
      <c r="AJ17">
        <f>TINV(0.3173,AJ5)</f>
        <v>1.0256556347025874</v>
      </c>
      <c r="AK17" s="21">
        <v>1994</v>
      </c>
      <c r="AL17" s="22">
        <v>1.2E-2</v>
      </c>
      <c r="AM17" t="s">
        <v>176</v>
      </c>
      <c r="AN17">
        <f>TINV(0.3173,AN5)</f>
        <v>1.0256556347025874</v>
      </c>
      <c r="AO17" s="21">
        <v>1994</v>
      </c>
      <c r="AP17" s="22">
        <v>1.2E-2</v>
      </c>
      <c r="AQ17" t="s">
        <v>176</v>
      </c>
      <c r="AR17">
        <f>TINV(0.3173,AR5)</f>
        <v>1.0256556347025874</v>
      </c>
      <c r="AS17" s="21">
        <v>1994</v>
      </c>
      <c r="AT17" s="22">
        <v>1.2E-2</v>
      </c>
      <c r="AU17" t="s">
        <v>176</v>
      </c>
      <c r="AV17">
        <f>TINV(0.3173,AV5)</f>
        <v>1.0256556347025874</v>
      </c>
      <c r="AW17" s="21">
        <v>1994</v>
      </c>
      <c r="AX17" s="22">
        <v>1.2E-2</v>
      </c>
      <c r="AY17" t="s">
        <v>176</v>
      </c>
      <c r="AZ17">
        <f>TINV(0.3173,AZ5)</f>
        <v>1.0256556347025874</v>
      </c>
      <c r="BA17" s="21">
        <v>1994</v>
      </c>
      <c r="BB17" s="22">
        <v>1.2E-2</v>
      </c>
      <c r="BC17" t="s">
        <v>176</v>
      </c>
      <c r="BD17">
        <f>TINV(0.3173,BD5)</f>
        <v>1.0256556347025874</v>
      </c>
      <c r="BE17" s="21">
        <v>1994</v>
      </c>
      <c r="BF17" s="22">
        <v>1.2E-2</v>
      </c>
      <c r="BG17" t="s">
        <v>176</v>
      </c>
      <c r="BH17">
        <f>TINV(0.3173,BH5)</f>
        <v>1.0256556347025874</v>
      </c>
      <c r="BI17" s="21">
        <v>1994</v>
      </c>
      <c r="BJ17" s="22">
        <v>1.2E-2</v>
      </c>
      <c r="BK17" t="s">
        <v>176</v>
      </c>
      <c r="BL17">
        <f>TINV(0.3173,BL5)</f>
        <v>1.0256556347025874</v>
      </c>
      <c r="BM17" s="21">
        <v>1994</v>
      </c>
      <c r="BN17" s="22">
        <v>1.2E-2</v>
      </c>
      <c r="BO17" t="s">
        <v>176</v>
      </c>
      <c r="BP17">
        <f>TINV(0.3173,BP5)</f>
        <v>1.0256556347025874</v>
      </c>
      <c r="BQ17" s="21">
        <v>1994</v>
      </c>
      <c r="BR17" s="22">
        <v>1.2E-2</v>
      </c>
      <c r="BS17" t="s">
        <v>176</v>
      </c>
      <c r="BT17">
        <f>TINV(0.3173,BT5)</f>
        <v>1.0256556347025874</v>
      </c>
      <c r="BU17" s="21">
        <v>1991</v>
      </c>
      <c r="BV17" s="22">
        <v>3.2200000000000002E-3</v>
      </c>
      <c r="BW17" t="s">
        <v>176</v>
      </c>
      <c r="BX17">
        <f>TINV(0.3173,BX5)</f>
        <v>1.0256556347025874</v>
      </c>
      <c r="BY17" s="21">
        <v>1991</v>
      </c>
      <c r="BZ17" s="22">
        <v>3.2200000000000002E-3</v>
      </c>
      <c r="CA17" t="s">
        <v>176</v>
      </c>
      <c r="CB17">
        <f>TINV(0.3173,CB5)</f>
        <v>1.0256556347025874</v>
      </c>
      <c r="CC17" s="21">
        <v>1991</v>
      </c>
      <c r="CD17" s="22">
        <v>3.2200000000000002E-3</v>
      </c>
      <c r="CE17" t="s">
        <v>176</v>
      </c>
      <c r="CF17">
        <f>TINV(0.3173,CF5)</f>
        <v>1.0256556347025874</v>
      </c>
      <c r="CG17" s="21">
        <v>1991</v>
      </c>
      <c r="CH17" s="22">
        <v>3.2200000000000002E-3</v>
      </c>
      <c r="CI17" t="s">
        <v>176</v>
      </c>
      <c r="CJ17">
        <f>TINV(0.3173,CJ5)</f>
        <v>1.0256556347025874</v>
      </c>
      <c r="CK17" s="21">
        <v>1991</v>
      </c>
      <c r="CL17" s="22">
        <v>3.2200000000000002E-3</v>
      </c>
      <c r="CM17" t="s">
        <v>176</v>
      </c>
      <c r="CN17">
        <f>TINV(0.3173,CN5)</f>
        <v>1.0256556347025874</v>
      </c>
      <c r="CO17" s="21">
        <v>1991</v>
      </c>
      <c r="CP17" s="22">
        <v>3.2200000000000002E-3</v>
      </c>
      <c r="CQ17" t="s">
        <v>176</v>
      </c>
      <c r="CR17">
        <f>TINV(0.3173,CR5)</f>
        <v>1.0256556347025874</v>
      </c>
      <c r="CS17" s="21">
        <v>1991</v>
      </c>
      <c r="CT17" s="22">
        <v>3.2200000000000002E-3</v>
      </c>
    </row>
    <row r="18" spans="1:98">
      <c r="B18">
        <v>0.38032575639567218</v>
      </c>
      <c r="C18" s="39">
        <v>0.95561511570245694</v>
      </c>
      <c r="D18">
        <v>430.60385571641712</v>
      </c>
      <c r="E18" s="21">
        <v>1994</v>
      </c>
      <c r="F18" s="22">
        <v>1.2E-2</v>
      </c>
      <c r="G18" t="s">
        <v>177</v>
      </c>
      <c r="H18">
        <f>H17*G3</f>
        <v>1.8256044850150255E-2</v>
      </c>
      <c r="I18" s="21">
        <v>1996</v>
      </c>
      <c r="J18" s="22">
        <v>7.8299999999999995E-2</v>
      </c>
      <c r="K18" t="s">
        <v>177</v>
      </c>
      <c r="L18">
        <f>L17*K3</f>
        <v>2.0488903699497667E-2</v>
      </c>
      <c r="M18" s="21">
        <v>1996</v>
      </c>
      <c r="N18" s="22">
        <v>7.8299999999999995E-2</v>
      </c>
      <c r="O18" t="s">
        <v>177</v>
      </c>
      <c r="P18">
        <f>P17*O3</f>
        <v>2.0192287709881122E-2</v>
      </c>
      <c r="Q18" s="21">
        <v>1996</v>
      </c>
      <c r="R18" s="22">
        <v>7.8299999999999995E-2</v>
      </c>
      <c r="S18" t="s">
        <v>177</v>
      </c>
      <c r="T18">
        <f>T17*S3</f>
        <v>1.9725244528650356E-2</v>
      </c>
      <c r="U18" s="21">
        <v>1996</v>
      </c>
      <c r="V18" s="22">
        <v>7.8299999999999995E-2</v>
      </c>
      <c r="W18" t="s">
        <v>177</v>
      </c>
      <c r="X18">
        <f>X17*W3</f>
        <v>1.9034409567086328E-2</v>
      </c>
      <c r="Y18" s="21">
        <v>1996</v>
      </c>
      <c r="Z18" s="22">
        <v>7.8299999999999995E-2</v>
      </c>
      <c r="AA18" t="s">
        <v>177</v>
      </c>
      <c r="AB18">
        <f>AB17*AA3</f>
        <v>1.9116727420279315E-2</v>
      </c>
      <c r="AC18" s="21">
        <v>1996</v>
      </c>
      <c r="AD18" s="22">
        <v>7.8299999999999995E-2</v>
      </c>
      <c r="AE18" t="s">
        <v>177</v>
      </c>
      <c r="AF18">
        <f>AF17*AE3</f>
        <v>1.8980650170748566E-2</v>
      </c>
      <c r="AG18" s="21">
        <v>1996</v>
      </c>
      <c r="AH18" s="22">
        <v>7.8299999999999995E-2</v>
      </c>
      <c r="AI18" t="s">
        <v>177</v>
      </c>
      <c r="AJ18">
        <f>AJ17*AI3</f>
        <v>1.8954097653196583E-2</v>
      </c>
      <c r="AK18" s="21">
        <v>1996</v>
      </c>
      <c r="AL18" s="22">
        <v>7.8299999999999995E-2</v>
      </c>
      <c r="AM18" t="s">
        <v>177</v>
      </c>
      <c r="AN18">
        <f>AN17*AM3</f>
        <v>1.8827131054945892E-2</v>
      </c>
      <c r="AO18" s="21">
        <v>1996</v>
      </c>
      <c r="AP18" s="22">
        <v>7.8299999999999995E-2</v>
      </c>
      <c r="AQ18" t="s">
        <v>177</v>
      </c>
      <c r="AR18">
        <f>AR17*AQ3</f>
        <v>1.8762878477588039E-2</v>
      </c>
      <c r="AS18" s="21">
        <v>1996</v>
      </c>
      <c r="AT18" s="22">
        <v>7.8299999999999995E-2</v>
      </c>
      <c r="AU18" t="s">
        <v>177</v>
      </c>
      <c r="AV18">
        <f>AV17*AU3</f>
        <v>1.8382240386451518E-2</v>
      </c>
      <c r="AW18" s="21">
        <v>1996</v>
      </c>
      <c r="AX18" s="22">
        <v>7.8299999999999995E-2</v>
      </c>
      <c r="AY18" t="s">
        <v>177</v>
      </c>
      <c r="AZ18">
        <f>AZ17*AY3</f>
        <v>1.757040567739725E-2</v>
      </c>
      <c r="BA18" s="21">
        <v>1996</v>
      </c>
      <c r="BB18" s="22">
        <v>7.8299999999999995E-2</v>
      </c>
      <c r="BC18" t="s">
        <v>177</v>
      </c>
      <c r="BD18">
        <f>BD17*BC3</f>
        <v>1.8434740581774366E-2</v>
      </c>
      <c r="BE18" s="21">
        <v>1996</v>
      </c>
      <c r="BF18" s="22">
        <v>7.8299999999999995E-2</v>
      </c>
      <c r="BG18" t="s">
        <v>177</v>
      </c>
      <c r="BH18">
        <f>BH17*BG3</f>
        <v>1.8690146949079309E-2</v>
      </c>
      <c r="BI18" s="21">
        <v>1996</v>
      </c>
      <c r="BJ18" s="22">
        <v>7.8299999999999995E-2</v>
      </c>
      <c r="BK18" t="s">
        <v>177</v>
      </c>
      <c r="BL18">
        <f>BL17*BK3</f>
        <v>1.8631605134338057E-2</v>
      </c>
      <c r="BM18" s="21">
        <v>1996</v>
      </c>
      <c r="BN18" s="22">
        <v>7.8299999999999995E-2</v>
      </c>
      <c r="BO18" t="s">
        <v>177</v>
      </c>
      <c r="BP18">
        <f>BP17*BO3</f>
        <v>1.8686771064226317E-2</v>
      </c>
      <c r="BQ18" s="21">
        <v>1996</v>
      </c>
      <c r="BR18" s="22">
        <v>7.8299999999999995E-2</v>
      </c>
      <c r="BS18" t="s">
        <v>177</v>
      </c>
      <c r="BT18">
        <f>BT17*BS3</f>
        <v>1.8599592542291449E-2</v>
      </c>
      <c r="BU18" s="21">
        <v>1996</v>
      </c>
      <c r="BV18" s="22">
        <v>7.8299999999999995E-2</v>
      </c>
      <c r="BW18" t="s">
        <v>177</v>
      </c>
      <c r="BX18">
        <f>BX17*BW3</f>
        <v>1.879829024508731E-2</v>
      </c>
      <c r="BY18" s="21">
        <v>1994</v>
      </c>
      <c r="BZ18" s="22">
        <v>1.2E-2</v>
      </c>
      <c r="CA18" t="s">
        <v>177</v>
      </c>
      <c r="CB18">
        <f>CB17*CA3</f>
        <v>1.9147547771544978E-2</v>
      </c>
      <c r="CC18" s="21">
        <v>1994</v>
      </c>
      <c r="CD18" s="22">
        <v>1.2E-2</v>
      </c>
      <c r="CE18" t="s">
        <v>177</v>
      </c>
      <c r="CF18">
        <f>CF17*CE3</f>
        <v>1.9218408986578069E-2</v>
      </c>
      <c r="CG18" s="21">
        <v>1994</v>
      </c>
      <c r="CH18" s="22">
        <v>1.2E-2</v>
      </c>
      <c r="CI18" t="s">
        <v>177</v>
      </c>
      <c r="CJ18">
        <f>CJ17*CI3</f>
        <v>1.9300443983918954E-2</v>
      </c>
      <c r="CK18" s="21">
        <v>1994</v>
      </c>
      <c r="CL18" s="22">
        <v>1.2E-2</v>
      </c>
      <c r="CM18" t="s">
        <v>177</v>
      </c>
      <c r="CN18">
        <f>CN17*CM3</f>
        <v>1.9286699498328067E-2</v>
      </c>
      <c r="CO18" s="21">
        <v>1994</v>
      </c>
      <c r="CP18" s="22">
        <v>1.2E-2</v>
      </c>
      <c r="CQ18" t="s">
        <v>177</v>
      </c>
      <c r="CR18">
        <f>CR17*CQ3</f>
        <v>1.9365107305728067E-2</v>
      </c>
      <c r="CS18" s="21">
        <v>1994</v>
      </c>
      <c r="CT18" s="22">
        <v>1.2E-2</v>
      </c>
    </row>
    <row r="19" spans="1:98">
      <c r="B19">
        <v>0.37783592980033565</v>
      </c>
      <c r="C19" s="39">
        <v>0.95344745444655499</v>
      </c>
      <c r="D19">
        <v>409.62204885313537</v>
      </c>
      <c r="E19" s="21">
        <v>1996</v>
      </c>
      <c r="F19" s="22">
        <v>7.8299999999999995E-2</v>
      </c>
      <c r="G19" t="s">
        <v>178</v>
      </c>
      <c r="H19">
        <f>G2+H18</f>
        <v>1.4773417389075085</v>
      </c>
      <c r="I19" s="21">
        <v>1998</v>
      </c>
      <c r="J19" s="22">
        <v>0.25</v>
      </c>
      <c r="K19" t="s">
        <v>178</v>
      </c>
      <c r="L19">
        <f>K2+L18</f>
        <v>1.4831580600441645</v>
      </c>
      <c r="M19" s="21">
        <v>1998</v>
      </c>
      <c r="N19" s="22">
        <v>0.25</v>
      </c>
      <c r="O19" t="s">
        <v>178</v>
      </c>
      <c r="P19">
        <f>O2+P18</f>
        <v>1.4809333820909258</v>
      </c>
      <c r="Q19" s="21">
        <v>1998</v>
      </c>
      <c r="R19" s="22">
        <v>0.25</v>
      </c>
      <c r="S19" t="s">
        <v>178</v>
      </c>
      <c r="T19">
        <f>S2+T18</f>
        <v>1.4847803951891541</v>
      </c>
      <c r="U19" s="21">
        <v>1998</v>
      </c>
      <c r="V19" s="22">
        <v>0.25</v>
      </c>
      <c r="W19" t="s">
        <v>178</v>
      </c>
      <c r="X19">
        <f>W2+X18</f>
        <v>1.4850318896721506</v>
      </c>
      <c r="Y19" s="21">
        <v>1998</v>
      </c>
      <c r="Z19" s="22">
        <v>0.25</v>
      </c>
      <c r="AA19" t="s">
        <v>178</v>
      </c>
      <c r="AB19">
        <f>AA2+AB18</f>
        <v>1.4800282115118382</v>
      </c>
      <c r="AC19" s="21">
        <v>1998</v>
      </c>
      <c r="AD19" s="22">
        <v>0.25</v>
      </c>
      <c r="AE19" t="s">
        <v>178</v>
      </c>
      <c r="AF19">
        <f>AE2+AF18</f>
        <v>1.4774187080173524</v>
      </c>
      <c r="AG19" s="21">
        <v>1998</v>
      </c>
      <c r="AH19" s="22">
        <v>0.25</v>
      </c>
      <c r="AI19" t="s">
        <v>178</v>
      </c>
      <c r="AJ19">
        <f>AI2+AJ18</f>
        <v>1.477920856947023</v>
      </c>
      <c r="AK19" s="21">
        <v>1998</v>
      </c>
      <c r="AL19" s="22">
        <v>0.25</v>
      </c>
      <c r="AM19" t="s">
        <v>178</v>
      </c>
      <c r="AN19">
        <f>AM2+AN18</f>
        <v>1.4783421546525009</v>
      </c>
      <c r="AO19" s="21">
        <v>1998</v>
      </c>
      <c r="AP19" s="22">
        <v>0.25</v>
      </c>
      <c r="AQ19" t="s">
        <v>178</v>
      </c>
      <c r="AR19">
        <f>AQ2+AR18</f>
        <v>1.4777752643241362</v>
      </c>
      <c r="AS19" s="21">
        <v>1998</v>
      </c>
      <c r="AT19" s="22">
        <v>0.25</v>
      </c>
      <c r="AU19" t="s">
        <v>178</v>
      </c>
      <c r="AV19">
        <f>AU2+AV18</f>
        <v>1.4771545800772252</v>
      </c>
      <c r="AW19" s="21">
        <v>1998</v>
      </c>
      <c r="AX19" s="22">
        <v>0.25</v>
      </c>
      <c r="AY19" t="s">
        <v>178</v>
      </c>
      <c r="AZ19">
        <f>AY2+AZ18</f>
        <v>1.4775364511470066</v>
      </c>
      <c r="BA19" s="21">
        <v>1998</v>
      </c>
      <c r="BB19" s="22">
        <v>0.25</v>
      </c>
      <c r="BC19" t="s">
        <v>178</v>
      </c>
      <c r="BD19">
        <f>BC2+BD18</f>
        <v>1.4782264101805287</v>
      </c>
      <c r="BE19" s="21">
        <v>1998</v>
      </c>
      <c r="BF19" s="22">
        <v>0.25</v>
      </c>
      <c r="BG19" t="s">
        <v>178</v>
      </c>
      <c r="BH19">
        <f>BG2+BH18</f>
        <v>1.4781947249700651</v>
      </c>
      <c r="BI19" s="21">
        <v>1998</v>
      </c>
      <c r="BJ19" s="22">
        <v>0.25</v>
      </c>
      <c r="BK19" t="s">
        <v>178</v>
      </c>
      <c r="BL19">
        <f>BK2+BL18</f>
        <v>1.4792099209088176</v>
      </c>
      <c r="BM19" s="21">
        <v>1998</v>
      </c>
      <c r="BN19" s="22">
        <v>0.25</v>
      </c>
      <c r="BO19" t="s">
        <v>178</v>
      </c>
      <c r="BP19">
        <f>BO2+BP18</f>
        <v>1.4803164310263786</v>
      </c>
      <c r="BQ19" s="21">
        <v>1998</v>
      </c>
      <c r="BR19" s="22">
        <v>0.25</v>
      </c>
      <c r="BS19" t="s">
        <v>178</v>
      </c>
      <c r="BT19">
        <f>BS2+BT18</f>
        <v>1.4811021818856982</v>
      </c>
      <c r="BU19" s="21">
        <v>1998</v>
      </c>
      <c r="BV19" s="22">
        <v>0.25</v>
      </c>
      <c r="BW19" t="s">
        <v>178</v>
      </c>
      <c r="BX19">
        <f>BW2+BX18</f>
        <v>1.481559305831833</v>
      </c>
      <c r="BY19" s="21">
        <v>1998</v>
      </c>
      <c r="BZ19" s="22">
        <v>0.25</v>
      </c>
      <c r="CA19" t="s">
        <v>178</v>
      </c>
      <c r="CB19">
        <f>CA2+CB18</f>
        <v>1.4782710723191648</v>
      </c>
      <c r="CC19" s="21">
        <v>1996</v>
      </c>
      <c r="CD19" s="22">
        <v>7.8299999999999995E-2</v>
      </c>
      <c r="CE19" t="s">
        <v>178</v>
      </c>
      <c r="CF19">
        <f>CE2+CF18</f>
        <v>1.4766648765303141</v>
      </c>
      <c r="CG19" s="21">
        <v>1996</v>
      </c>
      <c r="CH19" s="22">
        <v>7.8299999999999995E-2</v>
      </c>
      <c r="CI19" t="s">
        <v>178</v>
      </c>
      <c r="CJ19">
        <f>CI2+CJ18</f>
        <v>1.4775995484595799</v>
      </c>
      <c r="CK19" s="21">
        <v>1996</v>
      </c>
      <c r="CL19" s="22">
        <v>7.8299999999999995E-2</v>
      </c>
      <c r="CM19" t="s">
        <v>178</v>
      </c>
      <c r="CN19">
        <f>CM2+CN18</f>
        <v>1.4770004678822286</v>
      </c>
      <c r="CO19" s="21">
        <v>1996</v>
      </c>
      <c r="CP19" s="22">
        <v>7.8299999999999995E-2</v>
      </c>
      <c r="CQ19" t="s">
        <v>178</v>
      </c>
      <c r="CR19">
        <f>CQ2+CR18</f>
        <v>1.4780263079511351</v>
      </c>
      <c r="CS19" s="21">
        <v>1996</v>
      </c>
      <c r="CT19" s="22">
        <v>7.8299999999999995E-2</v>
      </c>
    </row>
    <row r="20" spans="1:98">
      <c r="B20">
        <v>0.37668590961000009</v>
      </c>
      <c r="C20" s="39">
        <v>0.95284526096076572</v>
      </c>
      <c r="D20">
        <v>404.13552502876342</v>
      </c>
      <c r="E20" s="21">
        <v>1998</v>
      </c>
      <c r="F20" s="22">
        <v>0.25</v>
      </c>
      <c r="G20" t="s">
        <v>179</v>
      </c>
      <c r="H20">
        <f>G2-H18</f>
        <v>1.4408296492072079</v>
      </c>
      <c r="I20" s="21">
        <v>1999</v>
      </c>
      <c r="J20" s="22">
        <v>0.29399999999999998</v>
      </c>
      <c r="K20" t="s">
        <v>179</v>
      </c>
      <c r="L20">
        <f>K2-L18</f>
        <v>1.442180252645169</v>
      </c>
      <c r="M20" s="21">
        <v>1999</v>
      </c>
      <c r="N20" s="22">
        <v>0.29399999999999998</v>
      </c>
      <c r="O20" t="s">
        <v>179</v>
      </c>
      <c r="P20">
        <f>O2-P18</f>
        <v>1.4405488066711638</v>
      </c>
      <c r="Q20" s="21">
        <v>1999</v>
      </c>
      <c r="R20" s="22">
        <v>0.29399999999999998</v>
      </c>
      <c r="S20" t="s">
        <v>179</v>
      </c>
      <c r="T20">
        <f>S2-T18</f>
        <v>1.4453299061318532</v>
      </c>
      <c r="U20" s="21">
        <v>1999</v>
      </c>
      <c r="V20" s="22">
        <v>0.29399999999999998</v>
      </c>
      <c r="W20" t="s">
        <v>179</v>
      </c>
      <c r="X20">
        <f>W2-X18</f>
        <v>1.4469630705379781</v>
      </c>
      <c r="Y20" s="21">
        <v>1999</v>
      </c>
      <c r="Z20" s="22">
        <v>0.29399999999999998</v>
      </c>
      <c r="AA20" t="s">
        <v>179</v>
      </c>
      <c r="AB20">
        <f>AA2-AB18</f>
        <v>1.4417947566712797</v>
      </c>
      <c r="AC20" s="21">
        <v>1999</v>
      </c>
      <c r="AD20" s="22">
        <v>0.29399999999999998</v>
      </c>
      <c r="AE20" t="s">
        <v>179</v>
      </c>
      <c r="AF20">
        <f>AE2-AF18</f>
        <v>1.4394574076758553</v>
      </c>
      <c r="AG20" s="21">
        <v>1999</v>
      </c>
      <c r="AH20" s="22">
        <v>0.29399999999999998</v>
      </c>
      <c r="AI20" t="s">
        <v>179</v>
      </c>
      <c r="AJ20">
        <f>AI2-AJ18</f>
        <v>1.4400126616406299</v>
      </c>
      <c r="AK20" s="21">
        <v>1999</v>
      </c>
      <c r="AL20" s="22">
        <v>0.29399999999999998</v>
      </c>
      <c r="AM20" t="s">
        <v>179</v>
      </c>
      <c r="AN20">
        <f>AM2-AN18</f>
        <v>1.440687892542609</v>
      </c>
      <c r="AO20" s="21">
        <v>1999</v>
      </c>
      <c r="AP20" s="22">
        <v>0.29399999999999998</v>
      </c>
      <c r="AQ20" t="s">
        <v>179</v>
      </c>
      <c r="AR20">
        <f>AQ2-AR18</f>
        <v>1.4402495073689603</v>
      </c>
      <c r="AS20" s="21">
        <v>1999</v>
      </c>
      <c r="AT20" s="22">
        <v>0.29399999999999998</v>
      </c>
      <c r="AU20" t="s">
        <v>179</v>
      </c>
      <c r="AV20">
        <f>AU2-AV18</f>
        <v>1.4403900993043222</v>
      </c>
      <c r="AW20" s="21">
        <v>1999</v>
      </c>
      <c r="AX20" s="22">
        <v>0.29399999999999998</v>
      </c>
      <c r="AY20" t="s">
        <v>179</v>
      </c>
      <c r="AZ20">
        <f>AY2-AZ18</f>
        <v>1.442395639792212</v>
      </c>
      <c r="BA20" s="21">
        <v>1999</v>
      </c>
      <c r="BB20" s="22">
        <v>0.29399999999999998</v>
      </c>
      <c r="BC20" t="s">
        <v>179</v>
      </c>
      <c r="BD20">
        <f>BC2-BD18</f>
        <v>1.4413569290169799</v>
      </c>
      <c r="BE20" s="21">
        <v>1999</v>
      </c>
      <c r="BF20" s="22">
        <v>0.29399999999999998</v>
      </c>
      <c r="BG20" t="s">
        <v>179</v>
      </c>
      <c r="BH20">
        <f>BG2-BH18</f>
        <v>1.4408144310719067</v>
      </c>
      <c r="BI20" s="21">
        <v>1999</v>
      </c>
      <c r="BJ20" s="22">
        <v>0.29399999999999998</v>
      </c>
      <c r="BK20" t="s">
        <v>179</v>
      </c>
      <c r="BL20">
        <f>BK2-BL18</f>
        <v>1.4419467106401416</v>
      </c>
      <c r="BM20" s="21">
        <v>1999</v>
      </c>
      <c r="BN20" s="22">
        <v>0.29399999999999998</v>
      </c>
      <c r="BO20" t="s">
        <v>179</v>
      </c>
      <c r="BP20">
        <f>BO2-BP18</f>
        <v>1.4429428888979261</v>
      </c>
      <c r="BQ20" s="21">
        <v>1999</v>
      </c>
      <c r="BR20" s="22">
        <v>0.29399999999999998</v>
      </c>
      <c r="BS20" t="s">
        <v>179</v>
      </c>
      <c r="BT20">
        <f>BS2-BT18</f>
        <v>1.4439029968011152</v>
      </c>
      <c r="BU20" s="21">
        <v>1999</v>
      </c>
      <c r="BV20" s="22">
        <v>0.29399999999999998</v>
      </c>
      <c r="BW20" t="s">
        <v>179</v>
      </c>
      <c r="BX20">
        <f>BW2-BX18</f>
        <v>1.4439627253416583</v>
      </c>
      <c r="BY20" s="21">
        <v>1999</v>
      </c>
      <c r="BZ20" s="22">
        <v>0.29399999999999998</v>
      </c>
      <c r="CA20" t="s">
        <v>179</v>
      </c>
      <c r="CB20">
        <f>CA2-CB18</f>
        <v>1.4399759767760747</v>
      </c>
      <c r="CC20" s="21">
        <v>1999</v>
      </c>
      <c r="CD20" s="22">
        <v>0.29399999999999998</v>
      </c>
      <c r="CE20" t="s">
        <v>179</v>
      </c>
      <c r="CF20">
        <f>CE2-CF18</f>
        <v>1.4382280585571579</v>
      </c>
      <c r="CG20" s="21">
        <v>1998</v>
      </c>
      <c r="CH20" s="22">
        <v>0.25</v>
      </c>
      <c r="CI20" t="s">
        <v>179</v>
      </c>
      <c r="CJ20">
        <f>CI2-CJ18</f>
        <v>1.4389986604917417</v>
      </c>
      <c r="CK20" s="21">
        <v>1998</v>
      </c>
      <c r="CL20" s="22">
        <v>0.25</v>
      </c>
      <c r="CM20" t="s">
        <v>179</v>
      </c>
      <c r="CN20">
        <f>CM2-CN18</f>
        <v>1.4384270688855725</v>
      </c>
      <c r="CO20" s="21">
        <v>1998</v>
      </c>
      <c r="CP20" s="22">
        <v>0.25</v>
      </c>
      <c r="CQ20" t="s">
        <v>179</v>
      </c>
      <c r="CR20">
        <f>CQ2-CR18</f>
        <v>1.4392960933396788</v>
      </c>
      <c r="CS20" s="21">
        <v>1998</v>
      </c>
      <c r="CT20" s="22">
        <v>0.25</v>
      </c>
    </row>
    <row r="21" spans="1:98">
      <c r="B21">
        <v>0.37727075964932499</v>
      </c>
      <c r="C21" s="39">
        <v>0.95260131034237328</v>
      </c>
      <c r="D21">
        <v>401.95259287683507</v>
      </c>
      <c r="E21" s="21">
        <v>1999</v>
      </c>
      <c r="F21" s="22">
        <v>0.29399999999999998</v>
      </c>
      <c r="G21" t="s">
        <v>170</v>
      </c>
      <c r="H21" s="40">
        <f>LN(G2)</f>
        <v>0.37781000260497044</v>
      </c>
      <c r="I21" s="21">
        <v>1999</v>
      </c>
      <c r="J21" s="22">
        <v>0.33600000000000002</v>
      </c>
      <c r="K21" t="s">
        <v>170</v>
      </c>
      <c r="L21" s="40">
        <f>LN(K2)</f>
        <v>0.38026295589337994</v>
      </c>
      <c r="M21" s="21">
        <v>1999</v>
      </c>
      <c r="N21" s="22">
        <v>0.33600000000000002</v>
      </c>
      <c r="O21" t="s">
        <v>170</v>
      </c>
      <c r="P21" s="40">
        <f>LN(O2)</f>
        <v>0.37894390582663334</v>
      </c>
      <c r="Q21" s="21">
        <v>1999</v>
      </c>
      <c r="R21" s="22">
        <v>0.33600000000000002</v>
      </c>
      <c r="S21" t="s">
        <v>170</v>
      </c>
      <c r="T21" s="40">
        <f>LN(S2)</f>
        <v>0.38189288726250675</v>
      </c>
      <c r="U21" s="21">
        <v>1999</v>
      </c>
      <c r="V21" s="22">
        <v>0.33600000000000002</v>
      </c>
      <c r="W21" t="s">
        <v>170</v>
      </c>
      <c r="X21" s="40">
        <f>LN(W2)</f>
        <v>0.38253588457148474</v>
      </c>
      <c r="Y21" s="21">
        <v>1999</v>
      </c>
      <c r="Z21" s="22">
        <v>0.33600000000000002</v>
      </c>
      <c r="AA21" t="s">
        <v>170</v>
      </c>
      <c r="AB21" s="40">
        <f>LN(AA2)</f>
        <v>0.37906054509576664</v>
      </c>
      <c r="AC21" s="21">
        <v>1999</v>
      </c>
      <c r="AD21" s="22">
        <v>0.33600000000000002</v>
      </c>
      <c r="AE21" t="s">
        <v>170</v>
      </c>
      <c r="AF21" s="40">
        <f>LN(AE2)</f>
        <v>0.37736603965798887</v>
      </c>
      <c r="AG21" s="21">
        <v>1999</v>
      </c>
      <c r="AH21" s="22">
        <v>0.33600000000000002</v>
      </c>
      <c r="AI21" t="s">
        <v>170</v>
      </c>
      <c r="AJ21" s="40">
        <f>LN(AI2)</f>
        <v>0.37772848606919945</v>
      </c>
      <c r="AK21" s="21">
        <v>1999</v>
      </c>
      <c r="AL21" s="22">
        <v>0.33600000000000002</v>
      </c>
      <c r="AM21" t="s">
        <v>170</v>
      </c>
      <c r="AN21" s="40">
        <f>LN(AM2)</f>
        <v>0.37810420491959085</v>
      </c>
      <c r="AO21" s="21">
        <v>1999</v>
      </c>
      <c r="AP21" s="22">
        <v>0.33600000000000002</v>
      </c>
      <c r="AQ21" t="s">
        <v>170</v>
      </c>
      <c r="AR21" s="40">
        <f>LN(AQ2)</f>
        <v>0.3777597587757241</v>
      </c>
      <c r="AS21" s="21">
        <v>1999</v>
      </c>
      <c r="AT21" s="22">
        <v>0.33600000000000002</v>
      </c>
      <c r="AU21" t="s">
        <v>170</v>
      </c>
      <c r="AV21" s="40">
        <f>LN(AU2)</f>
        <v>0.3775952187709628</v>
      </c>
      <c r="AW21" s="21">
        <v>1999</v>
      </c>
      <c r="AX21" s="22">
        <v>0.33600000000000002</v>
      </c>
      <c r="AY21" t="s">
        <v>170</v>
      </c>
      <c r="AZ21" s="40">
        <f>LN(AY2)</f>
        <v>0.37841317892214299</v>
      </c>
      <c r="BA21" s="21">
        <v>1999</v>
      </c>
      <c r="BB21" s="22">
        <v>0.33600000000000002</v>
      </c>
      <c r="BC21" t="s">
        <v>170</v>
      </c>
      <c r="BD21" s="40">
        <f>LN(BC2)</f>
        <v>0.3782937334831174</v>
      </c>
      <c r="BE21" s="21">
        <v>1999</v>
      </c>
      <c r="BF21" s="22">
        <v>0.33600000000000002</v>
      </c>
      <c r="BG21" t="s">
        <v>170</v>
      </c>
      <c r="BH21" s="40">
        <f>LN(BG2)</f>
        <v>0.37809704801213923</v>
      </c>
      <c r="BI21" s="21">
        <v>1999</v>
      </c>
      <c r="BJ21" s="22">
        <v>0.33600000000000002</v>
      </c>
      <c r="BK21" t="s">
        <v>170</v>
      </c>
      <c r="BL21" s="40">
        <f>LN(BK2)</f>
        <v>0.37883246398554754</v>
      </c>
      <c r="BM21" s="21">
        <v>1999</v>
      </c>
      <c r="BN21" s="22">
        <v>0.33600000000000002</v>
      </c>
      <c r="BO21" t="s">
        <v>170</v>
      </c>
      <c r="BP21" s="40">
        <f>LN(BO2)</f>
        <v>0.37955201867964466</v>
      </c>
      <c r="BQ21" s="21">
        <v>1999</v>
      </c>
      <c r="BR21" s="22">
        <v>0.33600000000000002</v>
      </c>
      <c r="BS21" t="s">
        <v>170</v>
      </c>
      <c r="BT21" s="40">
        <f>LN(BS2)</f>
        <v>0.38014907061352543</v>
      </c>
      <c r="BU21" s="21">
        <v>1999</v>
      </c>
      <c r="BV21" s="22">
        <v>0.33600000000000002</v>
      </c>
      <c r="BW21" t="s">
        <v>170</v>
      </c>
      <c r="BX21" s="40">
        <f>LN(BW2)</f>
        <v>0.38032575639567218</v>
      </c>
      <c r="BY21" s="21">
        <v>1999</v>
      </c>
      <c r="BZ21" s="22">
        <v>0.33600000000000002</v>
      </c>
      <c r="CA21" t="s">
        <v>170</v>
      </c>
      <c r="CB21" s="40">
        <f>LN(CA2)</f>
        <v>0.37783592980033565</v>
      </c>
      <c r="CC21" s="21">
        <v>1999</v>
      </c>
      <c r="CD21" s="22">
        <v>0.33600000000000002</v>
      </c>
      <c r="CE21" t="s">
        <v>170</v>
      </c>
      <c r="CF21" s="40">
        <f>LN(CE2)</f>
        <v>0.37668590961000009</v>
      </c>
      <c r="CG21" s="21">
        <v>1999</v>
      </c>
      <c r="CH21" s="22">
        <v>0.33600000000000002</v>
      </c>
      <c r="CI21" t="s">
        <v>170</v>
      </c>
      <c r="CJ21" s="40">
        <f>LN(CI2)</f>
        <v>0.37727075964932499</v>
      </c>
      <c r="CK21" s="21">
        <v>1999</v>
      </c>
      <c r="CL21" s="22">
        <v>0.29399999999999998</v>
      </c>
      <c r="CM21" t="s">
        <v>170</v>
      </c>
      <c r="CN21" s="40">
        <f>LN(CM2)</f>
        <v>0.37686929633270533</v>
      </c>
      <c r="CO21" s="21">
        <v>1999</v>
      </c>
      <c r="CP21" s="22">
        <v>0.29399999999999998</v>
      </c>
      <c r="CQ21" t="s">
        <v>170</v>
      </c>
      <c r="CR21" s="40">
        <f>LN(CQ2)</f>
        <v>0.37751902917220492</v>
      </c>
      <c r="CS21" s="21">
        <v>1999</v>
      </c>
      <c r="CT21" s="22">
        <v>0.29399999999999998</v>
      </c>
    </row>
    <row r="22" spans="1:98">
      <c r="B22">
        <v>0.37686929633270533</v>
      </c>
      <c r="C22" s="39">
        <v>0.95256948561039512</v>
      </c>
      <c r="D22">
        <v>401.66947285697808</v>
      </c>
      <c r="E22" s="21">
        <v>1999</v>
      </c>
      <c r="F22" s="22">
        <v>0.33600000000000002</v>
      </c>
      <c r="G22" t="s">
        <v>180</v>
      </c>
      <c r="H22" s="40">
        <f>LN(H19)</f>
        <v>0.39024435045439737</v>
      </c>
      <c r="I22" s="21">
        <v>2000</v>
      </c>
      <c r="J22" s="22">
        <v>0.39300000000000002</v>
      </c>
      <c r="K22" t="s">
        <v>180</v>
      </c>
      <c r="L22" s="40">
        <f>LN(L19)</f>
        <v>0.39417363876040851</v>
      </c>
      <c r="M22" s="21">
        <v>2000</v>
      </c>
      <c r="N22" s="22">
        <v>0.39300000000000002</v>
      </c>
      <c r="O22" t="s">
        <v>180</v>
      </c>
      <c r="P22" s="40">
        <f>LN(P19)</f>
        <v>0.39267255256627431</v>
      </c>
      <c r="Q22" s="21">
        <v>2000</v>
      </c>
      <c r="R22" s="22">
        <v>0.39300000000000002</v>
      </c>
      <c r="S22" t="s">
        <v>180</v>
      </c>
      <c r="T22" s="40">
        <f>LN(T19)</f>
        <v>0.39526687929153209</v>
      </c>
      <c r="U22" s="21">
        <v>2000</v>
      </c>
      <c r="V22" s="22">
        <v>0.39300000000000002</v>
      </c>
      <c r="W22" t="s">
        <v>180</v>
      </c>
      <c r="X22" s="40">
        <f>LN(X19)</f>
        <v>0.39543624655078935</v>
      </c>
      <c r="Y22" s="21">
        <v>2000</v>
      </c>
      <c r="Z22" s="22">
        <v>0.39300000000000002</v>
      </c>
      <c r="AA22" t="s">
        <v>180</v>
      </c>
      <c r="AB22" s="40">
        <f>LN(AB19)</f>
        <v>0.39206114942667236</v>
      </c>
      <c r="AC22" s="21">
        <v>2000</v>
      </c>
      <c r="AD22" s="22">
        <v>0.39300000000000002</v>
      </c>
      <c r="AE22" t="s">
        <v>180</v>
      </c>
      <c r="AF22" s="40">
        <f>LN(AF19)</f>
        <v>0.39029644883004838</v>
      </c>
      <c r="AG22" s="21">
        <v>2000</v>
      </c>
      <c r="AH22" s="22">
        <v>0.39300000000000002</v>
      </c>
      <c r="AI22" t="s">
        <v>180</v>
      </c>
      <c r="AJ22" s="40">
        <f>LN(AJ19)</f>
        <v>0.39063627369515425</v>
      </c>
      <c r="AK22" s="21">
        <v>2000</v>
      </c>
      <c r="AL22" s="22">
        <v>0.39300000000000002</v>
      </c>
      <c r="AM22" t="s">
        <v>180</v>
      </c>
      <c r="AN22" s="40">
        <f>LN(AN19)</f>
        <v>0.39092129414609306</v>
      </c>
      <c r="AO22" s="21">
        <v>2000</v>
      </c>
      <c r="AP22" s="22">
        <v>0.39300000000000002</v>
      </c>
      <c r="AQ22" t="s">
        <v>180</v>
      </c>
      <c r="AR22" s="40">
        <f>LN(AR19)</f>
        <v>0.39053775705675098</v>
      </c>
      <c r="AS22" s="21">
        <v>2000</v>
      </c>
      <c r="AT22" s="22">
        <v>0.39300000000000002</v>
      </c>
      <c r="AU22" t="s">
        <v>180</v>
      </c>
      <c r="AV22" s="40">
        <f>LN(AV19)</f>
        <v>0.390117656215971</v>
      </c>
      <c r="AW22" s="21">
        <v>2000</v>
      </c>
      <c r="AX22" s="22">
        <v>0.39300000000000002</v>
      </c>
      <c r="AY22" t="s">
        <v>180</v>
      </c>
      <c r="AZ22" s="40">
        <f>LN(AZ19)</f>
        <v>0.39037614082087357</v>
      </c>
      <c r="BA22" s="21">
        <v>2000</v>
      </c>
      <c r="BB22" s="22">
        <v>0.39300000000000002</v>
      </c>
      <c r="BC22" t="s">
        <v>180</v>
      </c>
      <c r="BD22" s="40">
        <f>LN(BD19)</f>
        <v>0.39084299765508113</v>
      </c>
      <c r="BE22" s="21">
        <v>2000</v>
      </c>
      <c r="BF22" s="22">
        <v>0.39300000000000002</v>
      </c>
      <c r="BG22" t="s">
        <v>180</v>
      </c>
      <c r="BH22" s="40">
        <f>LN(BH19)</f>
        <v>0.39082156281273872</v>
      </c>
      <c r="BI22" s="21">
        <v>2000</v>
      </c>
      <c r="BJ22" s="22">
        <v>0.39300000000000002</v>
      </c>
      <c r="BK22" t="s">
        <v>180</v>
      </c>
      <c r="BL22" s="40">
        <f>LN(BL19)</f>
        <v>0.3915081080104294</v>
      </c>
      <c r="BM22" s="21">
        <v>2000</v>
      </c>
      <c r="BN22" s="22">
        <v>0.39300000000000002</v>
      </c>
      <c r="BO22" t="s">
        <v>180</v>
      </c>
      <c r="BP22" s="40">
        <f>LN(BP19)</f>
        <v>0.39225586967059906</v>
      </c>
      <c r="BQ22" s="21">
        <v>2000</v>
      </c>
      <c r="BR22" s="22">
        <v>0.39300000000000002</v>
      </c>
      <c r="BS22" t="s">
        <v>180</v>
      </c>
      <c r="BT22" s="40">
        <f>LN(BT19)</f>
        <v>0.39278652810188774</v>
      </c>
      <c r="BU22" s="21">
        <v>2000</v>
      </c>
      <c r="BV22" s="22">
        <v>0.39300000000000002</v>
      </c>
      <c r="BW22" t="s">
        <v>180</v>
      </c>
      <c r="BX22" s="40">
        <f>LN(BX19)</f>
        <v>0.39309511816636694</v>
      </c>
      <c r="BY22" s="21">
        <v>2000</v>
      </c>
      <c r="BZ22" s="22">
        <v>0.39300000000000002</v>
      </c>
      <c r="CA22" t="s">
        <v>180</v>
      </c>
      <c r="CB22" s="40">
        <f>LN(CB19)</f>
        <v>0.39087321052615837</v>
      </c>
      <c r="CC22" s="21">
        <v>2000</v>
      </c>
      <c r="CD22" s="22">
        <v>0.39300000000000002</v>
      </c>
      <c r="CE22" t="s">
        <v>180</v>
      </c>
      <c r="CF22" s="40">
        <f>LN(CF19)</f>
        <v>0.38978608310624541</v>
      </c>
      <c r="CG22" s="21">
        <v>2000</v>
      </c>
      <c r="CH22" s="22">
        <v>0.39300000000000002</v>
      </c>
      <c r="CI22" t="s">
        <v>180</v>
      </c>
      <c r="CJ22" s="40">
        <f>LN(CJ19)</f>
        <v>0.39041884431241591</v>
      </c>
      <c r="CK22" s="21">
        <v>2000</v>
      </c>
      <c r="CL22" s="22">
        <v>0.39300000000000002</v>
      </c>
      <c r="CM22" t="s">
        <v>180</v>
      </c>
      <c r="CN22" s="40">
        <f>LN(CN19)</f>
        <v>0.39001332032795261</v>
      </c>
      <c r="CO22" s="21">
        <v>1999</v>
      </c>
      <c r="CP22" s="22">
        <v>0.33600000000000002</v>
      </c>
      <c r="CQ22" t="s">
        <v>180</v>
      </c>
      <c r="CR22" s="40">
        <f>LN(CR19)</f>
        <v>0.39070762206389981</v>
      </c>
      <c r="CS22" s="21">
        <v>1999</v>
      </c>
      <c r="CT22" s="22">
        <v>0.33600000000000002</v>
      </c>
    </row>
    <row r="23" spans="1:98">
      <c r="B23">
        <v>0.37751902917220492</v>
      </c>
      <c r="C23" s="39">
        <v>0.95235808093466801</v>
      </c>
      <c r="D23">
        <v>399.79837068640558</v>
      </c>
      <c r="E23" s="21">
        <v>2000</v>
      </c>
      <c r="F23" s="22">
        <v>0.39300000000000002</v>
      </c>
      <c r="G23" t="s">
        <v>181</v>
      </c>
      <c r="H23" s="40">
        <f>LN(H20)</f>
        <v>0.36521909296272076</v>
      </c>
      <c r="I23" s="21">
        <v>2001</v>
      </c>
      <c r="J23" s="22">
        <v>164</v>
      </c>
      <c r="K23" t="s">
        <v>181</v>
      </c>
      <c r="L23" s="40">
        <f>LN(L20)</f>
        <v>0.36615603288505422</v>
      </c>
      <c r="M23" s="21">
        <v>2001</v>
      </c>
      <c r="N23" s="22">
        <v>164</v>
      </c>
      <c r="O23" t="s">
        <v>181</v>
      </c>
      <c r="P23" s="40">
        <f>LN(P20)</f>
        <v>0.36502415672561489</v>
      </c>
      <c r="Q23" s="21">
        <v>2001</v>
      </c>
      <c r="R23" s="22">
        <v>164</v>
      </c>
      <c r="S23" t="s">
        <v>181</v>
      </c>
      <c r="T23" s="40">
        <f>LN(T20)</f>
        <v>0.3683376042476878</v>
      </c>
      <c r="U23" s="21">
        <v>2001</v>
      </c>
      <c r="V23" s="22">
        <v>164</v>
      </c>
      <c r="W23" t="s">
        <v>181</v>
      </c>
      <c r="X23" s="40">
        <f>LN(X20)</f>
        <v>0.36946692592628139</v>
      </c>
      <c r="Y23" s="21">
        <v>2001</v>
      </c>
      <c r="Z23" s="22">
        <v>164</v>
      </c>
      <c r="AA23" t="s">
        <v>181</v>
      </c>
      <c r="AB23" s="40">
        <f>LN(AB20)</f>
        <v>0.36588869632704663</v>
      </c>
      <c r="AC23" s="21">
        <v>2001</v>
      </c>
      <c r="AD23" s="22">
        <v>164</v>
      </c>
      <c r="AE23" t="s">
        <v>181</v>
      </c>
      <c r="AF23" s="40">
        <f>LN(AF20)</f>
        <v>0.36426624235576638</v>
      </c>
      <c r="AG23" s="21">
        <v>2001</v>
      </c>
      <c r="AH23" s="22">
        <v>164</v>
      </c>
      <c r="AI23" t="s">
        <v>181</v>
      </c>
      <c r="AJ23" s="40">
        <f>LN(AJ20)</f>
        <v>0.36465190635524575</v>
      </c>
      <c r="AK23" s="21">
        <v>2001</v>
      </c>
      <c r="AL23" s="22">
        <v>164</v>
      </c>
      <c r="AM23" t="s">
        <v>181</v>
      </c>
      <c r="AN23" s="40">
        <f>LN(AN20)</f>
        <v>0.36512070267867119</v>
      </c>
      <c r="AO23" s="21">
        <v>2001</v>
      </c>
      <c r="AP23" s="22">
        <v>164</v>
      </c>
      <c r="AQ23" t="s">
        <v>181</v>
      </c>
      <c r="AR23" s="40">
        <f>LN(AR20)</f>
        <v>0.36481636758479113</v>
      </c>
      <c r="AS23" s="21">
        <v>2001</v>
      </c>
      <c r="AT23" s="22">
        <v>164</v>
      </c>
      <c r="AU23" t="s">
        <v>181</v>
      </c>
      <c r="AV23" s="40">
        <f>LN(AV20)</f>
        <v>0.36491397919517643</v>
      </c>
      <c r="AW23" s="21">
        <v>2001</v>
      </c>
      <c r="AX23" s="22">
        <v>164</v>
      </c>
      <c r="AY23" t="s">
        <v>181</v>
      </c>
      <c r="AZ23" s="40">
        <f>LN(AZ20)</f>
        <v>0.36630537001846641</v>
      </c>
      <c r="BA23" s="21">
        <v>2001</v>
      </c>
      <c r="BB23" s="22">
        <v>164</v>
      </c>
      <c r="BC23" t="s">
        <v>181</v>
      </c>
      <c r="BD23" s="40">
        <f>LN(BD20)</f>
        <v>0.36558498170818793</v>
      </c>
      <c r="BE23" s="21">
        <v>2001</v>
      </c>
      <c r="BF23" s="22">
        <v>164</v>
      </c>
      <c r="BG23" t="s">
        <v>181</v>
      </c>
      <c r="BH23" s="40">
        <f>LN(BH20)</f>
        <v>0.36520853084271049</v>
      </c>
      <c r="BI23" s="21">
        <v>2001</v>
      </c>
      <c r="BJ23" s="22">
        <v>164</v>
      </c>
      <c r="BK23" t="s">
        <v>181</v>
      </c>
      <c r="BL23" s="40">
        <f>LN(BL20)</f>
        <v>0.36599408300662595</v>
      </c>
      <c r="BM23" s="21">
        <v>2001</v>
      </c>
      <c r="BN23" s="22">
        <v>164</v>
      </c>
      <c r="BO23" t="s">
        <v>181</v>
      </c>
      <c r="BP23" s="40">
        <f>LN(BP20)</f>
        <v>0.36668470097518757</v>
      </c>
      <c r="BQ23" s="21">
        <v>2001</v>
      </c>
      <c r="BR23" s="22">
        <v>164</v>
      </c>
      <c r="BS23" t="s">
        <v>181</v>
      </c>
      <c r="BT23" s="40">
        <f>LN(BT20)</f>
        <v>0.36734986148364723</v>
      </c>
      <c r="BU23" s="21">
        <v>2001</v>
      </c>
      <c r="BV23" s="22">
        <v>164</v>
      </c>
      <c r="BW23" t="s">
        <v>181</v>
      </c>
      <c r="BX23" s="40">
        <f>LN(BX20)</f>
        <v>0.36739122666215507</v>
      </c>
      <c r="BY23" s="21">
        <v>2001</v>
      </c>
      <c r="BZ23" s="22">
        <v>164</v>
      </c>
      <c r="CA23" t="s">
        <v>181</v>
      </c>
      <c r="CB23" s="40">
        <f>LN(CB20)</f>
        <v>0.36462643065435729</v>
      </c>
      <c r="CC23" s="21">
        <v>2001</v>
      </c>
      <c r="CD23" s="22">
        <v>164</v>
      </c>
      <c r="CE23" t="s">
        <v>181</v>
      </c>
      <c r="CF23" s="40">
        <f>LN(CF20)</f>
        <v>0.36341184099195628</v>
      </c>
      <c r="CG23" s="21">
        <v>2001</v>
      </c>
      <c r="CH23" s="22">
        <v>164</v>
      </c>
      <c r="CI23" t="s">
        <v>181</v>
      </c>
      <c r="CJ23" s="40">
        <f>LN(CJ20)</f>
        <v>0.36394749704429835</v>
      </c>
      <c r="CK23" s="21">
        <v>2001</v>
      </c>
      <c r="CL23" s="22">
        <v>164</v>
      </c>
      <c r="CM23" t="s">
        <v>181</v>
      </c>
      <c r="CN23" s="40">
        <f>LN(CN20)</f>
        <v>0.36355020330507032</v>
      </c>
      <c r="CO23" s="21">
        <v>2001</v>
      </c>
      <c r="CP23" s="22">
        <v>164</v>
      </c>
      <c r="CQ23" t="s">
        <v>181</v>
      </c>
      <c r="CR23" s="40">
        <f>LN(CR20)</f>
        <v>0.36415417000480726</v>
      </c>
      <c r="CS23" s="21">
        <v>2000</v>
      </c>
      <c r="CT23" s="22">
        <v>0.39300000000000002</v>
      </c>
    </row>
    <row r="24" spans="1:98">
      <c r="B24">
        <v>0.35862795958281851</v>
      </c>
      <c r="C24" s="39">
        <v>0.98484338884719924</v>
      </c>
      <c r="D24">
        <v>1299.5561856387867</v>
      </c>
      <c r="E24" s="21">
        <v>2001</v>
      </c>
      <c r="F24" s="22">
        <v>164</v>
      </c>
      <c r="G24" t="s">
        <v>182</v>
      </c>
      <c r="H24" s="40">
        <f>H22-H21</f>
        <v>1.243434784942693E-2</v>
      </c>
      <c r="K24" t="s">
        <v>182</v>
      </c>
      <c r="L24" s="40">
        <f>L22-L21</f>
        <v>1.3910682867028568E-2</v>
      </c>
      <c r="O24" t="s">
        <v>182</v>
      </c>
      <c r="P24" s="40">
        <f>P22-P21</f>
        <v>1.3728646739640971E-2</v>
      </c>
      <c r="S24" t="s">
        <v>182</v>
      </c>
      <c r="T24" s="40">
        <f>T22-T21</f>
        <v>1.3373992029025339E-2</v>
      </c>
      <c r="W24" t="s">
        <v>182</v>
      </c>
      <c r="X24" s="40">
        <f>X22-X21</f>
        <v>1.2900361979304609E-2</v>
      </c>
      <c r="AA24" t="s">
        <v>182</v>
      </c>
      <c r="AB24" s="40">
        <f>AB22-AB21</f>
        <v>1.3000604330905718E-2</v>
      </c>
      <c r="AE24" t="s">
        <v>182</v>
      </c>
      <c r="AF24" s="40">
        <f>AF22-AF21</f>
        <v>1.2930409172059509E-2</v>
      </c>
      <c r="AI24" t="s">
        <v>182</v>
      </c>
      <c r="AJ24" s="40">
        <f>AJ22-AJ21</f>
        <v>1.2907787625954792E-2</v>
      </c>
      <c r="AM24" t="s">
        <v>182</v>
      </c>
      <c r="AN24" s="40">
        <f>AN22-AN21</f>
        <v>1.281708922650221E-2</v>
      </c>
      <c r="AQ24" t="s">
        <v>182</v>
      </c>
      <c r="AR24" s="40">
        <f>AR22-AR21</f>
        <v>1.2777998281026881E-2</v>
      </c>
      <c r="AU24" t="s">
        <v>182</v>
      </c>
      <c r="AV24" s="40">
        <f>AV22-AV21</f>
        <v>1.2522437445008194E-2</v>
      </c>
      <c r="AY24" t="s">
        <v>182</v>
      </c>
      <c r="AZ24" s="40">
        <f>AZ22-AZ21</f>
        <v>1.1962961898730584E-2</v>
      </c>
      <c r="BC24" t="s">
        <v>182</v>
      </c>
      <c r="BD24" s="40">
        <f>BD22-BD21</f>
        <v>1.2549264171963725E-2</v>
      </c>
      <c r="BG24" t="s">
        <v>182</v>
      </c>
      <c r="BH24" s="40">
        <f>BH22-BH21</f>
        <v>1.2724514800599496E-2</v>
      </c>
      <c r="BK24" t="s">
        <v>182</v>
      </c>
      <c r="BL24" s="40">
        <f>BL22-BL21</f>
        <v>1.267564402488186E-2</v>
      </c>
      <c r="BO24" t="s">
        <v>182</v>
      </c>
      <c r="BP24" s="40">
        <f>BP22-BP21</f>
        <v>1.2703850990954391E-2</v>
      </c>
      <c r="BS24" t="s">
        <v>182</v>
      </c>
      <c r="BT24" s="40">
        <f>BT22-BT21</f>
        <v>1.2637457488362314E-2</v>
      </c>
      <c r="BW24" t="s">
        <v>182</v>
      </c>
      <c r="BX24" s="40">
        <f>BX22-BX21</f>
        <v>1.2769361770694765E-2</v>
      </c>
      <c r="CA24" t="s">
        <v>182</v>
      </c>
      <c r="CB24" s="40">
        <f>CB22-CB21</f>
        <v>1.303728072582272E-2</v>
      </c>
      <c r="CE24" t="s">
        <v>182</v>
      </c>
      <c r="CF24" s="40">
        <f>CF22-CF21</f>
        <v>1.3100173496245315E-2</v>
      </c>
      <c r="CI24" t="s">
        <v>182</v>
      </c>
      <c r="CJ24" s="40">
        <f>CJ22-CJ21</f>
        <v>1.314808466309092E-2</v>
      </c>
      <c r="CM24" t="s">
        <v>182</v>
      </c>
      <c r="CN24" s="40">
        <f>CN22-CN21</f>
        <v>1.3144023995247278E-2</v>
      </c>
      <c r="CQ24" t="s">
        <v>182</v>
      </c>
      <c r="CR24" s="40">
        <f>CR22-CR21</f>
        <v>1.3188592891694884E-2</v>
      </c>
    </row>
    <row r="25" spans="1:98">
      <c r="A25" t="s">
        <v>185</v>
      </c>
      <c r="B25" s="18">
        <f>AVERAGE(B2:B24)</f>
        <v>0.37781400178619207</v>
      </c>
      <c r="C25" s="18">
        <f>AVERAGE(C2:C24)</f>
        <v>0.95558173203810926</v>
      </c>
      <c r="D25" s="18">
        <f>AVERAGE(D2:D24)</f>
        <v>456.99833805442097</v>
      </c>
      <c r="E25" s="18">
        <f>AVERAGE(E2:E24)</f>
        <v>1978.1739130434783</v>
      </c>
      <c r="F25" s="18">
        <f>AVERAGE(F2:F24)</f>
        <v>7.1900175742731305</v>
      </c>
      <c r="G25" t="s">
        <v>183</v>
      </c>
      <c r="H25" s="40">
        <f>H21-H23</f>
        <v>1.2590909642249681E-2</v>
      </c>
      <c r="K25" t="s">
        <v>183</v>
      </c>
      <c r="L25" s="40">
        <f>L21-L23</f>
        <v>1.4106923008325722E-2</v>
      </c>
      <c r="O25" t="s">
        <v>183</v>
      </c>
      <c r="P25" s="40">
        <f>P21-P23</f>
        <v>1.3919749101018453E-2</v>
      </c>
      <c r="S25" t="s">
        <v>183</v>
      </c>
      <c r="T25" s="40">
        <f>T21-T23</f>
        <v>1.3555283014818953E-2</v>
      </c>
      <c r="W25" t="s">
        <v>183</v>
      </c>
      <c r="X25" s="40">
        <f>X21-X23</f>
        <v>1.3068958645203355E-2</v>
      </c>
      <c r="AA25" t="s">
        <v>183</v>
      </c>
      <c r="AB25" s="40">
        <f>AB21-AB23</f>
        <v>1.3171848768720018E-2</v>
      </c>
      <c r="AE25" t="s">
        <v>183</v>
      </c>
      <c r="AF25" s="40">
        <f>AF21-AF23</f>
        <v>1.3099797302222493E-2</v>
      </c>
      <c r="AI25" t="s">
        <v>183</v>
      </c>
      <c r="AJ25" s="40">
        <f>AJ21-AJ23</f>
        <v>1.3076579713953707E-2</v>
      </c>
      <c r="AM25" t="s">
        <v>183</v>
      </c>
      <c r="AN25" s="40">
        <f>AN21-AN23</f>
        <v>1.2983502240919653E-2</v>
      </c>
      <c r="AQ25" t="s">
        <v>183</v>
      </c>
      <c r="AR25" s="40">
        <f>AR21-AR23</f>
        <v>1.2943391190932962E-2</v>
      </c>
      <c r="AU25" t="s">
        <v>183</v>
      </c>
      <c r="AV25" s="40">
        <f>AV21-AV23</f>
        <v>1.2681239575786374E-2</v>
      </c>
      <c r="AY25" t="s">
        <v>183</v>
      </c>
      <c r="AZ25" s="40">
        <f>AZ21-AZ23</f>
        <v>1.2107808903676576E-2</v>
      </c>
      <c r="BC25" t="s">
        <v>183</v>
      </c>
      <c r="BD25" s="40">
        <f>BD21-BD23</f>
        <v>1.2708751774929472E-2</v>
      </c>
      <c r="BG25" t="s">
        <v>183</v>
      </c>
      <c r="BH25" s="40">
        <f>BH21-BH23</f>
        <v>1.2888517169428737E-2</v>
      </c>
      <c r="BK25" t="s">
        <v>183</v>
      </c>
      <c r="BL25" s="40">
        <f>BL21-BL23</f>
        <v>1.2838380978921593E-2</v>
      </c>
      <c r="BO25" t="s">
        <v>183</v>
      </c>
      <c r="BP25" s="40">
        <f>BP21-BP23</f>
        <v>1.2867317704457093E-2</v>
      </c>
      <c r="BS25" t="s">
        <v>183</v>
      </c>
      <c r="BT25" s="40">
        <f>BT21-BT23</f>
        <v>1.2799209129878197E-2</v>
      </c>
      <c r="BW25" t="s">
        <v>183</v>
      </c>
      <c r="BX25" s="40">
        <f>BX21-BX23</f>
        <v>1.2934529733517108E-2</v>
      </c>
      <c r="CA25" t="s">
        <v>183</v>
      </c>
      <c r="CB25" s="40">
        <f>CB21-CB23</f>
        <v>1.3209499145978354E-2</v>
      </c>
      <c r="CE25" t="s">
        <v>183</v>
      </c>
      <c r="CF25" s="40">
        <f>CF21-CF23</f>
        <v>1.3274068618043811E-2</v>
      </c>
      <c r="CI25" t="s">
        <v>183</v>
      </c>
      <c r="CJ25" s="40">
        <f>CJ21-CJ23</f>
        <v>1.3323262605026642E-2</v>
      </c>
      <c r="CM25" t="s">
        <v>183</v>
      </c>
      <c r="CN25" s="40">
        <f>CN21-CN23</f>
        <v>1.3319093027635009E-2</v>
      </c>
      <c r="CQ25" t="s">
        <v>183</v>
      </c>
      <c r="CR25" s="40">
        <f>CR21-CR23</f>
        <v>1.3364859167397658E-2</v>
      </c>
    </row>
    <row r="26" spans="1:98">
      <c r="A26" t="s">
        <v>186</v>
      </c>
      <c r="B26" s="18">
        <f>STDEV(B2:B24)</f>
        <v>4.4479055159547766E-3</v>
      </c>
      <c r="C26" s="18">
        <f>STDEV(C2:C24)</f>
        <v>6.9320897602651475E-3</v>
      </c>
      <c r="D26" s="18">
        <f>STDEV(D2:D24)</f>
        <v>185.48193182653111</v>
      </c>
      <c r="E26" s="18">
        <f>STDEV(E2:E24)</f>
        <v>18.70258167379334</v>
      </c>
      <c r="F26" s="18">
        <f>STDEV(F2:F24)</f>
        <v>34.18359951144204</v>
      </c>
      <c r="G26" t="s">
        <v>184</v>
      </c>
      <c r="H26" s="41">
        <f>AVERAGE(H24:H25)</f>
        <v>1.2512628745838306E-2</v>
      </c>
      <c r="K26" t="s">
        <v>184</v>
      </c>
      <c r="L26" s="41">
        <f>AVERAGE(L24:L25)</f>
        <v>1.4008802937677145E-2</v>
      </c>
      <c r="O26" t="s">
        <v>184</v>
      </c>
      <c r="P26" s="41">
        <f>AVERAGE(P24:P25)</f>
        <v>1.3824197920329712E-2</v>
      </c>
      <c r="S26" t="s">
        <v>184</v>
      </c>
      <c r="T26" s="41">
        <f>AVERAGE(T24:T25)</f>
        <v>1.3464637521922146E-2</v>
      </c>
      <c r="W26" t="s">
        <v>184</v>
      </c>
      <c r="X26" s="41">
        <f>AVERAGE(X24:X25)</f>
        <v>1.2984660312253982E-2</v>
      </c>
      <c r="AA26" t="s">
        <v>184</v>
      </c>
      <c r="AB26" s="41">
        <f>AVERAGE(AB24:AB25)</f>
        <v>1.3086226549812868E-2</v>
      </c>
      <c r="AE26" t="s">
        <v>184</v>
      </c>
      <c r="AF26" s="41">
        <f>AVERAGE(AF24:AF25)</f>
        <v>1.3015103237141001E-2</v>
      </c>
      <c r="AI26" t="s">
        <v>184</v>
      </c>
      <c r="AJ26" s="41">
        <f>AVERAGE(AJ24:AJ25)</f>
        <v>1.2992183669954249E-2</v>
      </c>
      <c r="AM26" t="s">
        <v>184</v>
      </c>
      <c r="AN26" s="41">
        <f>AVERAGE(AN24:AN25)</f>
        <v>1.2900295733710931E-2</v>
      </c>
      <c r="AQ26" t="s">
        <v>184</v>
      </c>
      <c r="AR26" s="41">
        <f>AVERAGE(AR24:AR25)</f>
        <v>1.2860694735979922E-2</v>
      </c>
      <c r="AU26" t="s">
        <v>184</v>
      </c>
      <c r="AV26" s="41">
        <f>AVERAGE(AV24:AV25)</f>
        <v>1.2601838510397284E-2</v>
      </c>
      <c r="AY26" t="s">
        <v>184</v>
      </c>
      <c r="AZ26" s="41">
        <f>AVERAGE(AZ24:AZ25)</f>
        <v>1.203538540120358E-2</v>
      </c>
      <c r="BC26" t="s">
        <v>184</v>
      </c>
      <c r="BD26" s="41">
        <f>AVERAGE(BD24:BD25)</f>
        <v>1.2629007973446599E-2</v>
      </c>
      <c r="BG26" t="s">
        <v>184</v>
      </c>
      <c r="BH26" s="41">
        <f>AVERAGE(BH24:BH25)</f>
        <v>1.2806515985014116E-2</v>
      </c>
      <c r="BK26" t="s">
        <v>184</v>
      </c>
      <c r="BL26" s="41">
        <f>AVERAGE(BL24:BL25)</f>
        <v>1.2757012501901727E-2</v>
      </c>
      <c r="BO26" t="s">
        <v>184</v>
      </c>
      <c r="BP26" s="41">
        <f>AVERAGE(BP24:BP25)</f>
        <v>1.2785584347705742E-2</v>
      </c>
      <c r="BS26" t="s">
        <v>184</v>
      </c>
      <c r="BT26" s="41">
        <f>AVERAGE(BT24:BT25)</f>
        <v>1.2718333309120256E-2</v>
      </c>
      <c r="BW26" t="s">
        <v>184</v>
      </c>
      <c r="BX26" s="41">
        <f>AVERAGE(BX24:BX25)</f>
        <v>1.2851945752105937E-2</v>
      </c>
      <c r="CA26" t="s">
        <v>184</v>
      </c>
      <c r="CB26" s="41">
        <f>AVERAGE(CB24:CB25)</f>
        <v>1.3123389935900537E-2</v>
      </c>
      <c r="CE26" t="s">
        <v>184</v>
      </c>
      <c r="CF26" s="41">
        <f>AVERAGE(CF24:CF25)</f>
        <v>1.3187121057144563E-2</v>
      </c>
      <c r="CI26" t="s">
        <v>184</v>
      </c>
      <c r="CJ26" s="41">
        <f>AVERAGE(CJ24:CJ25)</f>
        <v>1.3235673634058781E-2</v>
      </c>
      <c r="CM26" t="s">
        <v>184</v>
      </c>
      <c r="CN26" s="41">
        <f>AVERAGE(CN24:CN25)</f>
        <v>1.3231558511441144E-2</v>
      </c>
      <c r="CQ26" t="s">
        <v>184</v>
      </c>
      <c r="CR26" s="41">
        <f>AVERAGE(CR24:CR25)</f>
        <v>1.3276726029546271E-2</v>
      </c>
    </row>
    <row r="27" spans="1:98">
      <c r="A27" t="s">
        <v>187</v>
      </c>
      <c r="B27" s="18">
        <f>MIN(B2:B24)</f>
        <v>0.35862795958281851</v>
      </c>
      <c r="C27" s="18">
        <f>MIN(C2:C24)</f>
        <v>0.94769252991489727</v>
      </c>
      <c r="D27" s="18">
        <f>MIN(D2:D24)</f>
        <v>362.35456556129736</v>
      </c>
      <c r="E27" s="18">
        <f>MIN(E2:E24)</f>
        <v>1943</v>
      </c>
      <c r="F27" s="18">
        <f>MIN(F2:F24)</f>
        <v>2.4399999999999998E-10</v>
      </c>
    </row>
    <row r="28" spans="1:98">
      <c r="A28" t="s">
        <v>188</v>
      </c>
      <c r="B28" s="18">
        <f>MAX(B2:B24)</f>
        <v>0.38253588457148474</v>
      </c>
      <c r="C28" s="18">
        <f>MAX(C2:C24)</f>
        <v>0.98484338884719924</v>
      </c>
      <c r="D28" s="18">
        <f>MAX(D2:D24)</f>
        <v>1299.5561856387867</v>
      </c>
      <c r="E28" s="18">
        <f>MAX(E2:E24)</f>
        <v>2001</v>
      </c>
      <c r="F28" s="18">
        <f>MAX(F2:F24)</f>
        <v>164</v>
      </c>
    </row>
    <row r="29" spans="1:98">
      <c r="A29" t="s">
        <v>189</v>
      </c>
      <c r="B29" s="18">
        <f>ABS(B28-B27)</f>
        <v>2.3907924988666229E-2</v>
      </c>
      <c r="C29" s="18">
        <f>ABS(C28-C27)</f>
        <v>3.7150858932301967E-2</v>
      </c>
      <c r="D29" s="18">
        <f>ABS(D28-D27)</f>
        <v>937.20162007748934</v>
      </c>
      <c r="E29" s="18">
        <f>ABS(E28-E27)</f>
        <v>58</v>
      </c>
      <c r="F29" s="18">
        <f>ABS(F28-F27)</f>
        <v>163.999999999756</v>
      </c>
    </row>
    <row r="30" spans="1:98">
      <c r="A30" t="s">
        <v>190</v>
      </c>
      <c r="B30" s="18">
        <f>COUNT(B2:B24)</f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HL60"/>
  <sheetViews>
    <sheetView workbookViewId="0">
      <selection activeCell="F1" sqref="F1"/>
    </sheetView>
  </sheetViews>
  <sheetFormatPr defaultRowHeight="15"/>
  <sheetData>
    <row r="1" spans="2:220" ht="16.5" thickTop="1" thickBot="1">
      <c r="B1" s="18" t="s">
        <v>163</v>
      </c>
      <c r="C1" s="18" t="s">
        <v>164</v>
      </c>
      <c r="D1" s="18" t="s">
        <v>165</v>
      </c>
      <c r="E1" s="19" t="s">
        <v>0</v>
      </c>
      <c r="F1" s="19" t="s">
        <v>2</v>
      </c>
      <c r="G1" s="35">
        <f>LN(G2)</f>
        <v>0.51329220852980673</v>
      </c>
      <c r="H1" s="36">
        <f>G4</f>
        <v>0.92450021602403087</v>
      </c>
      <c r="I1" s="31" t="s">
        <v>0</v>
      </c>
      <c r="J1" s="31" t="s">
        <v>2</v>
      </c>
      <c r="K1" s="37">
        <f>LN(K2)</f>
        <v>0.51461818169001317</v>
      </c>
      <c r="L1" s="38">
        <f>K4</f>
        <v>0.92184225018569943</v>
      </c>
      <c r="M1" s="31" t="s">
        <v>0</v>
      </c>
      <c r="N1" s="31" t="s">
        <v>2</v>
      </c>
      <c r="O1" s="37">
        <f>LN(O2)</f>
        <v>0.51522724910090811</v>
      </c>
      <c r="P1" s="38">
        <f>O4</f>
        <v>0.92261504504679659</v>
      </c>
      <c r="Q1" s="31" t="s">
        <v>0</v>
      </c>
      <c r="R1" s="31" t="s">
        <v>2</v>
      </c>
      <c r="S1" s="37">
        <f>LN(S2)</f>
        <v>0.5181858013421774</v>
      </c>
      <c r="T1" s="38">
        <f>S4</f>
        <v>0.92512385906774153</v>
      </c>
      <c r="U1" s="31" t="s">
        <v>0</v>
      </c>
      <c r="V1" s="31" t="s">
        <v>2</v>
      </c>
      <c r="W1" s="37">
        <f>LN(W2)</f>
        <v>0.52156478703285869</v>
      </c>
      <c r="X1" s="38">
        <f>W4</f>
        <v>0.93101971552970397</v>
      </c>
      <c r="Y1" s="31" t="s">
        <v>0</v>
      </c>
      <c r="Z1" s="31" t="s">
        <v>2</v>
      </c>
      <c r="AA1" s="37">
        <f>LN(AA2)</f>
        <v>0.51453712467336998</v>
      </c>
      <c r="AB1" s="38">
        <f>AA4</f>
        <v>0.92302112313521811</v>
      </c>
      <c r="AC1" s="31" t="s">
        <v>0</v>
      </c>
      <c r="AD1" s="31" t="s">
        <v>2</v>
      </c>
      <c r="AE1" s="37">
        <f>LN(AE2)</f>
        <v>0.51810650973947148</v>
      </c>
      <c r="AF1" s="38">
        <f>AE4</f>
        <v>0.92646489466722237</v>
      </c>
      <c r="AG1" s="31" t="s">
        <v>0</v>
      </c>
      <c r="AH1" s="31" t="s">
        <v>2</v>
      </c>
      <c r="AI1" s="37">
        <f>LN(AI2)</f>
        <v>0.51513855686299126</v>
      </c>
      <c r="AJ1" s="38">
        <f>AI4</f>
        <v>0.92379557401225831</v>
      </c>
      <c r="AK1" s="31" t="s">
        <v>0</v>
      </c>
      <c r="AL1" s="31" t="s">
        <v>2</v>
      </c>
      <c r="AM1" s="37">
        <f>LN(AM2)</f>
        <v>0.51359294562249203</v>
      </c>
      <c r="AN1" s="38">
        <f>AM4</f>
        <v>0.92291605520676501</v>
      </c>
      <c r="AO1" s="31" t="s">
        <v>0</v>
      </c>
      <c r="AP1" s="31" t="s">
        <v>2</v>
      </c>
      <c r="AQ1" s="37">
        <f>LN(AQ2)</f>
        <v>0.51160365623186477</v>
      </c>
      <c r="AR1" s="38">
        <f>AQ4</f>
        <v>0.92311983208317017</v>
      </c>
      <c r="AS1" s="31" t="s">
        <v>0</v>
      </c>
      <c r="AT1" s="31" t="s">
        <v>2</v>
      </c>
      <c r="AU1" s="37">
        <f>LN(AU2)</f>
        <v>0.51498979576565174</v>
      </c>
      <c r="AV1" s="38">
        <f>AU4</f>
        <v>0.9240560233510583</v>
      </c>
      <c r="AW1" s="31" t="s">
        <v>0</v>
      </c>
      <c r="AX1" s="31" t="s">
        <v>2</v>
      </c>
      <c r="AY1" s="37">
        <f>LN(AY2)</f>
        <v>0.51406555210236926</v>
      </c>
      <c r="AZ1" s="38">
        <f>AY4</f>
        <v>0.92371153017942031</v>
      </c>
      <c r="BA1" s="31" t="s">
        <v>0</v>
      </c>
      <c r="BB1" s="31" t="s">
        <v>2</v>
      </c>
      <c r="BC1" s="37">
        <f>LN(BC2)</f>
        <v>0.51208693313644649</v>
      </c>
      <c r="BD1" s="38">
        <f>BC4</f>
        <v>0.92334144333454193</v>
      </c>
      <c r="BE1" s="31" t="s">
        <v>0</v>
      </c>
      <c r="BF1" s="31" t="s">
        <v>2</v>
      </c>
      <c r="BG1" s="37">
        <f>LN(BG2)</f>
        <v>0.51452770740393816</v>
      </c>
      <c r="BH1" s="38">
        <f>BG4</f>
        <v>0.92402688131740329</v>
      </c>
      <c r="BI1" s="31" t="s">
        <v>0</v>
      </c>
      <c r="BJ1" s="31" t="s">
        <v>2</v>
      </c>
      <c r="BK1" s="37">
        <f>LN(BK2)</f>
        <v>0.51575033882921284</v>
      </c>
      <c r="BL1" s="38">
        <f>BK4</f>
        <v>0.92527520966448695</v>
      </c>
      <c r="BM1" s="31" t="s">
        <v>0</v>
      </c>
      <c r="BN1" s="31" t="s">
        <v>2</v>
      </c>
      <c r="BO1" s="37">
        <f>LN(BO2)</f>
        <v>0.513242441674433</v>
      </c>
      <c r="BP1" s="38">
        <f>BO4</f>
        <v>0.92359875972407046</v>
      </c>
      <c r="BQ1" s="31" t="s">
        <v>0</v>
      </c>
      <c r="BR1" s="31" t="s">
        <v>2</v>
      </c>
      <c r="BS1" s="37">
        <f>LN(BS2)</f>
        <v>0.51161428044231327</v>
      </c>
      <c r="BT1" s="38">
        <f>BS4</f>
        <v>0.92430421054503065</v>
      </c>
      <c r="BU1" s="31" t="s">
        <v>0</v>
      </c>
      <c r="BV1" s="31" t="s">
        <v>2</v>
      </c>
      <c r="BW1" s="37">
        <f>LN(BW2)</f>
        <v>0.51233122474895409</v>
      </c>
      <c r="BX1" s="38">
        <f>BW4</f>
        <v>0.92415247437621562</v>
      </c>
      <c r="BY1" s="31" t="s">
        <v>0</v>
      </c>
      <c r="BZ1" s="31" t="s">
        <v>2</v>
      </c>
      <c r="CA1" s="37">
        <f>LN(CA2)</f>
        <v>0.51318190951501341</v>
      </c>
      <c r="CB1" s="38">
        <f>CA4</f>
        <v>0.92397216143202954</v>
      </c>
      <c r="CC1" s="31" t="s">
        <v>0</v>
      </c>
      <c r="CD1" s="31" t="s">
        <v>2</v>
      </c>
      <c r="CE1" s="37">
        <f>LN(CE2)</f>
        <v>0.51140345077250893</v>
      </c>
      <c r="CF1" s="38">
        <f>CE4</f>
        <v>0.92595151960611211</v>
      </c>
      <c r="CG1" s="31" t="s">
        <v>0</v>
      </c>
      <c r="CH1" s="31" t="s">
        <v>2</v>
      </c>
      <c r="CI1" s="37">
        <f>LN(CI2)</f>
        <v>0.51421578293542747</v>
      </c>
      <c r="CJ1" s="38">
        <f>CI4</f>
        <v>0.92494858844612715</v>
      </c>
      <c r="CK1" s="31" t="s">
        <v>0</v>
      </c>
      <c r="CL1" s="31" t="s">
        <v>2</v>
      </c>
      <c r="CM1" s="37">
        <f>LN(CM2)</f>
        <v>0.51308888235373329</v>
      </c>
      <c r="CN1" s="38">
        <f>CM4</f>
        <v>0.92425743618886236</v>
      </c>
      <c r="CO1" s="31" t="s">
        <v>0</v>
      </c>
      <c r="CP1" s="31" t="s">
        <v>2</v>
      </c>
      <c r="CQ1" s="37">
        <f>LN(CQ2)</f>
        <v>0.51260990307568688</v>
      </c>
      <c r="CR1" s="38">
        <f>CQ4</f>
        <v>0.924549332885644</v>
      </c>
      <c r="CS1" s="31" t="s">
        <v>0</v>
      </c>
      <c r="CT1" s="31" t="s">
        <v>2</v>
      </c>
      <c r="CU1" s="37">
        <f>LN(CU2)</f>
        <v>0.5144861643733788</v>
      </c>
      <c r="CV1" s="38">
        <f>CU4</f>
        <v>0.92600971604735682</v>
      </c>
      <c r="CW1" s="31" t="s">
        <v>0</v>
      </c>
      <c r="CX1" s="31" t="s">
        <v>2</v>
      </c>
      <c r="CY1" s="37">
        <f>LN(CY2)</f>
        <v>0.5135015599610675</v>
      </c>
      <c r="CZ1" s="38">
        <f>CY4</f>
        <v>0.92450132623502768</v>
      </c>
      <c r="DA1" s="31" t="s">
        <v>0</v>
      </c>
      <c r="DB1" s="31" t="s">
        <v>2</v>
      </c>
      <c r="DC1" s="37">
        <f>LN(DC2)</f>
        <v>0.51198867335096321</v>
      </c>
      <c r="DD1" s="38">
        <f>DC4</f>
        <v>0.92696584771265989</v>
      </c>
      <c r="DE1" s="31" t="s">
        <v>0</v>
      </c>
      <c r="DF1" s="31" t="s">
        <v>2</v>
      </c>
      <c r="DG1" s="37">
        <f>LN(DG2)</f>
        <v>0.51325521880082758</v>
      </c>
      <c r="DH1" s="38">
        <f>DG4</f>
        <v>0.92443401757097254</v>
      </c>
      <c r="DI1" s="31" t="s">
        <v>0</v>
      </c>
      <c r="DJ1" s="31" t="s">
        <v>2</v>
      </c>
      <c r="DK1" s="37">
        <f>LN(DK2)</f>
        <v>0.51206798388636809</v>
      </c>
      <c r="DL1" s="38">
        <f>DK4</f>
        <v>0.92971022830822714</v>
      </c>
      <c r="DM1" s="31" t="s">
        <v>0</v>
      </c>
      <c r="DN1" s="31" t="s">
        <v>2</v>
      </c>
      <c r="DO1" s="37">
        <f>LN(DO2)</f>
        <v>0.51296498377783584</v>
      </c>
      <c r="DP1" s="38">
        <f>DO4</f>
        <v>0.92578199845519449</v>
      </c>
      <c r="DQ1" s="31" t="s">
        <v>0</v>
      </c>
      <c r="DR1" s="31" t="s">
        <v>2</v>
      </c>
      <c r="DS1" s="37">
        <f>LN(DS2)</f>
        <v>0.51306519882668666</v>
      </c>
      <c r="DT1" s="38">
        <f>DS4</f>
        <v>0.92508837290495616</v>
      </c>
      <c r="DU1" s="31" t="s">
        <v>0</v>
      </c>
      <c r="DV1" s="31" t="s">
        <v>2</v>
      </c>
      <c r="DW1" s="37">
        <f>LN(DW2)</f>
        <v>0.51315192069493876</v>
      </c>
      <c r="DX1" s="38">
        <f>DW4</f>
        <v>0.92469924462790709</v>
      </c>
      <c r="DY1" s="31" t="s">
        <v>0</v>
      </c>
      <c r="DZ1" s="31" t="s">
        <v>2</v>
      </c>
      <c r="EA1" s="37">
        <f>LN(EA2)</f>
        <v>0.51326136084868335</v>
      </c>
      <c r="EB1" s="38">
        <f>EA4</f>
        <v>0.92520769595895613</v>
      </c>
      <c r="EC1" s="31" t="s">
        <v>0</v>
      </c>
      <c r="ED1" s="31" t="s">
        <v>2</v>
      </c>
      <c r="EE1" s="37">
        <f>LN(EE2)</f>
        <v>0.51322702083693661</v>
      </c>
      <c r="EF1" s="38">
        <f>EE4</f>
        <v>0.92768933952189669</v>
      </c>
      <c r="EG1" s="31" t="s">
        <v>0</v>
      </c>
      <c r="EH1" s="31" t="s">
        <v>2</v>
      </c>
      <c r="EI1" s="37">
        <f>LN(EI2)</f>
        <v>0.51330848973889753</v>
      </c>
      <c r="EJ1" s="38">
        <f>EI4</f>
        <v>0.92470370123290346</v>
      </c>
      <c r="EK1" s="31" t="s">
        <v>0</v>
      </c>
      <c r="EL1" s="31" t="s">
        <v>2</v>
      </c>
      <c r="EM1" s="37">
        <f>LN(EM2)</f>
        <v>0.5133186234129864</v>
      </c>
      <c r="EN1" s="38">
        <f>EM4</f>
        <v>0.92451445217377981</v>
      </c>
      <c r="EO1" s="31" t="s">
        <v>0</v>
      </c>
      <c r="EP1" s="31" t="s">
        <v>2</v>
      </c>
      <c r="EQ1" s="37">
        <f>LN(EQ2)</f>
        <v>0.51355946141144038</v>
      </c>
      <c r="ER1" s="38">
        <f>EQ4</f>
        <v>0.92626233825752224</v>
      </c>
      <c r="ES1" s="31" t="s">
        <v>0</v>
      </c>
      <c r="ET1" s="31" t="s">
        <v>2</v>
      </c>
      <c r="EU1" s="37">
        <f>LN(EU2)</f>
        <v>0.51416298280277584</v>
      </c>
      <c r="EV1" s="38">
        <f>EU4</f>
        <v>0.92622756204258994</v>
      </c>
      <c r="EW1" s="31" t="s">
        <v>0</v>
      </c>
      <c r="EX1" s="31" t="s">
        <v>2</v>
      </c>
      <c r="EY1" s="37">
        <f>LN(EY2)</f>
        <v>0.51335234095799642</v>
      </c>
      <c r="EZ1" s="38">
        <f>EY4</f>
        <v>0.92432447022675746</v>
      </c>
      <c r="FA1" s="31" t="s">
        <v>0</v>
      </c>
      <c r="FB1" s="31" t="s">
        <v>2</v>
      </c>
      <c r="FC1" s="37">
        <f>LN(FC2)</f>
        <v>0.51372241519062889</v>
      </c>
      <c r="FD1" s="38">
        <f>FC4</f>
        <v>0.92444007021098584</v>
      </c>
      <c r="FE1" s="31" t="s">
        <v>0</v>
      </c>
      <c r="FF1" s="31" t="s">
        <v>2</v>
      </c>
      <c r="FG1" s="37">
        <f>LN(FG2)</f>
        <v>0.51433102688553045</v>
      </c>
      <c r="FH1" s="38">
        <f>FG4</f>
        <v>0.924260309935383</v>
      </c>
      <c r="FI1" s="31" t="s">
        <v>0</v>
      </c>
      <c r="FJ1" s="31" t="s">
        <v>2</v>
      </c>
      <c r="FK1" s="37">
        <f>LN(FK2)</f>
        <v>0.51299157782109872</v>
      </c>
      <c r="FL1" s="38">
        <f>FK4</f>
        <v>0.92312882466742818</v>
      </c>
      <c r="FM1" s="31" t="s">
        <v>0</v>
      </c>
      <c r="FN1" s="31" t="s">
        <v>2</v>
      </c>
      <c r="FO1" s="37">
        <f>LN(FO2)</f>
        <v>0.51261786354916239</v>
      </c>
      <c r="FP1" s="38">
        <f>FO4</f>
        <v>0.92246527883703489</v>
      </c>
      <c r="FQ1" s="31" t="s">
        <v>0</v>
      </c>
      <c r="FR1" s="31" t="s">
        <v>2</v>
      </c>
      <c r="FS1" s="37">
        <f>LN(FS2)</f>
        <v>0.51630907779570145</v>
      </c>
      <c r="FT1" s="38">
        <f>FS4</f>
        <v>0.92452714087838761</v>
      </c>
      <c r="FU1" s="31" t="s">
        <v>0</v>
      </c>
      <c r="FV1" s="31" t="s">
        <v>2</v>
      </c>
      <c r="FW1" s="37">
        <f>LN(FW2)</f>
        <v>0.51343938653374133</v>
      </c>
      <c r="FX1" s="38">
        <f>FW4</f>
        <v>0.92229658811738591</v>
      </c>
      <c r="FY1" s="31" t="s">
        <v>0</v>
      </c>
      <c r="FZ1" s="31" t="s">
        <v>2</v>
      </c>
      <c r="GA1" s="37">
        <f>LN(GA2)</f>
        <v>0.51310402528878063</v>
      </c>
      <c r="GB1" s="38">
        <f>GA4</f>
        <v>0.92220430773155337</v>
      </c>
      <c r="GC1" s="31" t="s">
        <v>0</v>
      </c>
      <c r="GD1" s="31" t="s">
        <v>2</v>
      </c>
      <c r="GE1" s="37">
        <f>LN(GE2)</f>
        <v>0.51770248107952743</v>
      </c>
      <c r="GF1" s="38">
        <f>GE4</f>
        <v>0.9248066679333079</v>
      </c>
      <c r="GG1" s="31" t="s">
        <v>0</v>
      </c>
      <c r="GH1" s="31" t="s">
        <v>2</v>
      </c>
      <c r="GI1" s="37">
        <f>LN(GI2)</f>
        <v>0.51405865673848983</v>
      </c>
      <c r="GJ1" s="38">
        <f>GI4</f>
        <v>0.92214396481719629</v>
      </c>
      <c r="GK1" s="31" t="s">
        <v>0</v>
      </c>
      <c r="GL1" s="31" t="s">
        <v>2</v>
      </c>
      <c r="GM1" s="37">
        <f>LN(GM2)</f>
        <v>0.49792051900549023</v>
      </c>
      <c r="GN1" s="38">
        <f>GM4</f>
        <v>0.93655822992589821</v>
      </c>
      <c r="GO1" s="31" t="s">
        <v>0</v>
      </c>
      <c r="GP1" s="31" t="s">
        <v>2</v>
      </c>
      <c r="GQ1" s="37">
        <f>LN(GQ2)</f>
        <v>0.51609693929967182</v>
      </c>
      <c r="GR1" s="38">
        <f>GQ4</f>
        <v>0.92234465670696797</v>
      </c>
      <c r="GS1" s="31" t="s">
        <v>0</v>
      </c>
      <c r="GT1" s="31" t="s">
        <v>2</v>
      </c>
      <c r="GU1" s="37">
        <f>LN(GU2)</f>
        <v>0.51881453750869611</v>
      </c>
      <c r="GV1" s="38">
        <f>GU4</f>
        <v>0.92460228203490391</v>
      </c>
      <c r="GW1" s="31" t="s">
        <v>0</v>
      </c>
      <c r="GX1" s="31" t="s">
        <v>2</v>
      </c>
      <c r="GY1" s="37">
        <f>LN(GY2)</f>
        <v>0.50848787341959001</v>
      </c>
      <c r="GZ1" s="38">
        <f>GY4</f>
        <v>0.92057070010097186</v>
      </c>
      <c r="HA1" s="31" t="s">
        <v>0</v>
      </c>
      <c r="HB1" s="31" t="s">
        <v>2</v>
      </c>
      <c r="HC1" s="37">
        <f>LN(HC2)</f>
        <v>0.50977228261538787</v>
      </c>
      <c r="HD1" s="38">
        <f>HC4</f>
        <v>0.9196905876811039</v>
      </c>
      <c r="HE1" s="31" t="s">
        <v>0</v>
      </c>
      <c r="HF1" s="31" t="s">
        <v>2</v>
      </c>
      <c r="HG1" s="37">
        <f>LN(HG2)</f>
        <v>0.50896970562678134</v>
      </c>
      <c r="HH1" s="38">
        <f>HG4</f>
        <v>0.91979815852485936</v>
      </c>
      <c r="HI1" s="31" t="s">
        <v>0</v>
      </c>
      <c r="HJ1" s="31" t="s">
        <v>2</v>
      </c>
      <c r="HK1" s="37">
        <f>LN(HK2)</f>
        <v>0.50117211148065521</v>
      </c>
      <c r="HL1" s="38">
        <f>HK4</f>
        <v>0.92466935623037827</v>
      </c>
    </row>
    <row r="2" spans="2:220" ht="15.75" thickTop="1">
      <c r="B2">
        <v>0.51461818169001317</v>
      </c>
      <c r="C2" s="39">
        <v>0.92184225018569943</v>
      </c>
      <c r="D2">
        <v>589.73182593917852</v>
      </c>
      <c r="E2" s="21">
        <v>1971</v>
      </c>
      <c r="F2" s="22">
        <v>2.7799999999999997E-7</v>
      </c>
      <c r="G2">
        <f t="array" ref="G2:H6">LOGEST(F2:F54,E2:E54,TRUE, TRUE)</f>
        <v>1.6707827154778188</v>
      </c>
      <c r="H2">
        <v>0</v>
      </c>
      <c r="I2" s="21">
        <v>1972</v>
      </c>
      <c r="J2" s="22">
        <v>5.9800000000000003E-7</v>
      </c>
      <c r="K2">
        <f t="array" ref="K2:L6">LOGEST(J2:J53,I2:I53,TRUE, TRUE)</f>
        <v>1.6729995979535992</v>
      </c>
      <c r="L2">
        <v>0</v>
      </c>
      <c r="M2" s="21">
        <v>1971</v>
      </c>
      <c r="N2" s="22">
        <v>2.7799999999999997E-7</v>
      </c>
      <c r="O2">
        <f t="array" ref="O2:P6">LOGEST(N2:N53,M2:M53,TRUE, TRUE)</f>
        <v>1.6740188778607303</v>
      </c>
      <c r="P2">
        <v>0</v>
      </c>
      <c r="Q2" s="21">
        <v>1971</v>
      </c>
      <c r="R2" s="22">
        <v>2.7799999999999997E-7</v>
      </c>
      <c r="S2">
        <f t="array" ref="S2:T6">LOGEST(R2:R53,Q2:Q53,TRUE, TRUE)</f>
        <v>1.67897888376412</v>
      </c>
      <c r="T2">
        <v>0</v>
      </c>
      <c r="U2" s="21">
        <v>1971</v>
      </c>
      <c r="V2" s="22">
        <v>2.7799999999999997E-7</v>
      </c>
      <c r="W2">
        <f t="array" ref="W2:X6">LOGEST(V2:V53,U2:U53,TRUE, TRUE)</f>
        <v>1.6846617251000866</v>
      </c>
      <c r="X2">
        <v>0</v>
      </c>
      <c r="Y2" s="21">
        <v>1971</v>
      </c>
      <c r="Z2" s="22">
        <v>2.7799999999999997E-7</v>
      </c>
      <c r="AA2">
        <f t="array" ref="AA2:AB6">LOGEST(Z2:Z53,Y2:Y53,TRUE, TRUE)</f>
        <v>1.6728639950931996</v>
      </c>
      <c r="AB2">
        <v>0</v>
      </c>
      <c r="AC2" s="21">
        <v>1971</v>
      </c>
      <c r="AD2" s="22">
        <v>2.7799999999999997E-7</v>
      </c>
      <c r="AE2">
        <f t="array" ref="AE2:AF6">LOGEST(AD2:AD53,AC2:AC53,TRUE, TRUE)</f>
        <v>1.6788457601153806</v>
      </c>
      <c r="AF2">
        <v>0</v>
      </c>
      <c r="AG2" s="21">
        <v>1971</v>
      </c>
      <c r="AH2" s="22">
        <v>2.7799999999999997E-7</v>
      </c>
      <c r="AI2">
        <f t="array" ref="AI2:AJ6">LOGEST(AH2:AH53,AG2:AG53,TRUE, TRUE)</f>
        <v>1.6738704119641215</v>
      </c>
      <c r="AJ2">
        <v>0</v>
      </c>
      <c r="AK2" s="21">
        <v>1971</v>
      </c>
      <c r="AL2" s="22">
        <v>2.7799999999999997E-7</v>
      </c>
      <c r="AM2">
        <f t="array" ref="AM2:AN6">LOGEST(AL2:AL53,AK2:AK53,TRUE, TRUE)</f>
        <v>1.6712852573768875</v>
      </c>
      <c r="AN2">
        <v>0</v>
      </c>
      <c r="AO2" s="21">
        <v>1971</v>
      </c>
      <c r="AP2" s="22">
        <v>2.7799999999999997E-7</v>
      </c>
      <c r="AQ2">
        <f t="array" ref="AQ2:AR6">LOGEST(AP2:AP53,AO2:AO53,TRUE, TRUE)</f>
        <v>1.6679638920194055</v>
      </c>
      <c r="AR2">
        <v>0</v>
      </c>
      <c r="AS2" s="21">
        <v>1971</v>
      </c>
      <c r="AT2" s="22">
        <v>2.7799999999999997E-7</v>
      </c>
      <c r="AU2">
        <f t="array" ref="AU2:AV6">LOGEST(AT2:AT53,AS2:AS53,TRUE, TRUE)</f>
        <v>1.6736214236851776</v>
      </c>
      <c r="AV2">
        <v>0</v>
      </c>
      <c r="AW2" s="21">
        <v>1971</v>
      </c>
      <c r="AX2" s="22">
        <v>2.7799999999999997E-7</v>
      </c>
      <c r="AY2">
        <f t="array" ref="AY2:AZ6">LOGEST(AX2:AX53,AW2:AW53,TRUE, TRUE)</f>
        <v>1.6720753042951886</v>
      </c>
      <c r="AZ2">
        <v>0</v>
      </c>
      <c r="BA2" s="21">
        <v>1971</v>
      </c>
      <c r="BB2" s="22">
        <v>2.7799999999999997E-7</v>
      </c>
      <c r="BC2">
        <f t="array" ref="BC2:BD6">LOGEST(BB2:BB53,BA2:BA53,TRUE, TRUE)</f>
        <v>1.6687701752594362</v>
      </c>
      <c r="BD2">
        <v>0</v>
      </c>
      <c r="BE2" s="21">
        <v>1971</v>
      </c>
      <c r="BF2" s="22">
        <v>2.7799999999999997E-7</v>
      </c>
      <c r="BG2">
        <f t="array" ref="BG2:BH6">LOGEST(BF2:BF53,BE2:BE53,TRUE, TRUE)</f>
        <v>1.6728482413564139</v>
      </c>
      <c r="BH2">
        <v>0</v>
      </c>
      <c r="BI2" s="21">
        <v>1971</v>
      </c>
      <c r="BJ2" s="22">
        <v>2.7799999999999997E-7</v>
      </c>
      <c r="BK2">
        <f t="array" ref="BK2:BL6">LOGEST(BJ2:BJ53,BI2:BI53,TRUE, TRUE)</f>
        <v>1.674894769005586</v>
      </c>
      <c r="BL2">
        <v>0</v>
      </c>
      <c r="BM2" s="21">
        <v>1971</v>
      </c>
      <c r="BN2" s="22">
        <v>2.7799999999999997E-7</v>
      </c>
      <c r="BO2">
        <f t="array" ref="BO2:BP6">LOGEST(BN2:BN53,BM2:BM53,TRUE, TRUE)</f>
        <v>1.6706995679450694</v>
      </c>
      <c r="BP2">
        <v>0</v>
      </c>
      <c r="BQ2" s="21">
        <v>1971</v>
      </c>
      <c r="BR2" s="22">
        <v>2.7799999999999997E-7</v>
      </c>
      <c r="BS2">
        <f t="array" ref="BS2:BT6">LOGEST(BR2:BR53,BQ2:BQ53,TRUE, TRUE)</f>
        <v>1.6679816129129499</v>
      </c>
      <c r="BT2">
        <v>0</v>
      </c>
      <c r="BU2" s="21">
        <v>1971</v>
      </c>
      <c r="BV2" s="22">
        <v>2.7799999999999997E-7</v>
      </c>
      <c r="BW2">
        <f t="array" ref="BW2:BX6">LOGEST(BV2:BV53,BU2:BU53,TRUE, TRUE)</f>
        <v>1.6691778916152704</v>
      </c>
      <c r="BX2">
        <v>0</v>
      </c>
      <c r="BY2" s="21">
        <v>1971</v>
      </c>
      <c r="BZ2" s="22">
        <v>2.7799999999999997E-7</v>
      </c>
      <c r="CA2">
        <f t="array" ref="CA2:CB6">LOGEST(BZ2:BZ53,BY2:BY53,TRUE, TRUE)</f>
        <v>1.670598439953259</v>
      </c>
      <c r="CB2">
        <v>0</v>
      </c>
      <c r="CC2" s="21">
        <v>1971</v>
      </c>
      <c r="CD2" s="22">
        <v>2.7799999999999997E-7</v>
      </c>
      <c r="CE2">
        <f t="array" ref="CE2:CF6">LOGEST(CD2:CD53,CC2:CC53,TRUE, TRUE)</f>
        <v>1.6676299899678368</v>
      </c>
      <c r="CF2">
        <v>0</v>
      </c>
      <c r="CG2" s="21">
        <v>1971</v>
      </c>
      <c r="CH2" s="22">
        <v>2.7799999999999997E-7</v>
      </c>
      <c r="CI2">
        <f t="array" ref="CI2:CJ6">LOGEST(CH2:CH53,CG2:CG53,TRUE, TRUE)</f>
        <v>1.6723265204308211</v>
      </c>
      <c r="CJ2">
        <v>0</v>
      </c>
      <c r="CK2" s="21">
        <v>1971</v>
      </c>
      <c r="CL2" s="22">
        <v>2.7799999999999997E-7</v>
      </c>
      <c r="CM2">
        <f t="array" ref="CM2:CN6">LOGEST(CL2:CL53,CK2:CK53,TRUE, TRUE)</f>
        <v>1.6704430361512506</v>
      </c>
      <c r="CN2">
        <v>0</v>
      </c>
      <c r="CO2" s="21">
        <v>1971</v>
      </c>
      <c r="CP2" s="22">
        <v>2.7799999999999997E-7</v>
      </c>
      <c r="CQ2">
        <f t="array" ref="CQ2:CR6">LOGEST(CP2:CP53,CO2:CO53,TRUE, TRUE)</f>
        <v>1.6696431201386674</v>
      </c>
      <c r="CR2">
        <v>0</v>
      </c>
      <c r="CS2" s="21">
        <v>1971</v>
      </c>
      <c r="CT2" s="22">
        <v>2.7799999999999997E-7</v>
      </c>
      <c r="CU2">
        <f t="array" ref="CU2:CV6">LOGEST(CT2:CT53,CS2:CS53,TRUE, TRUE)</f>
        <v>1.6727787476143023</v>
      </c>
      <c r="CV2">
        <v>0</v>
      </c>
      <c r="CW2" s="21">
        <v>1971</v>
      </c>
      <c r="CX2" s="22">
        <v>2.7799999999999997E-7</v>
      </c>
      <c r="CY2">
        <f t="array" ref="CY2:CZ6">LOGEST(CX2:CX53,CW2:CW53,TRUE, TRUE)</f>
        <v>1.6711325328467355</v>
      </c>
      <c r="CZ2">
        <v>0</v>
      </c>
      <c r="DA2" s="21">
        <v>1971</v>
      </c>
      <c r="DB2" s="22">
        <v>2.7799999999999997E-7</v>
      </c>
      <c r="DC2">
        <f t="array" ref="DC2:DD6">LOGEST(DB2:DB53,DA2:DA53,TRUE, TRUE)</f>
        <v>1.6686062103157064</v>
      </c>
      <c r="DD2">
        <v>0</v>
      </c>
      <c r="DE2" s="21">
        <v>1971</v>
      </c>
      <c r="DF2" s="22">
        <v>2.7799999999999997E-7</v>
      </c>
      <c r="DG2">
        <f t="array" ref="DG2:DH6">LOGEST(DF2:DF53,DE2:DE53,TRUE, TRUE)</f>
        <v>1.6707209148209921</v>
      </c>
      <c r="DH2">
        <v>0</v>
      </c>
      <c r="DI2" s="21">
        <v>1971</v>
      </c>
      <c r="DJ2" s="22">
        <v>2.7799999999999997E-7</v>
      </c>
      <c r="DK2">
        <f t="array" ref="DK2:DL6">LOGEST(DJ2:DJ53,DI2:DI53,TRUE, TRUE)</f>
        <v>1.668738553615666</v>
      </c>
      <c r="DL2">
        <v>0</v>
      </c>
      <c r="DM2" s="21">
        <v>1971</v>
      </c>
      <c r="DN2" s="22">
        <v>2.7799999999999997E-7</v>
      </c>
      <c r="DO2">
        <f t="array" ref="DO2:DP6">LOGEST(DN2:DN53,DM2:DM53,TRUE, TRUE)</f>
        <v>1.6702360834587902</v>
      </c>
      <c r="DP2">
        <v>0</v>
      </c>
      <c r="DQ2" s="21">
        <v>1971</v>
      </c>
      <c r="DR2" s="22">
        <v>2.7799999999999997E-7</v>
      </c>
      <c r="DS2">
        <f t="array" ref="DS2:DT6">LOGEST(DR2:DR53,DQ2:DQ53,TRUE, TRUE)</f>
        <v>1.6704034746369039</v>
      </c>
      <c r="DT2">
        <v>0</v>
      </c>
      <c r="DU2" s="21">
        <v>1971</v>
      </c>
      <c r="DV2" s="22">
        <v>2.7799999999999997E-7</v>
      </c>
      <c r="DW2">
        <f t="array" ref="DW2:DX6">LOGEST(DV2:DV53,DU2:DU53,TRUE, TRUE)</f>
        <v>1.6705483414284279</v>
      </c>
      <c r="DX2">
        <v>0</v>
      </c>
      <c r="DY2" s="21">
        <v>1971</v>
      </c>
      <c r="DZ2" s="22">
        <v>2.7799999999999997E-7</v>
      </c>
      <c r="EA2">
        <f t="array" ref="EA2:EB6">LOGEST(DZ2:DZ53,DY2:DY53,TRUE, TRUE)</f>
        <v>1.6707311765003183</v>
      </c>
      <c r="EB2">
        <v>0</v>
      </c>
      <c r="EC2" s="21">
        <v>1971</v>
      </c>
      <c r="ED2" s="22">
        <v>2.7799999999999997E-7</v>
      </c>
      <c r="EE2">
        <f t="array" ref="EE2:EF6">LOGEST(ED2:ED53,EC2:EC53,TRUE, TRUE)</f>
        <v>1.6706738045571738</v>
      </c>
      <c r="EF2">
        <v>0</v>
      </c>
      <c r="EG2" s="21">
        <v>1971</v>
      </c>
      <c r="EH2" s="22">
        <v>2.7799999999999997E-7</v>
      </c>
      <c r="EI2">
        <f t="array" ref="EI2:EJ6">LOGEST(EH2:EH53,EG2:EG53,TRUE, TRUE)</f>
        <v>1.6708099180619995</v>
      </c>
      <c r="EJ2">
        <v>0</v>
      </c>
      <c r="EK2" s="21">
        <v>1971</v>
      </c>
      <c r="EL2" s="22">
        <v>2.7799999999999997E-7</v>
      </c>
      <c r="EM2">
        <f t="array" ref="EM2:EN6">LOGEST(EL2:EL53,EK2:EK53,TRUE, TRUE)</f>
        <v>1.6708268495909628</v>
      </c>
      <c r="EN2">
        <v>0</v>
      </c>
      <c r="EO2" s="21">
        <v>1971</v>
      </c>
      <c r="EP2" s="22">
        <v>2.7799999999999997E-7</v>
      </c>
      <c r="EQ2">
        <f t="array" ref="EQ2:ER6">LOGEST(EP2:EP53,EO2:EO53,TRUE, TRUE)</f>
        <v>1.6712292966455078</v>
      </c>
      <c r="ER2">
        <v>0</v>
      </c>
      <c r="ES2" s="21">
        <v>1971</v>
      </c>
      <c r="ET2" s="22">
        <v>2.7799999999999997E-7</v>
      </c>
      <c r="EU2">
        <f t="array" ref="EU2:EV6">LOGEST(ET2:ET53,ES2:ES53,TRUE, TRUE)</f>
        <v>1.6722382236997655</v>
      </c>
      <c r="EV2">
        <v>0</v>
      </c>
      <c r="EW2" s="21">
        <v>1971</v>
      </c>
      <c r="EX2" s="22">
        <v>2.7799999999999997E-7</v>
      </c>
      <c r="EY2">
        <f t="array" ref="EY2:EZ6">LOGEST(EX2:EX53,EW2:EW53,TRUE, TRUE)</f>
        <v>1.6708831867202374</v>
      </c>
      <c r="EZ2">
        <v>0</v>
      </c>
      <c r="FA2" s="21">
        <v>1971</v>
      </c>
      <c r="FB2" s="22">
        <v>2.7799999999999997E-7</v>
      </c>
      <c r="FC2">
        <f t="array" ref="FC2:FD6">LOGEST(FB2:FB53,FA2:FA53,TRUE, TRUE)</f>
        <v>1.6715016519653483</v>
      </c>
      <c r="FD2">
        <v>0</v>
      </c>
      <c r="FE2" s="21">
        <v>1971</v>
      </c>
      <c r="FF2" s="22">
        <v>2.7799999999999997E-7</v>
      </c>
      <c r="FG2">
        <f t="array" ref="FG2:FH6">LOGEST(FF2:FF53,FE2:FE53,TRUE, TRUE)</f>
        <v>1.6725192570505487</v>
      </c>
      <c r="FH2">
        <v>0</v>
      </c>
      <c r="FI2" s="21">
        <v>1971</v>
      </c>
      <c r="FJ2" s="22">
        <v>2.7799999999999997E-7</v>
      </c>
      <c r="FK2">
        <f t="array" ref="FK2:FL6">LOGEST(FJ2:FJ53,FI2:FI53,TRUE, TRUE)</f>
        <v>1.6702805023800897</v>
      </c>
      <c r="FL2">
        <v>0</v>
      </c>
      <c r="FM2" s="21">
        <v>1971</v>
      </c>
      <c r="FN2" s="22">
        <v>2.7799999999999997E-7</v>
      </c>
      <c r="FO2">
        <f t="array" ref="FO2:FP6">LOGEST(FN2:FN53,FM2:FM53,TRUE, TRUE)</f>
        <v>1.6696564113413408</v>
      </c>
      <c r="FP2">
        <v>0</v>
      </c>
      <c r="FQ2" s="21">
        <v>1971</v>
      </c>
      <c r="FR2" s="22">
        <v>2.7799999999999997E-7</v>
      </c>
      <c r="FS2">
        <f t="array" ref="FS2:FT6">LOGEST(FR2:FR53,FQ2:FQ53,TRUE, TRUE)</f>
        <v>1.6758308594685531</v>
      </c>
      <c r="FT2">
        <v>0</v>
      </c>
      <c r="FU2" s="21">
        <v>1971</v>
      </c>
      <c r="FV2" s="22">
        <v>2.7799999999999997E-7</v>
      </c>
      <c r="FW2">
        <f t="array" ref="FW2:FX6">LOGEST(FV2:FV53,FU2:FU53,TRUE, TRUE)</f>
        <v>1.6710286360394959</v>
      </c>
      <c r="FX2">
        <v>0</v>
      </c>
      <c r="FY2" s="21">
        <v>1971</v>
      </c>
      <c r="FZ2" s="22">
        <v>2.7799999999999997E-7</v>
      </c>
      <c r="GA2">
        <f t="array" ref="GA2:GB6">LOGEST(FZ2:FZ53,FY2:FY53,TRUE, TRUE)</f>
        <v>1.6704683317531717</v>
      </c>
      <c r="GB2">
        <v>0</v>
      </c>
      <c r="GC2" s="21">
        <v>1971</v>
      </c>
      <c r="GD2" s="22">
        <v>2.7799999999999997E-7</v>
      </c>
      <c r="GE2">
        <f t="array" ref="GE2:GF6">LOGEST(GD2:GD53,GC2:GC53,TRUE, TRUE)</f>
        <v>1.6781675953209001</v>
      </c>
      <c r="GF2">
        <v>0</v>
      </c>
      <c r="GG2" s="21">
        <v>1971</v>
      </c>
      <c r="GH2" s="22">
        <v>2.7799999999999997E-7</v>
      </c>
      <c r="GI2">
        <f t="array" ref="GI2:GJ6">LOGEST(GH2:GH53,GG2:GG53,TRUE, TRUE)</f>
        <v>1.6720637747672817</v>
      </c>
      <c r="GJ2">
        <v>0</v>
      </c>
      <c r="GK2" s="21">
        <v>1971</v>
      </c>
      <c r="GL2" s="22">
        <v>2.7799999999999997E-7</v>
      </c>
      <c r="GM2">
        <f t="array" ref="GM2:GN6">LOGEST(GL2:GL53,GK2:GK53,TRUE, TRUE)</f>
        <v>1.6452963484170433</v>
      </c>
      <c r="GN2">
        <v>0</v>
      </c>
      <c r="GO2" s="21">
        <v>1971</v>
      </c>
      <c r="GP2" s="22">
        <v>2.7799999999999997E-7</v>
      </c>
      <c r="GQ2">
        <f t="array" ref="GQ2:GR6">LOGEST(GP2:GP53,GO2:GO53,TRUE, TRUE)</f>
        <v>1.6754753889362506</v>
      </c>
      <c r="GR2">
        <v>0</v>
      </c>
      <c r="GS2" s="21">
        <v>1971</v>
      </c>
      <c r="GT2" s="22">
        <v>2.7799999999999997E-7</v>
      </c>
      <c r="GU2">
        <f t="array" ref="GU2:GV6">LOGEST(GT2:GT53,GS2:GS53,TRUE, TRUE)</f>
        <v>1.6800348504385971</v>
      </c>
      <c r="GV2">
        <v>0</v>
      </c>
      <c r="GW2" s="21">
        <v>1971</v>
      </c>
      <c r="GX2" s="22">
        <v>2.7799999999999997E-7</v>
      </c>
      <c r="GY2">
        <f t="array" ref="GY2:GZ6">LOGEST(GX2:GX53,GW2:GW53,TRUE, TRUE)</f>
        <v>1.6627749667730891</v>
      </c>
      <c r="GZ2">
        <v>0</v>
      </c>
      <c r="HA2" s="21">
        <v>1971</v>
      </c>
      <c r="HB2" s="22">
        <v>2.7799999999999997E-7</v>
      </c>
      <c r="HC2">
        <f t="array" ref="HC2:HD6">LOGEST(HB2:HB53,HA2:HA53,TRUE, TRUE)</f>
        <v>1.6649120223640885</v>
      </c>
      <c r="HD2">
        <v>0</v>
      </c>
      <c r="HE2" s="21">
        <v>1971</v>
      </c>
      <c r="HF2" s="22">
        <v>2.7799999999999997E-7</v>
      </c>
      <c r="HG2">
        <f t="array" ref="HG2:HH6">LOGEST(HF2:HF53,HE2:HE53,TRUE, TRUE)</f>
        <v>1.6635763383532065</v>
      </c>
      <c r="HH2">
        <v>0</v>
      </c>
      <c r="HI2" s="21">
        <v>1971</v>
      </c>
      <c r="HJ2" s="22">
        <v>2.7799999999999997E-7</v>
      </c>
      <c r="HK2">
        <f t="array" ref="HK2:HL6">LOGEST(HJ2:HJ53,HI2:HI53,TRUE, TRUE)</f>
        <v>1.6506548888165387</v>
      </c>
      <c r="HL2">
        <v>0</v>
      </c>
    </row>
    <row r="3" spans="2:220">
      <c r="B3">
        <v>0.51522724910090811</v>
      </c>
      <c r="C3" s="39">
        <v>0.92261504504679659</v>
      </c>
      <c r="D3">
        <v>596.12042522007368</v>
      </c>
      <c r="E3" s="21">
        <v>1972</v>
      </c>
      <c r="F3" s="22">
        <v>5.9800000000000003E-7</v>
      </c>
      <c r="G3">
        <v>2.0539928616853539E-2</v>
      </c>
      <c r="H3">
        <v>40.795923752416009</v>
      </c>
      <c r="I3" s="21">
        <v>1972</v>
      </c>
      <c r="J3" s="22">
        <v>1.73E-6</v>
      </c>
      <c r="K3">
        <v>2.1191311871270255E-2</v>
      </c>
      <c r="L3">
        <v>42.095846602741062</v>
      </c>
      <c r="M3" s="21">
        <v>1972</v>
      </c>
      <c r="N3" s="22">
        <v>1.73E-6</v>
      </c>
      <c r="O3">
        <v>2.1102398616548255E-2</v>
      </c>
      <c r="P3">
        <v>41.918820576244642</v>
      </c>
      <c r="Q3" s="21">
        <v>1972</v>
      </c>
      <c r="R3" s="22">
        <v>5.9800000000000003E-7</v>
      </c>
      <c r="S3">
        <v>2.0848378950248179E-2</v>
      </c>
      <c r="T3">
        <v>41.414223681457514</v>
      </c>
      <c r="U3" s="21">
        <v>1972</v>
      </c>
      <c r="V3" s="22">
        <v>5.9800000000000003E-7</v>
      </c>
      <c r="W3">
        <v>2.0077346404793538E-2</v>
      </c>
      <c r="X3">
        <v>39.882224118614317</v>
      </c>
      <c r="Y3" s="21">
        <v>1972</v>
      </c>
      <c r="Z3" s="22">
        <v>5.9800000000000003E-7</v>
      </c>
      <c r="AA3">
        <v>2.1014142761436629E-2</v>
      </c>
      <c r="AB3">
        <v>41.742702124353109</v>
      </c>
      <c r="AC3" s="21">
        <v>1972</v>
      </c>
      <c r="AD3" s="22">
        <v>5.9800000000000003E-7</v>
      </c>
      <c r="AE3">
        <v>2.0642720026923786E-2</v>
      </c>
      <c r="AF3">
        <v>41.004904311470916</v>
      </c>
      <c r="AG3" s="21">
        <v>1972</v>
      </c>
      <c r="AH3" s="22">
        <v>5.9800000000000003E-7</v>
      </c>
      <c r="AI3">
        <v>2.0923831513652316E-2</v>
      </c>
      <c r="AJ3">
        <v>41.562906993055428</v>
      </c>
      <c r="AK3" s="21">
        <v>1972</v>
      </c>
      <c r="AL3" s="22">
        <v>5.9800000000000003E-7</v>
      </c>
      <c r="AM3">
        <v>2.0991086246991506E-2</v>
      </c>
      <c r="AN3">
        <v>41.696501178460515</v>
      </c>
      <c r="AO3" s="21">
        <v>1972</v>
      </c>
      <c r="AP3" s="22">
        <v>5.9800000000000003E-7</v>
      </c>
      <c r="AQ3">
        <v>2.087982038099262E-2</v>
      </c>
      <c r="AR3">
        <v>41.475084347410935</v>
      </c>
      <c r="AS3" s="21">
        <v>1972</v>
      </c>
      <c r="AT3" s="22">
        <v>5.9800000000000003E-7</v>
      </c>
      <c r="AU3">
        <v>2.087906939234685E-2</v>
      </c>
      <c r="AV3">
        <v>41.473592604816467</v>
      </c>
      <c r="AW3" s="21">
        <v>1972</v>
      </c>
      <c r="AX3" s="22">
        <v>5.9800000000000003E-7</v>
      </c>
      <c r="AY3">
        <v>2.0892709702747599E-2</v>
      </c>
      <c r="AZ3">
        <v>41.500287543344868</v>
      </c>
      <c r="BA3" s="21">
        <v>1972</v>
      </c>
      <c r="BB3" s="22">
        <v>5.9800000000000003E-7</v>
      </c>
      <c r="BC3">
        <v>2.0866895759710041E-2</v>
      </c>
      <c r="BD3">
        <v>41.449011951335599</v>
      </c>
      <c r="BE3" s="21">
        <v>1972</v>
      </c>
      <c r="BF3" s="22">
        <v>5.9800000000000003E-7</v>
      </c>
      <c r="BG3">
        <v>2.0864666088515421E-2</v>
      </c>
      <c r="BH3">
        <v>41.444583038235272</v>
      </c>
      <c r="BI3" s="21">
        <v>1972</v>
      </c>
      <c r="BJ3" s="22">
        <v>5.9800000000000003E-7</v>
      </c>
      <c r="BK3">
        <v>2.0727714069697124E-2</v>
      </c>
      <c r="BL3">
        <v>41.172548044140974</v>
      </c>
      <c r="BM3" s="21">
        <v>1972</v>
      </c>
      <c r="BN3" s="22">
        <v>5.9800000000000003E-7</v>
      </c>
      <c r="BO3">
        <v>2.0875942603588309E-2</v>
      </c>
      <c r="BP3">
        <v>41.466582499719486</v>
      </c>
      <c r="BQ3" s="21">
        <v>1972</v>
      </c>
      <c r="BR3" s="22">
        <v>5.9800000000000003E-7</v>
      </c>
      <c r="BS3">
        <v>2.0705515701517897E-2</v>
      </c>
      <c r="BT3">
        <v>41.127661233598303</v>
      </c>
      <c r="BU3" s="21">
        <v>1972</v>
      </c>
      <c r="BV3" s="22">
        <v>5.9800000000000003E-7</v>
      </c>
      <c r="BW3">
        <v>2.0757006272101149E-2</v>
      </c>
      <c r="BX3">
        <v>41.229539882829421</v>
      </c>
      <c r="BY3" s="21">
        <v>1972</v>
      </c>
      <c r="BZ3" s="22">
        <v>5.9800000000000003E-7</v>
      </c>
      <c r="CA3">
        <v>2.0818201843981296E-2</v>
      </c>
      <c r="CB3">
        <v>41.351092347496554</v>
      </c>
      <c r="CC3" s="21">
        <v>1972</v>
      </c>
      <c r="CD3" s="22">
        <v>5.9800000000000003E-7</v>
      </c>
      <c r="CE3">
        <v>2.0452321116435048E-2</v>
      </c>
      <c r="CF3">
        <v>40.623953082339355</v>
      </c>
      <c r="CG3" s="21">
        <v>1972</v>
      </c>
      <c r="CH3" s="22">
        <v>5.9800000000000003E-7</v>
      </c>
      <c r="CI3">
        <v>2.0714813884026323E-2</v>
      </c>
      <c r="CJ3">
        <v>41.145336147585304</v>
      </c>
      <c r="CK3" s="21">
        <v>1972</v>
      </c>
      <c r="CL3" s="22">
        <v>5.9800000000000003E-7</v>
      </c>
      <c r="CM3">
        <v>2.077213451431293E-2</v>
      </c>
      <c r="CN3">
        <v>41.258792230083948</v>
      </c>
      <c r="CO3" s="21">
        <v>1972</v>
      </c>
      <c r="CP3" s="22">
        <v>5.9800000000000003E-7</v>
      </c>
      <c r="CQ3">
        <v>2.0709446281423235E-2</v>
      </c>
      <c r="CR3">
        <v>41.134277304846727</v>
      </c>
      <c r="CS3" s="21">
        <v>1972</v>
      </c>
      <c r="CT3" s="22">
        <v>5.9800000000000003E-7</v>
      </c>
      <c r="CU3">
        <v>2.0566873328451276E-2</v>
      </c>
      <c r="CV3">
        <v>40.851090815742957</v>
      </c>
      <c r="CW3" s="21">
        <v>1972</v>
      </c>
      <c r="CX3" s="22">
        <v>5.9800000000000003E-7</v>
      </c>
      <c r="CY3">
        <v>2.0752606783385519E-2</v>
      </c>
      <c r="CZ3">
        <v>41.219606807175104</v>
      </c>
      <c r="DA3" s="21">
        <v>1972</v>
      </c>
      <c r="DB3" s="22">
        <v>5.9800000000000003E-7</v>
      </c>
      <c r="DC3">
        <v>2.0323873383100138E-2</v>
      </c>
      <c r="DD3">
        <v>40.368040429547065</v>
      </c>
      <c r="DE3" s="21">
        <v>1972</v>
      </c>
      <c r="DF3" s="22">
        <v>5.9800000000000003E-7</v>
      </c>
      <c r="DG3">
        <v>2.0752650835612084E-2</v>
      </c>
      <c r="DH3">
        <v>41.219295764043949</v>
      </c>
      <c r="DI3" s="21">
        <v>1972</v>
      </c>
      <c r="DJ3" s="22">
        <v>5.9800000000000003E-7</v>
      </c>
      <c r="DK3">
        <v>1.9911999969224527E-2</v>
      </c>
      <c r="DL3">
        <v>39.549579592822745</v>
      </c>
      <c r="DM3" s="21">
        <v>1972</v>
      </c>
      <c r="DN3" s="22">
        <v>5.9800000000000003E-7</v>
      </c>
      <c r="DO3">
        <v>2.0540120167989978E-2</v>
      </c>
      <c r="DP3">
        <v>40.796768790985816</v>
      </c>
      <c r="DQ3" s="21">
        <v>1972</v>
      </c>
      <c r="DR3" s="22">
        <v>5.9800000000000003E-7</v>
      </c>
      <c r="DS3">
        <v>2.0647646638860703E-2</v>
      </c>
      <c r="DT3">
        <v>41.010337773793417</v>
      </c>
      <c r="DU3" s="21">
        <v>1972</v>
      </c>
      <c r="DV3" s="22">
        <v>5.9800000000000003E-7</v>
      </c>
      <c r="DW3">
        <v>2.0709059294306473E-2</v>
      </c>
      <c r="DX3">
        <v>41.132315536560654</v>
      </c>
      <c r="DY3" s="21">
        <v>1972</v>
      </c>
      <c r="DZ3" s="22">
        <v>5.9800000000000003E-7</v>
      </c>
      <c r="EA3">
        <v>2.0637752828224155E-2</v>
      </c>
      <c r="EB3">
        <v>40.990289953639852</v>
      </c>
      <c r="EC3" s="21">
        <v>1972</v>
      </c>
      <c r="ED3" s="22">
        <v>5.9800000000000003E-7</v>
      </c>
      <c r="EE3">
        <v>2.0263963403802748E-2</v>
      </c>
      <c r="EF3">
        <v>40.247876910118777</v>
      </c>
      <c r="EG3" s="21">
        <v>1972</v>
      </c>
      <c r="EH3" s="22">
        <v>5.9800000000000003E-7</v>
      </c>
      <c r="EI3">
        <v>2.0714714949647529E-2</v>
      </c>
      <c r="EJ3">
        <v>41.143150572664076</v>
      </c>
      <c r="EK3" s="21">
        <v>1972</v>
      </c>
      <c r="EL3" s="22">
        <v>5.9800000000000003E-7</v>
      </c>
      <c r="EM3">
        <v>2.0743262923432024E-2</v>
      </c>
      <c r="EN3">
        <v>41.199453009403108</v>
      </c>
      <c r="EO3" s="21">
        <v>1972</v>
      </c>
      <c r="EP3" s="22">
        <v>5.9800000000000003E-7</v>
      </c>
      <c r="EQ3">
        <v>2.0491955799123506E-2</v>
      </c>
      <c r="ER3">
        <v>40.70031668272707</v>
      </c>
      <c r="ES3" s="21">
        <v>1972</v>
      </c>
      <c r="ET3" s="22">
        <v>5.9800000000000003E-7</v>
      </c>
      <c r="EU3">
        <v>2.05212599597034E-2</v>
      </c>
      <c r="EV3">
        <v>40.757729436155842</v>
      </c>
      <c r="EW3" s="21">
        <v>1972</v>
      </c>
      <c r="EX3" s="22">
        <v>5.9800000000000003E-7</v>
      </c>
      <c r="EY3">
        <v>2.0772848529258207E-2</v>
      </c>
      <c r="EZ3">
        <v>41.257014913578061</v>
      </c>
      <c r="FA3" s="21">
        <v>1972</v>
      </c>
      <c r="FB3" s="22">
        <v>5.9800000000000003E-7</v>
      </c>
      <c r="FC3">
        <v>2.0770641284833878E-2</v>
      </c>
      <c r="FD3">
        <v>41.252230777330581</v>
      </c>
      <c r="FE3" s="21">
        <v>1972</v>
      </c>
      <c r="FF3" s="22">
        <v>5.9800000000000003E-7</v>
      </c>
      <c r="FG3">
        <v>2.082199469915294E-2</v>
      </c>
      <c r="FH3">
        <v>41.353017785814082</v>
      </c>
      <c r="FI3" s="21">
        <v>1972</v>
      </c>
      <c r="FJ3" s="22">
        <v>5.9800000000000003E-7</v>
      </c>
      <c r="FK3">
        <v>2.093513845787788E-2</v>
      </c>
      <c r="FL3">
        <v>41.576915360949656</v>
      </c>
      <c r="FM3" s="21">
        <v>1972</v>
      </c>
      <c r="FN3" s="22">
        <v>5.9800000000000003E-7</v>
      </c>
      <c r="FO3">
        <v>2.1017537673080424E-2</v>
      </c>
      <c r="FP3">
        <v>41.739746283772369</v>
      </c>
      <c r="FQ3" s="21">
        <v>1972</v>
      </c>
      <c r="FR3" s="22">
        <v>5.9800000000000003E-7</v>
      </c>
      <c r="FS3">
        <v>2.0862210711165931E-2</v>
      </c>
      <c r="FT3">
        <v>41.431274945112939</v>
      </c>
      <c r="FU3" s="21">
        <v>1972</v>
      </c>
      <c r="FV3" s="22">
        <v>5.9800000000000003E-7</v>
      </c>
      <c r="FW3">
        <v>2.1076035528215492E-2</v>
      </c>
      <c r="FX3">
        <v>41.85551213629585</v>
      </c>
      <c r="FY3" s="21">
        <v>1972</v>
      </c>
      <c r="FZ3" s="22">
        <v>5.9800000000000003E-7</v>
      </c>
      <c r="GA3">
        <v>2.1075826811105255E-2</v>
      </c>
      <c r="GB3">
        <v>41.855097638914273</v>
      </c>
      <c r="GC3" s="21">
        <v>1972</v>
      </c>
      <c r="GD3" s="22">
        <v>5.9800000000000003E-7</v>
      </c>
      <c r="GE3">
        <v>2.0876583800095754E-2</v>
      </c>
      <c r="GF3">
        <v>41.45901092841293</v>
      </c>
      <c r="GG3" s="21">
        <v>1972</v>
      </c>
      <c r="GH3" s="22">
        <v>5.9800000000000003E-7</v>
      </c>
      <c r="GI3">
        <v>2.1123917005905234E-2</v>
      </c>
      <c r="GJ3">
        <v>41.950192348745105</v>
      </c>
      <c r="GK3" s="21">
        <v>1972</v>
      </c>
      <c r="GL3" s="22">
        <v>5.9800000000000003E-7</v>
      </c>
      <c r="GM3">
        <v>1.8327164375432168E-2</v>
      </c>
      <c r="GN3">
        <v>36.39573904680055</v>
      </c>
      <c r="GO3" s="21">
        <v>1972</v>
      </c>
      <c r="GP3" s="22">
        <v>5.9800000000000003E-7</v>
      </c>
      <c r="GQ3">
        <v>2.1178019079115547E-2</v>
      </c>
      <c r="GR3">
        <v>42.056813445809695</v>
      </c>
      <c r="GS3" s="21">
        <v>1972</v>
      </c>
      <c r="GT3" s="22">
        <v>5.9800000000000003E-7</v>
      </c>
      <c r="GU3">
        <v>2.0952157729793849E-2</v>
      </c>
      <c r="GV3">
        <v>41.608281947299112</v>
      </c>
      <c r="GW3" s="21">
        <v>1972</v>
      </c>
      <c r="GX3" s="22">
        <v>5.9800000000000003E-7</v>
      </c>
      <c r="GY3">
        <v>2.1123087171619728E-2</v>
      </c>
      <c r="GZ3">
        <v>41.947316148277253</v>
      </c>
      <c r="HA3" s="21">
        <v>1972</v>
      </c>
      <c r="HB3" s="22">
        <v>5.9800000000000003E-7</v>
      </c>
      <c r="HC3">
        <v>2.130362796069742E-2</v>
      </c>
      <c r="HD3">
        <v>42.305430032420901</v>
      </c>
      <c r="HE3" s="21">
        <v>1972</v>
      </c>
      <c r="HF3" s="22">
        <v>5.9800000000000003E-7</v>
      </c>
      <c r="HG3">
        <v>2.1254594970959492E-2</v>
      </c>
      <c r="HH3">
        <v>42.208058743339755</v>
      </c>
      <c r="HI3" s="21">
        <v>1972</v>
      </c>
      <c r="HJ3" s="22">
        <v>5.9800000000000003E-7</v>
      </c>
      <c r="HK3">
        <v>2.0229935618917148E-2</v>
      </c>
      <c r="HL3">
        <v>40.173257224797183</v>
      </c>
    </row>
    <row r="4" spans="2:220" ht="15.75" thickBot="1">
      <c r="B4">
        <v>0.5181858013421774</v>
      </c>
      <c r="C4" s="39">
        <v>0.92512385906774153</v>
      </c>
      <c r="D4">
        <v>617.76945736607604</v>
      </c>
      <c r="E4" s="21">
        <v>1972</v>
      </c>
      <c r="F4" s="22">
        <v>1.73E-6</v>
      </c>
      <c r="G4">
        <v>0.92450021602403087</v>
      </c>
      <c r="H4">
        <v>1.5069635482696602</v>
      </c>
      <c r="I4" s="21">
        <v>1973</v>
      </c>
      <c r="J4" s="22">
        <v>1.24E-5</v>
      </c>
      <c r="K4">
        <v>0.92184225018569943</v>
      </c>
      <c r="L4">
        <v>1.5205895084816008</v>
      </c>
      <c r="M4" s="21">
        <v>1973</v>
      </c>
      <c r="N4" s="22">
        <v>1.24E-5</v>
      </c>
      <c r="O4">
        <v>0.92261504504679659</v>
      </c>
      <c r="P4">
        <v>1.5185946884270443</v>
      </c>
      <c r="Q4" s="21">
        <v>1973</v>
      </c>
      <c r="R4" s="22">
        <v>1.24E-5</v>
      </c>
      <c r="S4">
        <v>0.92512385906774153</v>
      </c>
      <c r="T4">
        <v>1.5003146377556098</v>
      </c>
      <c r="U4" s="21">
        <v>1972</v>
      </c>
      <c r="V4" s="22">
        <v>1.73E-6</v>
      </c>
      <c r="W4">
        <v>0.93101971552970397</v>
      </c>
      <c r="X4">
        <v>1.4487053053997032</v>
      </c>
      <c r="Y4" s="21">
        <v>1972</v>
      </c>
      <c r="Z4" s="22">
        <v>1.73E-6</v>
      </c>
      <c r="AA4">
        <v>0.92302112313521811</v>
      </c>
      <c r="AB4">
        <v>1.520051548007163</v>
      </c>
      <c r="AC4" s="21">
        <v>1972</v>
      </c>
      <c r="AD4" s="22">
        <v>1.73E-6</v>
      </c>
      <c r="AE4">
        <v>0.92646489466722237</v>
      </c>
      <c r="AF4">
        <v>1.4931847988387235</v>
      </c>
      <c r="AG4" s="21">
        <v>1972</v>
      </c>
      <c r="AH4" s="22">
        <v>1.73E-6</v>
      </c>
      <c r="AI4">
        <v>0.92379557401225831</v>
      </c>
      <c r="AJ4">
        <v>1.5169500340462923</v>
      </c>
      <c r="AK4" s="21">
        <v>1972</v>
      </c>
      <c r="AL4" s="22">
        <v>1.73E-6</v>
      </c>
      <c r="AM4">
        <v>0.92291605520676501</v>
      </c>
      <c r="AN4">
        <v>1.5218259130153089</v>
      </c>
      <c r="AO4" s="21">
        <v>1972</v>
      </c>
      <c r="AP4" s="22">
        <v>1.73E-6</v>
      </c>
      <c r="AQ4">
        <v>0.92311983208317017</v>
      </c>
      <c r="AR4">
        <v>1.5168825550873195</v>
      </c>
      <c r="AS4" s="21">
        <v>1972</v>
      </c>
      <c r="AT4" s="22">
        <v>1.73E-6</v>
      </c>
      <c r="AU4">
        <v>0.9240560233510583</v>
      </c>
      <c r="AV4">
        <v>1.5168279970712517</v>
      </c>
      <c r="AW4" s="21">
        <v>1972</v>
      </c>
      <c r="AX4" s="22">
        <v>1.73E-6</v>
      </c>
      <c r="AY4">
        <v>0.92371153017942031</v>
      </c>
      <c r="AZ4">
        <v>1.5206451732529322</v>
      </c>
      <c r="BA4" s="21">
        <v>1972</v>
      </c>
      <c r="BB4" s="22">
        <v>1.73E-6</v>
      </c>
      <c r="BC4">
        <v>0.92334144333454193</v>
      </c>
      <c r="BD4">
        <v>1.5187663433433045</v>
      </c>
      <c r="BE4" s="21">
        <v>1972</v>
      </c>
      <c r="BF4" s="22">
        <v>1.73E-6</v>
      </c>
      <c r="BG4">
        <v>0.92402688131740329</v>
      </c>
      <c r="BH4">
        <v>1.5186040600019726</v>
      </c>
      <c r="BI4" s="21">
        <v>1972</v>
      </c>
      <c r="BJ4" s="22">
        <v>1.73E-6</v>
      </c>
      <c r="BK4">
        <v>0.92527520966448695</v>
      </c>
      <c r="BL4">
        <v>1.508636208567369</v>
      </c>
      <c r="BM4" s="21">
        <v>1972</v>
      </c>
      <c r="BN4" s="22">
        <v>1.73E-6</v>
      </c>
      <c r="BO4">
        <v>0.92359875972407046</v>
      </c>
      <c r="BP4">
        <v>1.5219517042179285</v>
      </c>
      <c r="BQ4" s="21">
        <v>1972</v>
      </c>
      <c r="BR4" s="22">
        <v>1.73E-6</v>
      </c>
      <c r="BS4">
        <v>0.92430421054503065</v>
      </c>
      <c r="BT4">
        <v>1.5117399010184014</v>
      </c>
      <c r="BU4" s="21">
        <v>1972</v>
      </c>
      <c r="BV4" s="22">
        <v>1.73E-6</v>
      </c>
      <c r="BW4">
        <v>0.92415247437621562</v>
      </c>
      <c r="BX4">
        <v>1.5174252907519861</v>
      </c>
      <c r="BY4" s="21">
        <v>1972</v>
      </c>
      <c r="BZ4" s="22">
        <v>1.73E-6</v>
      </c>
      <c r="CA4">
        <v>0.92397216143202954</v>
      </c>
      <c r="CB4">
        <v>1.5218989468869641</v>
      </c>
      <c r="CC4" s="21">
        <v>1972</v>
      </c>
      <c r="CD4" s="22">
        <v>1.73E-6</v>
      </c>
      <c r="CE4">
        <v>0.92595151960611211</v>
      </c>
      <c r="CF4">
        <v>1.4967620081999784</v>
      </c>
      <c r="CG4" s="21">
        <v>1972</v>
      </c>
      <c r="CH4" s="22">
        <v>1.73E-6</v>
      </c>
      <c r="CI4">
        <v>0.92494858844612715</v>
      </c>
      <c r="CJ4">
        <v>1.5159720137402382</v>
      </c>
      <c r="CK4" s="21">
        <v>1972</v>
      </c>
      <c r="CL4" s="22">
        <v>1.73E-6</v>
      </c>
      <c r="CM4">
        <v>0.92425743618886236</v>
      </c>
      <c r="CN4">
        <v>1.5215118165681583</v>
      </c>
      <c r="CO4" s="21">
        <v>1972</v>
      </c>
      <c r="CP4" s="22">
        <v>1.73E-6</v>
      </c>
      <c r="CQ4">
        <v>0.924549332885644</v>
      </c>
      <c r="CR4">
        <v>1.5169200454607776</v>
      </c>
      <c r="CS4" s="21">
        <v>1972</v>
      </c>
      <c r="CT4" s="22">
        <v>1.73E-6</v>
      </c>
      <c r="CU4">
        <v>0.92600971604735682</v>
      </c>
      <c r="CV4">
        <v>1.5064768994990383</v>
      </c>
      <c r="CW4" s="21">
        <v>1972</v>
      </c>
      <c r="CX4" s="22">
        <v>1.73E-6</v>
      </c>
      <c r="CY4">
        <v>0.92450132623502768</v>
      </c>
      <c r="CZ4">
        <v>1.5211353694134533</v>
      </c>
      <c r="DA4" s="21">
        <v>1972</v>
      </c>
      <c r="DB4" s="22">
        <v>1.73E-6</v>
      </c>
      <c r="DC4">
        <v>0.92696584771265989</v>
      </c>
      <c r="DD4">
        <v>1.4897098455729925</v>
      </c>
      <c r="DE4" s="21">
        <v>1972</v>
      </c>
      <c r="DF4" s="22">
        <v>1.73E-6</v>
      </c>
      <c r="DG4">
        <v>0.92443401757097254</v>
      </c>
      <c r="DH4">
        <v>1.5219033883573934</v>
      </c>
      <c r="DI4" s="21">
        <v>1972</v>
      </c>
      <c r="DJ4" s="22">
        <v>1.73E-6</v>
      </c>
      <c r="DK4">
        <v>0.92971022830822714</v>
      </c>
      <c r="DL4">
        <v>1.4602539435652446</v>
      </c>
      <c r="DM4" s="21">
        <v>1972</v>
      </c>
      <c r="DN4" s="22">
        <v>1.73E-6</v>
      </c>
      <c r="DO4">
        <v>0.92578199845519449</v>
      </c>
      <c r="DP4">
        <v>1.5067885953487954</v>
      </c>
      <c r="DQ4" s="21">
        <v>1972</v>
      </c>
      <c r="DR4" s="22">
        <v>1.73E-6</v>
      </c>
      <c r="DS4">
        <v>0.92508837290495616</v>
      </c>
      <c r="DT4">
        <v>1.5146765560170394</v>
      </c>
      <c r="DU4" s="21">
        <v>1972</v>
      </c>
      <c r="DV4" s="22">
        <v>1.73E-6</v>
      </c>
      <c r="DW4">
        <v>0.92469924462790709</v>
      </c>
      <c r="DX4">
        <v>1.519181684910101</v>
      </c>
      <c r="DY4" s="21">
        <v>1972</v>
      </c>
      <c r="DZ4" s="22">
        <v>1.73E-6</v>
      </c>
      <c r="EA4">
        <v>0.92520769595895613</v>
      </c>
      <c r="EB4">
        <v>1.5141374015925317</v>
      </c>
      <c r="EC4" s="21">
        <v>1972</v>
      </c>
      <c r="ED4" s="22">
        <v>1.73E-6</v>
      </c>
      <c r="EE4">
        <v>0.92768933952189669</v>
      </c>
      <c r="EF4">
        <v>1.486713459046705</v>
      </c>
      <c r="EG4" s="21">
        <v>1972</v>
      </c>
      <c r="EH4" s="22">
        <v>1.73E-6</v>
      </c>
      <c r="EI4">
        <v>0.92470370123290346</v>
      </c>
      <c r="EJ4">
        <v>1.5197839091131407</v>
      </c>
      <c r="EK4" s="21">
        <v>1972</v>
      </c>
      <c r="EL4" s="22">
        <v>1.73E-6</v>
      </c>
      <c r="EM4">
        <v>0.92451445217377981</v>
      </c>
      <c r="EN4">
        <v>1.5217778080368174</v>
      </c>
      <c r="EO4" s="21">
        <v>1972</v>
      </c>
      <c r="EP4" s="22">
        <v>1.73E-6</v>
      </c>
      <c r="EQ4">
        <v>0.92626233825752224</v>
      </c>
      <c r="ER4">
        <v>1.5033412869270044</v>
      </c>
      <c r="ES4" s="21">
        <v>1972</v>
      </c>
      <c r="ET4" s="22">
        <v>1.73E-6</v>
      </c>
      <c r="EU4">
        <v>0.92622756204258994</v>
      </c>
      <c r="EV4">
        <v>1.5044363996163921</v>
      </c>
      <c r="EW4" s="21">
        <v>1972</v>
      </c>
      <c r="EX4" s="22">
        <v>1.73E-6</v>
      </c>
      <c r="EY4">
        <v>0.92432447022675746</v>
      </c>
      <c r="EZ4">
        <v>1.521913119157823</v>
      </c>
      <c r="FA4" s="21">
        <v>1972</v>
      </c>
      <c r="FB4" s="22">
        <v>1.73E-6</v>
      </c>
      <c r="FC4">
        <v>0.92444007021098584</v>
      </c>
      <c r="FD4">
        <v>1.5204942100476355</v>
      </c>
      <c r="FE4" s="21">
        <v>1972</v>
      </c>
      <c r="FF4" s="22">
        <v>1.73E-6</v>
      </c>
      <c r="FG4">
        <v>0.924260309935383</v>
      </c>
      <c r="FH4">
        <v>1.518721523024634</v>
      </c>
      <c r="FI4" s="21">
        <v>1972</v>
      </c>
      <c r="FJ4" s="22">
        <v>1.73E-6</v>
      </c>
      <c r="FK4">
        <v>0.92312882466742818</v>
      </c>
      <c r="FL4">
        <v>1.5217877393788763</v>
      </c>
      <c r="FM4" s="21">
        <v>1972</v>
      </c>
      <c r="FN4" s="22">
        <v>1.73E-6</v>
      </c>
      <c r="FO4">
        <v>0.92246527883703489</v>
      </c>
      <c r="FP4">
        <v>1.5213695749932656</v>
      </c>
      <c r="FQ4" s="21">
        <v>1972</v>
      </c>
      <c r="FR4" s="22">
        <v>1.73E-6</v>
      </c>
      <c r="FS4">
        <v>0.92452714087838761</v>
      </c>
      <c r="FT4">
        <v>1.5101261211829979</v>
      </c>
      <c r="FU4" s="21">
        <v>1972</v>
      </c>
      <c r="FV4" s="22">
        <v>1.73E-6</v>
      </c>
      <c r="FW4">
        <v>0.92229658811738591</v>
      </c>
      <c r="FX4">
        <v>1.5219348390818372</v>
      </c>
      <c r="FY4" s="21">
        <v>1972</v>
      </c>
      <c r="FZ4" s="22">
        <v>1.73E-6</v>
      </c>
      <c r="GA4">
        <v>0.92220430773155337</v>
      </c>
      <c r="GB4">
        <v>1.5219197672794977</v>
      </c>
      <c r="GC4" s="21">
        <v>1972</v>
      </c>
      <c r="GD4" s="22">
        <v>1.73E-6</v>
      </c>
      <c r="GE4">
        <v>0.9248066679333079</v>
      </c>
      <c r="GF4">
        <v>1.5035934940524165</v>
      </c>
      <c r="GG4" s="21">
        <v>1972</v>
      </c>
      <c r="GH4" s="22">
        <v>1.73E-6</v>
      </c>
      <c r="GI4">
        <v>0.92214396481719629</v>
      </c>
      <c r="GJ4">
        <v>1.5214071652296213</v>
      </c>
      <c r="GK4" s="21">
        <v>1972</v>
      </c>
      <c r="GL4" s="22">
        <v>1.73E-6</v>
      </c>
      <c r="GM4">
        <v>0.93655822992589821</v>
      </c>
      <c r="GN4">
        <v>1.3162499652184747</v>
      </c>
      <c r="GO4" s="21">
        <v>1972</v>
      </c>
      <c r="GP4" s="22">
        <v>1.73E-6</v>
      </c>
      <c r="GQ4">
        <v>0.92234465670696797</v>
      </c>
      <c r="GR4">
        <v>1.5163771091373823</v>
      </c>
      <c r="GS4" s="21">
        <v>1972</v>
      </c>
      <c r="GT4" s="22">
        <v>1.73E-6</v>
      </c>
      <c r="GU4">
        <v>0.92460228203490391</v>
      </c>
      <c r="GV4">
        <v>1.500205106521328</v>
      </c>
      <c r="GW4" s="21">
        <v>1972</v>
      </c>
      <c r="GX4" s="22">
        <v>1.73E-6</v>
      </c>
      <c r="GY4">
        <v>0.92057070010097186</v>
      </c>
      <c r="GZ4">
        <v>1.5075200153755783</v>
      </c>
      <c r="HA4" s="21">
        <v>1972</v>
      </c>
      <c r="HB4" s="22">
        <v>1.73E-6</v>
      </c>
      <c r="HC4">
        <v>0.9196905876811039</v>
      </c>
      <c r="HD4">
        <v>1.5151173938966145</v>
      </c>
      <c r="HE4" s="21">
        <v>1972</v>
      </c>
      <c r="HF4" s="22">
        <v>1.73E-6</v>
      </c>
      <c r="HG4">
        <v>0.91979815852485936</v>
      </c>
      <c r="HH4">
        <v>1.5116301599023041</v>
      </c>
      <c r="HI4" s="21">
        <v>1972</v>
      </c>
      <c r="HJ4" s="22">
        <v>1.73E-6</v>
      </c>
      <c r="HK4">
        <v>0.92466935623037827</v>
      </c>
      <c r="HL4">
        <v>1.4387562245349421</v>
      </c>
    </row>
    <row r="5" spans="2:220" ht="16.5" thickTop="1" thickBot="1">
      <c r="B5">
        <v>0.52156478703285869</v>
      </c>
      <c r="C5" s="39">
        <v>0.93101971552970397</v>
      </c>
      <c r="D5">
        <v>674.84479273973898</v>
      </c>
      <c r="E5" s="21">
        <v>1973</v>
      </c>
      <c r="F5" s="22">
        <v>1.24E-5</v>
      </c>
      <c r="G5">
        <v>624.4986215090737</v>
      </c>
      <c r="H5">
        <v>51</v>
      </c>
      <c r="I5" s="21">
        <v>1974</v>
      </c>
      <c r="J5" s="22">
        <v>1.4100000000000001E-6</v>
      </c>
      <c r="K5" s="36">
        <v>589.73182593917852</v>
      </c>
      <c r="L5">
        <v>50</v>
      </c>
      <c r="M5" s="21">
        <v>1974</v>
      </c>
      <c r="N5" s="22">
        <v>1.4100000000000001E-6</v>
      </c>
      <c r="O5" s="36">
        <v>596.12042522007368</v>
      </c>
      <c r="P5">
        <v>50</v>
      </c>
      <c r="Q5" s="21">
        <v>1974</v>
      </c>
      <c r="R5" s="22">
        <v>1.4100000000000001E-6</v>
      </c>
      <c r="S5" s="36">
        <v>617.76945736607604</v>
      </c>
      <c r="T5">
        <v>50</v>
      </c>
      <c r="U5" s="21">
        <v>1974</v>
      </c>
      <c r="V5" s="22">
        <v>1.4100000000000001E-6</v>
      </c>
      <c r="W5" s="36">
        <v>674.84479273973898</v>
      </c>
      <c r="X5">
        <v>50</v>
      </c>
      <c r="Y5" s="21">
        <v>1973</v>
      </c>
      <c r="Z5" s="22">
        <v>1.24E-5</v>
      </c>
      <c r="AA5" s="36">
        <v>599.52883227730285</v>
      </c>
      <c r="AB5">
        <v>50</v>
      </c>
      <c r="AC5" s="21">
        <v>1973</v>
      </c>
      <c r="AD5" s="22">
        <v>1.24E-5</v>
      </c>
      <c r="AE5" s="36">
        <v>629.94734995929855</v>
      </c>
      <c r="AF5">
        <v>50</v>
      </c>
      <c r="AG5" s="21">
        <v>1973</v>
      </c>
      <c r="AH5" s="22">
        <v>1.24E-5</v>
      </c>
      <c r="AI5" s="36">
        <v>606.12986846778517</v>
      </c>
      <c r="AJ5">
        <v>50</v>
      </c>
      <c r="AK5" s="21">
        <v>1973</v>
      </c>
      <c r="AL5" s="22">
        <v>1.24E-5</v>
      </c>
      <c r="AM5" s="36">
        <v>598.64350331468847</v>
      </c>
      <c r="AN5">
        <v>50</v>
      </c>
      <c r="AO5" s="21">
        <v>1973</v>
      </c>
      <c r="AP5" s="22">
        <v>1.24E-5</v>
      </c>
      <c r="AQ5" s="36">
        <v>600.36278346960398</v>
      </c>
      <c r="AR5">
        <v>50</v>
      </c>
      <c r="AS5" s="21">
        <v>1973</v>
      </c>
      <c r="AT5" s="22">
        <v>1.24E-5</v>
      </c>
      <c r="AU5" s="36">
        <v>608.38006128030122</v>
      </c>
      <c r="AV5">
        <v>50</v>
      </c>
      <c r="AW5" s="21">
        <v>1973</v>
      </c>
      <c r="AX5" s="22">
        <v>1.24E-5</v>
      </c>
      <c r="AY5" s="36">
        <v>605.40703749325894</v>
      </c>
      <c r="AZ5">
        <v>50</v>
      </c>
      <c r="BA5" s="21">
        <v>1973</v>
      </c>
      <c r="BB5" s="22">
        <v>1.24E-5</v>
      </c>
      <c r="BC5" s="36">
        <v>602.24290901017866</v>
      </c>
      <c r="BD5">
        <v>50</v>
      </c>
      <c r="BE5" s="21">
        <v>1973</v>
      </c>
      <c r="BF5" s="22">
        <v>1.24E-5</v>
      </c>
      <c r="BG5" s="36">
        <v>608.12751756172918</v>
      </c>
      <c r="BH5">
        <v>50</v>
      </c>
      <c r="BI5" s="21">
        <v>1973</v>
      </c>
      <c r="BJ5" s="22">
        <v>1.24E-5</v>
      </c>
      <c r="BK5" s="36">
        <v>619.12198449136895</v>
      </c>
      <c r="BL5">
        <v>50</v>
      </c>
      <c r="BM5" s="21">
        <v>1973</v>
      </c>
      <c r="BN5" s="22">
        <v>1.24E-5</v>
      </c>
      <c r="BO5" s="36">
        <v>604.43963762133637</v>
      </c>
      <c r="BP5">
        <v>50</v>
      </c>
      <c r="BQ5" s="21">
        <v>1973</v>
      </c>
      <c r="BR5" s="22">
        <v>1.24E-5</v>
      </c>
      <c r="BS5" s="36">
        <v>610.53872163846711</v>
      </c>
      <c r="BT5">
        <v>50</v>
      </c>
      <c r="BU5" s="21">
        <v>1973</v>
      </c>
      <c r="BV5" s="22">
        <v>1.24E-5</v>
      </c>
      <c r="BW5" s="36">
        <v>609.21728611171625</v>
      </c>
      <c r="BX5">
        <v>50</v>
      </c>
      <c r="BY5" s="21">
        <v>1973</v>
      </c>
      <c r="BZ5" s="22">
        <v>1.24E-5</v>
      </c>
      <c r="CA5" s="36">
        <v>607.65384024825255</v>
      </c>
      <c r="CB5">
        <v>50</v>
      </c>
      <c r="CC5" s="21">
        <v>1973</v>
      </c>
      <c r="CD5" s="22">
        <v>1.24E-5</v>
      </c>
      <c r="CE5" s="36">
        <v>625.23330302031525</v>
      </c>
      <c r="CF5">
        <v>50</v>
      </c>
      <c r="CG5" s="21">
        <v>1973</v>
      </c>
      <c r="CH5" s="22">
        <v>1.24E-5</v>
      </c>
      <c r="CI5" s="36">
        <v>616.20998812406594</v>
      </c>
      <c r="CJ5">
        <v>50</v>
      </c>
      <c r="CK5" s="21">
        <v>1973</v>
      </c>
      <c r="CL5" s="22">
        <v>1.24E-5</v>
      </c>
      <c r="CM5" s="36">
        <v>610.13080999837666</v>
      </c>
      <c r="CN5">
        <v>50</v>
      </c>
      <c r="CO5" s="21">
        <v>1973</v>
      </c>
      <c r="CP5" s="22">
        <v>1.24E-5</v>
      </c>
      <c r="CQ5" s="36">
        <v>612.68466419545484</v>
      </c>
      <c r="CR5">
        <v>50</v>
      </c>
      <c r="CS5" s="21">
        <v>1973</v>
      </c>
      <c r="CT5" s="22">
        <v>1.24E-5</v>
      </c>
      <c r="CU5" s="36">
        <v>625.76440214774743</v>
      </c>
      <c r="CV5">
        <v>50</v>
      </c>
      <c r="CW5" s="21">
        <v>1973</v>
      </c>
      <c r="CX5" s="22">
        <v>1.24E-5</v>
      </c>
      <c r="CY5" s="36">
        <v>612.26328896385962</v>
      </c>
      <c r="CZ5">
        <v>50</v>
      </c>
      <c r="DA5" s="21">
        <v>1973</v>
      </c>
      <c r="DB5" s="22">
        <v>1.24E-5</v>
      </c>
      <c r="DC5" s="36">
        <v>634.61121864307734</v>
      </c>
      <c r="DD5">
        <v>50</v>
      </c>
      <c r="DE5" s="21">
        <v>1973</v>
      </c>
      <c r="DF5" s="22">
        <v>1.24E-5</v>
      </c>
      <c r="DG5" s="36">
        <v>611.67339314301512</v>
      </c>
      <c r="DH5">
        <v>50</v>
      </c>
      <c r="DI5" s="21">
        <v>1973</v>
      </c>
      <c r="DJ5" s="22">
        <v>1.24E-5</v>
      </c>
      <c r="DK5" s="36">
        <v>661.34105000731302</v>
      </c>
      <c r="DL5">
        <v>50</v>
      </c>
      <c r="DM5" s="21">
        <v>1973</v>
      </c>
      <c r="DN5" s="22">
        <v>1.24E-5</v>
      </c>
      <c r="DO5" s="36">
        <v>623.69100432884841</v>
      </c>
      <c r="DP5">
        <v>50</v>
      </c>
      <c r="DQ5" s="21">
        <v>1973</v>
      </c>
      <c r="DR5" s="22">
        <v>1.24E-5</v>
      </c>
      <c r="DS5" s="36">
        <v>617.45313029394833</v>
      </c>
      <c r="DT5">
        <v>50</v>
      </c>
      <c r="DU5" s="21">
        <v>1973</v>
      </c>
      <c r="DV5" s="22">
        <v>1.24E-5</v>
      </c>
      <c r="DW5" s="36">
        <v>614.00396321296989</v>
      </c>
      <c r="DX5">
        <v>50</v>
      </c>
      <c r="DY5" s="21">
        <v>1973</v>
      </c>
      <c r="DZ5" s="22">
        <v>1.24E-5</v>
      </c>
      <c r="EA5" s="36">
        <v>618.51797977184128</v>
      </c>
      <c r="EB5">
        <v>50</v>
      </c>
      <c r="EC5" s="21">
        <v>1973</v>
      </c>
      <c r="ED5" s="22">
        <v>1.24E-5</v>
      </c>
      <c r="EE5" s="36">
        <v>641.46097780617993</v>
      </c>
      <c r="EF5">
        <v>50</v>
      </c>
      <c r="EG5" s="21">
        <v>1973</v>
      </c>
      <c r="EH5" s="22">
        <v>1.24E-5</v>
      </c>
      <c r="EI5" s="36">
        <v>614.0432639943964</v>
      </c>
      <c r="EJ5">
        <v>50</v>
      </c>
      <c r="EK5" s="21">
        <v>1973</v>
      </c>
      <c r="EL5" s="22">
        <v>1.24E-5</v>
      </c>
      <c r="EM5" s="36">
        <v>612.37844779384875</v>
      </c>
      <c r="EN5">
        <v>50</v>
      </c>
      <c r="EO5" s="21">
        <v>1973</v>
      </c>
      <c r="EP5" s="22">
        <v>1.24E-5</v>
      </c>
      <c r="EQ5" s="36">
        <v>628.07954332238739</v>
      </c>
      <c r="ER5">
        <v>50</v>
      </c>
      <c r="ES5" s="21">
        <v>1973</v>
      </c>
      <c r="ET5" s="22">
        <v>1.24E-5</v>
      </c>
      <c r="EU5" s="36">
        <v>627.7598976580631</v>
      </c>
      <c r="EV5">
        <v>50</v>
      </c>
      <c r="EW5" s="21">
        <v>1973</v>
      </c>
      <c r="EX5" s="22">
        <v>1.24E-5</v>
      </c>
      <c r="EY5" s="36">
        <v>610.71555957153134</v>
      </c>
      <c r="EZ5">
        <v>50</v>
      </c>
      <c r="FA5" s="21">
        <v>1973</v>
      </c>
      <c r="FB5" s="22">
        <v>1.24E-5</v>
      </c>
      <c r="FC5" s="36">
        <v>611.72639571813943</v>
      </c>
      <c r="FD5">
        <v>50</v>
      </c>
      <c r="FE5" s="21">
        <v>1973</v>
      </c>
      <c r="FF5" s="22">
        <v>1.24E-5</v>
      </c>
      <c r="FG5" s="36">
        <v>610.15585695350308</v>
      </c>
      <c r="FH5">
        <v>50</v>
      </c>
      <c r="FI5" s="21">
        <v>1973</v>
      </c>
      <c r="FJ5" s="22">
        <v>1.24E-5</v>
      </c>
      <c r="FK5" s="36">
        <v>600.43886455075494</v>
      </c>
      <c r="FL5">
        <v>50</v>
      </c>
      <c r="FM5" s="21">
        <v>1973</v>
      </c>
      <c r="FN5" s="22">
        <v>1.24E-5</v>
      </c>
      <c r="FO5" s="36">
        <v>594.87237782036084</v>
      </c>
      <c r="FP5">
        <v>50</v>
      </c>
      <c r="FQ5" s="21">
        <v>1973</v>
      </c>
      <c r="FR5" s="22">
        <v>1.24E-5</v>
      </c>
      <c r="FS5" s="36">
        <v>612.48980867987223</v>
      </c>
      <c r="FT5">
        <v>50</v>
      </c>
      <c r="FU5" s="21">
        <v>1973</v>
      </c>
      <c r="FV5" s="22">
        <v>1.24E-5</v>
      </c>
      <c r="FW5" s="36">
        <v>593.47238800188859</v>
      </c>
      <c r="FX5">
        <v>50</v>
      </c>
      <c r="FY5" s="21">
        <v>1973</v>
      </c>
      <c r="FZ5" s="22">
        <v>1.24E-5</v>
      </c>
      <c r="GA5" s="36">
        <v>592.70910820443498</v>
      </c>
      <c r="GB5">
        <v>50</v>
      </c>
      <c r="GC5" s="21">
        <v>1973</v>
      </c>
      <c r="GD5" s="22">
        <v>1.24E-5</v>
      </c>
      <c r="GE5" s="36">
        <v>614.9525779181181</v>
      </c>
      <c r="GF5">
        <v>50</v>
      </c>
      <c r="GG5" s="21">
        <v>1973</v>
      </c>
      <c r="GH5" s="22">
        <v>1.24E-5</v>
      </c>
      <c r="GI5" s="36">
        <v>592.21097160421118</v>
      </c>
      <c r="GJ5">
        <v>50</v>
      </c>
      <c r="GK5" s="21">
        <v>1973</v>
      </c>
      <c r="GL5" s="22">
        <v>1.24E-5</v>
      </c>
      <c r="GM5" s="36">
        <v>738.12429006313198</v>
      </c>
      <c r="GN5">
        <v>50</v>
      </c>
      <c r="GO5" s="21">
        <v>1973</v>
      </c>
      <c r="GP5" s="22">
        <v>1.24E-5</v>
      </c>
      <c r="GQ5" s="36">
        <v>593.87069684728999</v>
      </c>
      <c r="GR5">
        <v>50</v>
      </c>
      <c r="GS5" s="21">
        <v>1973</v>
      </c>
      <c r="GT5" s="22">
        <v>1.24E-5</v>
      </c>
      <c r="GU5" s="36">
        <v>613.15004418497756</v>
      </c>
      <c r="GV5">
        <v>50</v>
      </c>
      <c r="GW5" s="21">
        <v>1973</v>
      </c>
      <c r="GX5" s="22">
        <v>1.24E-5</v>
      </c>
      <c r="GY5" s="36">
        <v>579.49062957322906</v>
      </c>
      <c r="GZ5">
        <v>50</v>
      </c>
      <c r="HA5" s="21">
        <v>1973</v>
      </c>
      <c r="HB5" s="22">
        <v>1.24E-5</v>
      </c>
      <c r="HC5" s="36">
        <v>572.59202945549839</v>
      </c>
      <c r="HD5">
        <v>50</v>
      </c>
      <c r="HE5" s="21">
        <v>1973</v>
      </c>
      <c r="HF5" s="22">
        <v>1.24E-5</v>
      </c>
      <c r="HG5" s="36">
        <v>573.42708197664012</v>
      </c>
      <c r="HH5">
        <v>50</v>
      </c>
      <c r="HI5" s="21">
        <v>1973</v>
      </c>
      <c r="HJ5" s="22">
        <v>1.24E-5</v>
      </c>
      <c r="HK5" s="36">
        <v>613.74051113795542</v>
      </c>
      <c r="HL5">
        <v>50</v>
      </c>
    </row>
    <row r="6" spans="2:220" ht="15.75" thickTop="1">
      <c r="B6">
        <v>0.51453712467336998</v>
      </c>
      <c r="C6" s="39">
        <v>0.92302112313521811</v>
      </c>
      <c r="D6">
        <v>599.52883227730285</v>
      </c>
      <c r="E6" s="21">
        <v>1974</v>
      </c>
      <c r="F6" s="22">
        <v>1.4100000000000001E-6</v>
      </c>
      <c r="G6">
        <v>1418.1983598465281</v>
      </c>
      <c r="H6">
        <v>115.81789592648771</v>
      </c>
      <c r="I6" s="21">
        <v>1974</v>
      </c>
      <c r="J6" s="22">
        <v>6.37E-6</v>
      </c>
      <c r="K6">
        <v>1363.5734774099433</v>
      </c>
      <c r="L6">
        <v>115.60962266521581</v>
      </c>
      <c r="M6" s="21">
        <v>1974</v>
      </c>
      <c r="N6" s="22">
        <v>6.37E-6</v>
      </c>
      <c r="O6">
        <v>1374.7310935124451</v>
      </c>
      <c r="P6">
        <v>115.30649138594157</v>
      </c>
      <c r="Q6" s="21">
        <v>1974</v>
      </c>
      <c r="R6" s="22">
        <v>6.37E-6</v>
      </c>
      <c r="S6">
        <v>1390.564461017593</v>
      </c>
      <c r="T6">
        <v>112.54720061318736</v>
      </c>
      <c r="U6" s="21">
        <v>1974</v>
      </c>
      <c r="V6" s="22">
        <v>6.37E-6</v>
      </c>
      <c r="W6">
        <v>1416.3285259964846</v>
      </c>
      <c r="X6">
        <v>104.93735309466236</v>
      </c>
      <c r="Y6" s="21">
        <v>1974</v>
      </c>
      <c r="Z6" s="22">
        <v>6.37E-6</v>
      </c>
      <c r="AA6">
        <v>1385.2453654168303</v>
      </c>
      <c r="AB6">
        <v>115.52783542994862</v>
      </c>
      <c r="AC6" s="21">
        <v>1974</v>
      </c>
      <c r="AD6" s="22">
        <v>1.4100000000000001E-6</v>
      </c>
      <c r="AE6">
        <v>1404.5311428191571</v>
      </c>
      <c r="AF6">
        <v>111.48004217415195</v>
      </c>
      <c r="AG6" s="21">
        <v>1974</v>
      </c>
      <c r="AH6" s="22">
        <v>1.4100000000000001E-6</v>
      </c>
      <c r="AI6">
        <v>1394.78811309964</v>
      </c>
      <c r="AJ6">
        <v>115.05687028965235</v>
      </c>
      <c r="AK6" s="21">
        <v>1974</v>
      </c>
      <c r="AL6" s="22">
        <v>1.4100000000000001E-6</v>
      </c>
      <c r="AM6">
        <v>1386.430881642023</v>
      </c>
      <c r="AN6">
        <v>115.79770547624392</v>
      </c>
      <c r="AO6" s="21">
        <v>1974</v>
      </c>
      <c r="AP6" s="22">
        <v>1.4100000000000001E-6</v>
      </c>
      <c r="AQ6">
        <v>1381.394351900067</v>
      </c>
      <c r="AR6">
        <v>115.04663429641172</v>
      </c>
      <c r="AS6" s="21">
        <v>1974</v>
      </c>
      <c r="AT6" s="22">
        <v>1.4100000000000001E-6</v>
      </c>
      <c r="AU6">
        <v>1399.7408735184356</v>
      </c>
      <c r="AV6">
        <v>115.03835863495927</v>
      </c>
      <c r="AW6" s="21">
        <v>1974</v>
      </c>
      <c r="AX6" s="22">
        <v>1.4100000000000001E-6</v>
      </c>
      <c r="AY6">
        <v>1399.9200724045045</v>
      </c>
      <c r="AZ6">
        <v>115.61808714687201</v>
      </c>
      <c r="BA6" s="21">
        <v>1974</v>
      </c>
      <c r="BB6" s="22">
        <v>1.4100000000000001E-6</v>
      </c>
      <c r="BC6">
        <v>1389.1643321759775</v>
      </c>
      <c r="BD6">
        <v>115.33256028361963</v>
      </c>
      <c r="BE6" s="21">
        <v>1974</v>
      </c>
      <c r="BF6" s="22">
        <v>1.4100000000000001E-6</v>
      </c>
      <c r="BG6">
        <v>1402.4383166433574</v>
      </c>
      <c r="BH6">
        <v>115.30791455272374</v>
      </c>
      <c r="BI6" s="21">
        <v>1974</v>
      </c>
      <c r="BJ6" s="22">
        <v>1.4100000000000001E-6</v>
      </c>
      <c r="BK6">
        <v>1409.1112415207376</v>
      </c>
      <c r="BL6">
        <v>113.79916049002632</v>
      </c>
      <c r="BM6" s="21">
        <v>1974</v>
      </c>
      <c r="BN6" s="22">
        <v>1.4100000000000001E-6</v>
      </c>
      <c r="BO6">
        <v>1400.0858908274863</v>
      </c>
      <c r="BP6">
        <v>115.81684949859284</v>
      </c>
      <c r="BQ6" s="21">
        <v>1974</v>
      </c>
      <c r="BR6" s="22">
        <v>1.4100000000000001E-6</v>
      </c>
      <c r="BS6">
        <v>1395.2992638341327</v>
      </c>
      <c r="BT6">
        <v>114.26787641655632</v>
      </c>
      <c r="BU6" s="21">
        <v>1974</v>
      </c>
      <c r="BV6" s="22">
        <v>1.4100000000000001E-6</v>
      </c>
      <c r="BW6">
        <v>1402.7712419746736</v>
      </c>
      <c r="BX6">
        <v>115.12897565068747</v>
      </c>
      <c r="BY6" s="21">
        <v>1974</v>
      </c>
      <c r="BZ6" s="22">
        <v>1.4100000000000001E-6</v>
      </c>
      <c r="CA6">
        <v>1407.4334869084782</v>
      </c>
      <c r="CB6">
        <v>115.80882022678253</v>
      </c>
      <c r="CC6" s="21">
        <v>1974</v>
      </c>
      <c r="CD6" s="22">
        <v>1.4100000000000001E-6</v>
      </c>
      <c r="CE6">
        <v>1400.707986186266</v>
      </c>
      <c r="CF6">
        <v>112.0148254595416</v>
      </c>
      <c r="CG6" s="21">
        <v>1974</v>
      </c>
      <c r="CH6" s="22">
        <v>1.4100000000000001E-6</v>
      </c>
      <c r="CI6">
        <v>1416.156014857102</v>
      </c>
      <c r="CJ6">
        <v>114.90855732218164</v>
      </c>
      <c r="CK6" s="21">
        <v>1974</v>
      </c>
      <c r="CL6" s="22">
        <v>1.4100000000000001E-6</v>
      </c>
      <c r="CM6">
        <v>1412.4517317653124</v>
      </c>
      <c r="CN6">
        <v>115.74991039782685</v>
      </c>
      <c r="CO6" s="21">
        <v>1974</v>
      </c>
      <c r="CP6" s="22">
        <v>1.4100000000000001E-6</v>
      </c>
      <c r="CQ6">
        <v>1409.815855783097</v>
      </c>
      <c r="CR6">
        <v>115.05232121603638</v>
      </c>
      <c r="CS6" s="21">
        <v>1974</v>
      </c>
      <c r="CT6" s="22">
        <v>1.4100000000000001E-6</v>
      </c>
      <c r="CU6">
        <v>1420.1551952195862</v>
      </c>
      <c r="CV6">
        <v>113.47363243621179</v>
      </c>
      <c r="CW6" s="21">
        <v>1974</v>
      </c>
      <c r="CX6" s="22">
        <v>1.4100000000000001E-6</v>
      </c>
      <c r="CY6">
        <v>1416.6871329027454</v>
      </c>
      <c r="CZ6">
        <v>115.69264060403015</v>
      </c>
      <c r="DA6" s="21">
        <v>1974</v>
      </c>
      <c r="DB6" s="22">
        <v>1.4100000000000001E-6</v>
      </c>
      <c r="DC6">
        <v>1408.3516968786917</v>
      </c>
      <c r="DD6">
        <v>110.96177119985545</v>
      </c>
      <c r="DE6" s="21">
        <v>1974</v>
      </c>
      <c r="DF6" s="22">
        <v>1.4100000000000001E-6</v>
      </c>
      <c r="DG6">
        <v>1416.7517496670612</v>
      </c>
      <c r="DH6">
        <v>115.80949617468573</v>
      </c>
      <c r="DI6" s="21">
        <v>1974</v>
      </c>
      <c r="DJ6" s="22">
        <v>1.4100000000000001E-6</v>
      </c>
      <c r="DK6">
        <v>1410.2050192916279</v>
      </c>
      <c r="DL6">
        <v>106.61707898489243</v>
      </c>
      <c r="DM6" s="21">
        <v>1974</v>
      </c>
      <c r="DN6" s="22">
        <v>1.4100000000000001E-6</v>
      </c>
      <c r="DO6">
        <v>1416.0354601097815</v>
      </c>
      <c r="DP6">
        <v>113.52059355365979</v>
      </c>
      <c r="DQ6" s="21">
        <v>1974</v>
      </c>
      <c r="DR6" s="22">
        <v>1.4100000000000001E-6</v>
      </c>
      <c r="DS6">
        <v>1416.5887997301566</v>
      </c>
      <c r="DT6">
        <v>114.71225346738197</v>
      </c>
      <c r="DU6" s="21">
        <v>1974</v>
      </c>
      <c r="DV6" s="22">
        <v>1.4100000000000001E-6</v>
      </c>
      <c r="DW6">
        <v>1417.0677236952065</v>
      </c>
      <c r="DX6">
        <v>115.39564958831468</v>
      </c>
      <c r="DY6" s="21">
        <v>1974</v>
      </c>
      <c r="DZ6" s="22">
        <v>1.4100000000000001E-6</v>
      </c>
      <c r="EA6">
        <v>1418.0217864944614</v>
      </c>
      <c r="EB6">
        <v>114.63060354506921</v>
      </c>
      <c r="EC6" s="21">
        <v>1974</v>
      </c>
      <c r="ED6" s="22">
        <v>1.4100000000000001E-6</v>
      </c>
      <c r="EE6">
        <v>1417.832045907923</v>
      </c>
      <c r="EF6">
        <v>110.51584546553093</v>
      </c>
      <c r="EG6" s="21">
        <v>1974</v>
      </c>
      <c r="EH6" s="22">
        <v>1.4100000000000001E-6</v>
      </c>
      <c r="EI6">
        <v>1418.2822107789711</v>
      </c>
      <c r="EJ6">
        <v>115.48715651996096</v>
      </c>
      <c r="EK6" s="21">
        <v>1974</v>
      </c>
      <c r="EL6" s="22">
        <v>1.4100000000000001E-6</v>
      </c>
      <c r="EM6">
        <v>1418.1507228983244</v>
      </c>
      <c r="EN6">
        <v>115.79038485166701</v>
      </c>
      <c r="EO6" s="21">
        <v>1974</v>
      </c>
      <c r="EP6" s="22">
        <v>1.4100000000000001E-6</v>
      </c>
      <c r="EQ6">
        <v>1419.4817663816252</v>
      </c>
      <c r="ER6">
        <v>113.00175124896708</v>
      </c>
      <c r="ES6" s="21">
        <v>1974</v>
      </c>
      <c r="ET6" s="22">
        <v>1.4100000000000001E-6</v>
      </c>
      <c r="EU6">
        <v>1420.8271063834009</v>
      </c>
      <c r="EV6">
        <v>113.16644402453664</v>
      </c>
      <c r="EW6" s="21">
        <v>1974</v>
      </c>
      <c r="EX6" s="22">
        <v>1.4100000000000001E-6</v>
      </c>
      <c r="EY6">
        <v>1414.5513138446988</v>
      </c>
      <c r="EZ6">
        <v>115.8109771132347</v>
      </c>
      <c r="FA6" s="21">
        <v>1974</v>
      </c>
      <c r="FB6" s="22">
        <v>1.4100000000000001E-6</v>
      </c>
      <c r="FC6">
        <v>1414.2518709241785</v>
      </c>
      <c r="FD6">
        <v>115.59513213941914</v>
      </c>
      <c r="FE6" s="21">
        <v>1974</v>
      </c>
      <c r="FF6" s="22">
        <v>1.4100000000000001E-6</v>
      </c>
      <c r="FG6">
        <v>1407.3336757551026</v>
      </c>
      <c r="FH6">
        <v>115.32575322491319</v>
      </c>
      <c r="FI6" s="21">
        <v>1974</v>
      </c>
      <c r="FJ6" s="22">
        <v>1.4100000000000001E-6</v>
      </c>
      <c r="FK6">
        <v>1390.5190934043389</v>
      </c>
      <c r="FL6">
        <v>115.79189618619355</v>
      </c>
      <c r="FM6" s="21">
        <v>1974</v>
      </c>
      <c r="FN6" s="22">
        <v>1.4100000000000001E-6</v>
      </c>
      <c r="FO6">
        <v>1376.8710134313508</v>
      </c>
      <c r="FP6">
        <v>115.7282691857595</v>
      </c>
      <c r="FQ6" s="21">
        <v>1974</v>
      </c>
      <c r="FR6" s="22">
        <v>1.4100000000000001E-6</v>
      </c>
      <c r="FS6">
        <v>1396.7713112900976</v>
      </c>
      <c r="FT6">
        <v>114.02404509396031</v>
      </c>
      <c r="FU6" s="21">
        <v>1974</v>
      </c>
      <c r="FV6" s="22">
        <v>1.4100000000000001E-6</v>
      </c>
      <c r="FW6">
        <v>1374.6515786178475</v>
      </c>
      <c r="FX6">
        <v>115.81428272055288</v>
      </c>
      <c r="FY6" s="21">
        <v>1974</v>
      </c>
      <c r="FZ6" s="22">
        <v>1.4100000000000001E-6</v>
      </c>
      <c r="GA6">
        <v>1372.8564132274039</v>
      </c>
      <c r="GB6">
        <v>115.81198890180404</v>
      </c>
      <c r="GC6" s="21">
        <v>1974</v>
      </c>
      <c r="GD6" s="22">
        <v>1.4100000000000001E-6</v>
      </c>
      <c r="GE6">
        <v>1390.2807266148911</v>
      </c>
      <c r="GF6">
        <v>113.03966976783771</v>
      </c>
      <c r="GG6" s="21">
        <v>1974</v>
      </c>
      <c r="GH6" s="22">
        <v>1.4100000000000001E-6</v>
      </c>
      <c r="GI6">
        <v>1370.7787510506344</v>
      </c>
      <c r="GJ6">
        <v>115.73398812060159</v>
      </c>
      <c r="GK6" s="21">
        <v>1974</v>
      </c>
      <c r="GL6" s="22">
        <v>1.4100000000000001E-6</v>
      </c>
      <c r="GM6">
        <v>1278.8106448228002</v>
      </c>
      <c r="GN6">
        <v>86.625698546881807</v>
      </c>
      <c r="GO6" s="21">
        <v>1974</v>
      </c>
      <c r="GP6" s="22">
        <v>1.4100000000000001E-6</v>
      </c>
      <c r="GQ6">
        <v>1365.5460054373225</v>
      </c>
      <c r="GR6">
        <v>114.96997685579223</v>
      </c>
      <c r="GS6" s="21">
        <v>1974</v>
      </c>
      <c r="GT6" s="22">
        <v>1.4100000000000001E-6</v>
      </c>
      <c r="GU6">
        <v>1379.9649084284601</v>
      </c>
      <c r="GV6">
        <v>112.53076808163344</v>
      </c>
      <c r="GW6" s="21">
        <v>1974</v>
      </c>
      <c r="GX6" s="22">
        <v>1.4100000000000001E-6</v>
      </c>
      <c r="GY6">
        <v>1316.9600224338533</v>
      </c>
      <c r="GZ6">
        <v>113.63082983789919</v>
      </c>
      <c r="HA6" s="21">
        <v>1974</v>
      </c>
      <c r="HB6" s="22">
        <v>1.4100000000000001E-6</v>
      </c>
      <c r="HC6">
        <v>1314.4312216908841</v>
      </c>
      <c r="HD6">
        <v>114.77903586440344</v>
      </c>
      <c r="HE6" s="21">
        <v>1974</v>
      </c>
      <c r="HF6" s="22">
        <v>1.4100000000000001E-6</v>
      </c>
      <c r="HG6">
        <v>1310.295642516802</v>
      </c>
      <c r="HH6">
        <v>114.25128701631326</v>
      </c>
      <c r="HI6" s="21">
        <v>1974</v>
      </c>
      <c r="HJ6" s="22">
        <v>1.4100000000000001E-6</v>
      </c>
      <c r="HK6">
        <v>1270.4548098161324</v>
      </c>
      <c r="HL6">
        <v>103.50097368190202</v>
      </c>
    </row>
    <row r="7" spans="2:220">
      <c r="B7">
        <v>0.51810650973947148</v>
      </c>
      <c r="C7" s="39">
        <v>0.92646489466722237</v>
      </c>
      <c r="D7">
        <v>629.94734995929855</v>
      </c>
      <c r="E7" s="21">
        <v>1974</v>
      </c>
      <c r="F7" s="22">
        <v>6.37E-6</v>
      </c>
      <c r="G7" t="s">
        <v>166</v>
      </c>
      <c r="H7">
        <f>TINV(0.0455,H5)</f>
        <v>2.0502214458201484</v>
      </c>
      <c r="I7" s="21">
        <v>1975</v>
      </c>
      <c r="J7" s="22">
        <v>3.27E-6</v>
      </c>
      <c r="K7" t="s">
        <v>166</v>
      </c>
      <c r="L7">
        <f>TINV(0.0455,L5)</f>
        <v>2.0512507532886284</v>
      </c>
      <c r="M7" s="21">
        <v>1975</v>
      </c>
      <c r="N7" s="22">
        <v>3.27E-6</v>
      </c>
      <c r="O7" t="s">
        <v>166</v>
      </c>
      <c r="P7">
        <f>TINV(0.0455,P5)</f>
        <v>2.0512507532886284</v>
      </c>
      <c r="Q7" s="21">
        <v>1975</v>
      </c>
      <c r="R7" s="22">
        <v>3.27E-6</v>
      </c>
      <c r="S7" t="s">
        <v>166</v>
      </c>
      <c r="T7">
        <f>TINV(0.0455,T5)</f>
        <v>2.0512507532886284</v>
      </c>
      <c r="U7" s="21">
        <v>1975</v>
      </c>
      <c r="V7" s="22">
        <v>3.27E-6</v>
      </c>
      <c r="W7" t="s">
        <v>166</v>
      </c>
      <c r="X7">
        <f>TINV(0.0455,X5)</f>
        <v>2.0512507532886284</v>
      </c>
      <c r="Y7" s="21">
        <v>1975</v>
      </c>
      <c r="Z7" s="22">
        <v>3.27E-6</v>
      </c>
      <c r="AA7" t="s">
        <v>166</v>
      </c>
      <c r="AB7">
        <f>TINV(0.0455,AB5)</f>
        <v>2.0512507532886284</v>
      </c>
      <c r="AC7" s="21">
        <v>1975</v>
      </c>
      <c r="AD7" s="22">
        <v>3.27E-6</v>
      </c>
      <c r="AE7" t="s">
        <v>166</v>
      </c>
      <c r="AF7">
        <f>TINV(0.0455,AF5)</f>
        <v>2.0512507532886284</v>
      </c>
      <c r="AG7" s="21">
        <v>1974</v>
      </c>
      <c r="AH7" s="22">
        <v>6.37E-6</v>
      </c>
      <c r="AI7" t="s">
        <v>166</v>
      </c>
      <c r="AJ7">
        <f>TINV(0.0455,AJ5)</f>
        <v>2.0512507532886284</v>
      </c>
      <c r="AK7" s="21">
        <v>1974</v>
      </c>
      <c r="AL7" s="22">
        <v>6.37E-6</v>
      </c>
      <c r="AM7" t="s">
        <v>166</v>
      </c>
      <c r="AN7">
        <f>TINV(0.0455,AN5)</f>
        <v>2.0512507532886284</v>
      </c>
      <c r="AO7" s="21">
        <v>1974</v>
      </c>
      <c r="AP7" s="22">
        <v>6.37E-6</v>
      </c>
      <c r="AQ7" t="s">
        <v>166</v>
      </c>
      <c r="AR7">
        <f>TINV(0.0455,AR5)</f>
        <v>2.0512507532886284</v>
      </c>
      <c r="AS7" s="21">
        <v>1974</v>
      </c>
      <c r="AT7" s="22">
        <v>6.37E-6</v>
      </c>
      <c r="AU7" t="s">
        <v>166</v>
      </c>
      <c r="AV7">
        <f>TINV(0.0455,AV5)</f>
        <v>2.0512507532886284</v>
      </c>
      <c r="AW7" s="21">
        <v>1974</v>
      </c>
      <c r="AX7" s="22">
        <v>6.37E-6</v>
      </c>
      <c r="AY7" t="s">
        <v>166</v>
      </c>
      <c r="AZ7">
        <f>TINV(0.0455,AZ5)</f>
        <v>2.0512507532886284</v>
      </c>
      <c r="BA7" s="21">
        <v>1974</v>
      </c>
      <c r="BB7" s="22">
        <v>6.37E-6</v>
      </c>
      <c r="BC7" t="s">
        <v>166</v>
      </c>
      <c r="BD7">
        <f>TINV(0.0455,BD5)</f>
        <v>2.0512507532886284</v>
      </c>
      <c r="BE7" s="21">
        <v>1974</v>
      </c>
      <c r="BF7" s="22">
        <v>6.37E-6</v>
      </c>
      <c r="BG7" t="s">
        <v>166</v>
      </c>
      <c r="BH7">
        <f>TINV(0.0455,BH5)</f>
        <v>2.0512507532886284</v>
      </c>
      <c r="BI7" s="21">
        <v>1974</v>
      </c>
      <c r="BJ7" s="22">
        <v>6.37E-6</v>
      </c>
      <c r="BK7" t="s">
        <v>166</v>
      </c>
      <c r="BL7">
        <f>TINV(0.0455,BL5)</f>
        <v>2.0512507532886284</v>
      </c>
      <c r="BM7" s="21">
        <v>1974</v>
      </c>
      <c r="BN7" s="22">
        <v>6.37E-6</v>
      </c>
      <c r="BO7" t="s">
        <v>166</v>
      </c>
      <c r="BP7">
        <f>TINV(0.0455,BP5)</f>
        <v>2.0512507532886284</v>
      </c>
      <c r="BQ7" s="21">
        <v>1974</v>
      </c>
      <c r="BR7" s="22">
        <v>6.37E-6</v>
      </c>
      <c r="BS7" t="s">
        <v>166</v>
      </c>
      <c r="BT7">
        <f>TINV(0.0455,BT5)</f>
        <v>2.0512507532886284</v>
      </c>
      <c r="BU7" s="21">
        <v>1974</v>
      </c>
      <c r="BV7" s="22">
        <v>6.37E-6</v>
      </c>
      <c r="BW7" t="s">
        <v>166</v>
      </c>
      <c r="BX7">
        <f>TINV(0.0455,BX5)</f>
        <v>2.0512507532886284</v>
      </c>
      <c r="BY7" s="21">
        <v>1974</v>
      </c>
      <c r="BZ7" s="22">
        <v>6.37E-6</v>
      </c>
      <c r="CA7" t="s">
        <v>166</v>
      </c>
      <c r="CB7">
        <f>TINV(0.0455,CB5)</f>
        <v>2.0512507532886284</v>
      </c>
      <c r="CC7" s="21">
        <v>1974</v>
      </c>
      <c r="CD7" s="22">
        <v>6.37E-6</v>
      </c>
      <c r="CE7" t="s">
        <v>166</v>
      </c>
      <c r="CF7">
        <f>TINV(0.0455,CF5)</f>
        <v>2.0512507532886284</v>
      </c>
      <c r="CG7" s="21">
        <v>1974</v>
      </c>
      <c r="CH7" s="22">
        <v>6.37E-6</v>
      </c>
      <c r="CI7" t="s">
        <v>166</v>
      </c>
      <c r="CJ7">
        <f>TINV(0.0455,CJ5)</f>
        <v>2.0512507532886284</v>
      </c>
      <c r="CK7" s="21">
        <v>1974</v>
      </c>
      <c r="CL7" s="22">
        <v>6.37E-6</v>
      </c>
      <c r="CM7" t="s">
        <v>166</v>
      </c>
      <c r="CN7">
        <f>TINV(0.0455,CN5)</f>
        <v>2.0512507532886284</v>
      </c>
      <c r="CO7" s="21">
        <v>1974</v>
      </c>
      <c r="CP7" s="22">
        <v>6.37E-6</v>
      </c>
      <c r="CQ7" t="s">
        <v>166</v>
      </c>
      <c r="CR7">
        <f>TINV(0.0455,CR5)</f>
        <v>2.0512507532886284</v>
      </c>
      <c r="CS7" s="21">
        <v>1974</v>
      </c>
      <c r="CT7" s="22">
        <v>6.37E-6</v>
      </c>
      <c r="CU7" t="s">
        <v>166</v>
      </c>
      <c r="CV7">
        <f>TINV(0.0455,CV5)</f>
        <v>2.0512507532886284</v>
      </c>
      <c r="CW7" s="21">
        <v>1974</v>
      </c>
      <c r="CX7" s="22">
        <v>6.37E-6</v>
      </c>
      <c r="CY7" t="s">
        <v>166</v>
      </c>
      <c r="CZ7">
        <f>TINV(0.0455,CZ5)</f>
        <v>2.0512507532886284</v>
      </c>
      <c r="DA7" s="21">
        <v>1974</v>
      </c>
      <c r="DB7" s="22">
        <v>6.37E-6</v>
      </c>
      <c r="DC7" t="s">
        <v>166</v>
      </c>
      <c r="DD7">
        <f>TINV(0.0455,DD5)</f>
        <v>2.0512507532886284</v>
      </c>
      <c r="DE7" s="21">
        <v>1974</v>
      </c>
      <c r="DF7" s="22">
        <v>6.37E-6</v>
      </c>
      <c r="DG7" t="s">
        <v>166</v>
      </c>
      <c r="DH7">
        <f>TINV(0.0455,DH5)</f>
        <v>2.0512507532886284</v>
      </c>
      <c r="DI7" s="21">
        <v>1974</v>
      </c>
      <c r="DJ7" s="22">
        <v>6.37E-6</v>
      </c>
      <c r="DK7" t="s">
        <v>166</v>
      </c>
      <c r="DL7">
        <f>TINV(0.0455,DL5)</f>
        <v>2.0512507532886284</v>
      </c>
      <c r="DM7" s="21">
        <v>1974</v>
      </c>
      <c r="DN7" s="22">
        <v>6.37E-6</v>
      </c>
      <c r="DO7" t="s">
        <v>166</v>
      </c>
      <c r="DP7">
        <f>TINV(0.0455,DP5)</f>
        <v>2.0512507532886284</v>
      </c>
      <c r="DQ7" s="21">
        <v>1974</v>
      </c>
      <c r="DR7" s="22">
        <v>6.37E-6</v>
      </c>
      <c r="DS7" t="s">
        <v>166</v>
      </c>
      <c r="DT7">
        <f>TINV(0.0455,DT5)</f>
        <v>2.0512507532886284</v>
      </c>
      <c r="DU7" s="21">
        <v>1974</v>
      </c>
      <c r="DV7" s="22">
        <v>6.37E-6</v>
      </c>
      <c r="DW7" t="s">
        <v>166</v>
      </c>
      <c r="DX7">
        <f>TINV(0.0455,DX5)</f>
        <v>2.0512507532886284</v>
      </c>
      <c r="DY7" s="21">
        <v>1974</v>
      </c>
      <c r="DZ7" s="22">
        <v>6.37E-6</v>
      </c>
      <c r="EA7" t="s">
        <v>166</v>
      </c>
      <c r="EB7">
        <f>TINV(0.0455,EB5)</f>
        <v>2.0512507532886284</v>
      </c>
      <c r="EC7" s="21">
        <v>1974</v>
      </c>
      <c r="ED7" s="22">
        <v>6.37E-6</v>
      </c>
      <c r="EE7" t="s">
        <v>166</v>
      </c>
      <c r="EF7">
        <f>TINV(0.0455,EF5)</f>
        <v>2.0512507532886284</v>
      </c>
      <c r="EG7" s="21">
        <v>1974</v>
      </c>
      <c r="EH7" s="22">
        <v>6.37E-6</v>
      </c>
      <c r="EI7" t="s">
        <v>166</v>
      </c>
      <c r="EJ7">
        <f>TINV(0.0455,EJ5)</f>
        <v>2.0512507532886284</v>
      </c>
      <c r="EK7" s="21">
        <v>1974</v>
      </c>
      <c r="EL7" s="22">
        <v>6.37E-6</v>
      </c>
      <c r="EM7" t="s">
        <v>166</v>
      </c>
      <c r="EN7">
        <f>TINV(0.0455,EN5)</f>
        <v>2.0512507532886284</v>
      </c>
      <c r="EO7" s="21">
        <v>1974</v>
      </c>
      <c r="EP7" s="22">
        <v>6.37E-6</v>
      </c>
      <c r="EQ7" t="s">
        <v>166</v>
      </c>
      <c r="ER7">
        <f>TINV(0.0455,ER5)</f>
        <v>2.0512507532886284</v>
      </c>
      <c r="ES7" s="21">
        <v>1974</v>
      </c>
      <c r="ET7" s="22">
        <v>6.37E-6</v>
      </c>
      <c r="EU7" t="s">
        <v>166</v>
      </c>
      <c r="EV7">
        <f>TINV(0.0455,EV5)</f>
        <v>2.0512507532886284</v>
      </c>
      <c r="EW7" s="21">
        <v>1974</v>
      </c>
      <c r="EX7" s="22">
        <v>6.37E-6</v>
      </c>
      <c r="EY7" t="s">
        <v>166</v>
      </c>
      <c r="EZ7">
        <f>TINV(0.0455,EZ5)</f>
        <v>2.0512507532886284</v>
      </c>
      <c r="FA7" s="21">
        <v>1974</v>
      </c>
      <c r="FB7" s="22">
        <v>6.37E-6</v>
      </c>
      <c r="FC7" t="s">
        <v>166</v>
      </c>
      <c r="FD7">
        <f>TINV(0.0455,FD5)</f>
        <v>2.0512507532886284</v>
      </c>
      <c r="FE7" s="21">
        <v>1974</v>
      </c>
      <c r="FF7" s="22">
        <v>6.37E-6</v>
      </c>
      <c r="FG7" t="s">
        <v>166</v>
      </c>
      <c r="FH7">
        <f>TINV(0.0455,FH5)</f>
        <v>2.0512507532886284</v>
      </c>
      <c r="FI7" s="21">
        <v>1974</v>
      </c>
      <c r="FJ7" s="22">
        <v>6.37E-6</v>
      </c>
      <c r="FK7" t="s">
        <v>166</v>
      </c>
      <c r="FL7">
        <f>TINV(0.0455,FL5)</f>
        <v>2.0512507532886284</v>
      </c>
      <c r="FM7" s="21">
        <v>1974</v>
      </c>
      <c r="FN7" s="22">
        <v>6.37E-6</v>
      </c>
      <c r="FO7" t="s">
        <v>166</v>
      </c>
      <c r="FP7">
        <f>TINV(0.0455,FP5)</f>
        <v>2.0512507532886284</v>
      </c>
      <c r="FQ7" s="21">
        <v>1974</v>
      </c>
      <c r="FR7" s="22">
        <v>6.37E-6</v>
      </c>
      <c r="FS7" t="s">
        <v>166</v>
      </c>
      <c r="FT7">
        <f>TINV(0.0455,FT5)</f>
        <v>2.0512507532886284</v>
      </c>
      <c r="FU7" s="21">
        <v>1974</v>
      </c>
      <c r="FV7" s="22">
        <v>6.37E-6</v>
      </c>
      <c r="FW7" t="s">
        <v>166</v>
      </c>
      <c r="FX7">
        <f>TINV(0.0455,FX5)</f>
        <v>2.0512507532886284</v>
      </c>
      <c r="FY7" s="21">
        <v>1974</v>
      </c>
      <c r="FZ7" s="22">
        <v>6.37E-6</v>
      </c>
      <c r="GA7" t="s">
        <v>166</v>
      </c>
      <c r="GB7">
        <f>TINV(0.0455,GB5)</f>
        <v>2.0512507532886284</v>
      </c>
      <c r="GC7" s="21">
        <v>1974</v>
      </c>
      <c r="GD7" s="22">
        <v>6.37E-6</v>
      </c>
      <c r="GE7" t="s">
        <v>166</v>
      </c>
      <c r="GF7">
        <f>TINV(0.0455,GF5)</f>
        <v>2.0512507532886284</v>
      </c>
      <c r="GG7" s="21">
        <v>1974</v>
      </c>
      <c r="GH7" s="22">
        <v>6.37E-6</v>
      </c>
      <c r="GI7" t="s">
        <v>166</v>
      </c>
      <c r="GJ7">
        <f>TINV(0.0455,GJ5)</f>
        <v>2.0512507532886284</v>
      </c>
      <c r="GK7" s="21">
        <v>1974</v>
      </c>
      <c r="GL7" s="22">
        <v>6.37E-6</v>
      </c>
      <c r="GM7" t="s">
        <v>166</v>
      </c>
      <c r="GN7">
        <f>TINV(0.0455,GN5)</f>
        <v>2.0512507532886284</v>
      </c>
      <c r="GO7" s="21">
        <v>1974</v>
      </c>
      <c r="GP7" s="22">
        <v>6.37E-6</v>
      </c>
      <c r="GQ7" t="s">
        <v>166</v>
      </c>
      <c r="GR7">
        <f>TINV(0.0455,GR5)</f>
        <v>2.0512507532886284</v>
      </c>
      <c r="GS7" s="21">
        <v>1974</v>
      </c>
      <c r="GT7" s="22">
        <v>6.37E-6</v>
      </c>
      <c r="GU7" t="s">
        <v>166</v>
      </c>
      <c r="GV7">
        <f>TINV(0.0455,GV5)</f>
        <v>2.0512507532886284</v>
      </c>
      <c r="GW7" s="21">
        <v>1974</v>
      </c>
      <c r="GX7" s="22">
        <v>6.37E-6</v>
      </c>
      <c r="GY7" t="s">
        <v>166</v>
      </c>
      <c r="GZ7">
        <f>TINV(0.0455,GZ5)</f>
        <v>2.0512507532886284</v>
      </c>
      <c r="HA7" s="21">
        <v>1974</v>
      </c>
      <c r="HB7" s="22">
        <v>6.37E-6</v>
      </c>
      <c r="HC7" t="s">
        <v>166</v>
      </c>
      <c r="HD7">
        <f>TINV(0.0455,HD5)</f>
        <v>2.0512507532886284</v>
      </c>
      <c r="HE7" s="21">
        <v>1974</v>
      </c>
      <c r="HF7" s="22">
        <v>6.37E-6</v>
      </c>
      <c r="HG7" t="s">
        <v>166</v>
      </c>
      <c r="HH7">
        <f>TINV(0.0455,HH5)</f>
        <v>2.0512507532886284</v>
      </c>
      <c r="HI7" s="21">
        <v>1974</v>
      </c>
      <c r="HJ7" s="22">
        <v>6.37E-6</v>
      </c>
    </row>
    <row r="8" spans="2:220">
      <c r="B8">
        <v>0.51513855686299126</v>
      </c>
      <c r="C8" s="39">
        <v>0.92379557401225831</v>
      </c>
      <c r="D8">
        <v>606.12986846778517</v>
      </c>
      <c r="E8" s="21">
        <v>1975</v>
      </c>
      <c r="F8" s="22">
        <v>3.27E-6</v>
      </c>
      <c r="G8" t="s">
        <v>167</v>
      </c>
      <c r="H8">
        <f>H7*G3</f>
        <v>4.2111402145888106E-2</v>
      </c>
      <c r="I8" s="21">
        <v>1975</v>
      </c>
      <c r="J8" s="22">
        <v>1.5999999999999999E-6</v>
      </c>
      <c r="K8" t="s">
        <v>167</v>
      </c>
      <c r="L8">
        <f>L7*K3</f>
        <v>4.3468694439117363E-2</v>
      </c>
      <c r="M8" s="21">
        <v>1975</v>
      </c>
      <c r="N8" s="22">
        <v>1.5999999999999999E-6</v>
      </c>
      <c r="O8" t="s">
        <v>167</v>
      </c>
      <c r="P8">
        <f>P7*O3</f>
        <v>4.3286311058391515E-2</v>
      </c>
      <c r="Q8" s="21">
        <v>1975</v>
      </c>
      <c r="R8" s="22">
        <v>1.5999999999999999E-6</v>
      </c>
      <c r="S8" t="s">
        <v>167</v>
      </c>
      <c r="T8">
        <f>T7*S3</f>
        <v>4.2765253026543361E-2</v>
      </c>
      <c r="U8" s="21">
        <v>1975</v>
      </c>
      <c r="V8" s="22">
        <v>1.5999999999999999E-6</v>
      </c>
      <c r="W8" t="s">
        <v>167</v>
      </c>
      <c r="X8">
        <f>X7*W3</f>
        <v>4.1183671936869483E-2</v>
      </c>
      <c r="Y8" s="21">
        <v>1975</v>
      </c>
      <c r="Z8" s="22">
        <v>1.5999999999999999E-6</v>
      </c>
      <c r="AA8" t="s">
        <v>167</v>
      </c>
      <c r="AB8">
        <f>AB7*AA3</f>
        <v>4.310527616911166E-2</v>
      </c>
      <c r="AC8" s="21">
        <v>1975</v>
      </c>
      <c r="AD8" s="22">
        <v>1.5999999999999999E-6</v>
      </c>
      <c r="AE8" t="s">
        <v>167</v>
      </c>
      <c r="AF8">
        <f>AF7*AE3</f>
        <v>4.2343395005153668E-2</v>
      </c>
      <c r="AG8" s="21">
        <v>1975</v>
      </c>
      <c r="AH8" s="22">
        <v>1.5999999999999999E-6</v>
      </c>
      <c r="AI8" t="s">
        <v>167</v>
      </c>
      <c r="AJ8">
        <f>AJ7*AI3</f>
        <v>4.2920025154063651E-2</v>
      </c>
      <c r="AK8" s="21">
        <v>1975</v>
      </c>
      <c r="AL8" s="22">
        <v>3.27E-6</v>
      </c>
      <c r="AM8" t="s">
        <v>167</v>
      </c>
      <c r="AN8">
        <f>AN7*AM3</f>
        <v>4.3057981476487893E-2</v>
      </c>
      <c r="AO8" s="21">
        <v>1975</v>
      </c>
      <c r="AP8" s="22">
        <v>3.27E-6</v>
      </c>
      <c r="AQ8" t="s">
        <v>167</v>
      </c>
      <c r="AR8">
        <f>AR7*AQ3</f>
        <v>4.2829747285042366E-2</v>
      </c>
      <c r="AS8" s="21">
        <v>1975</v>
      </c>
      <c r="AT8" s="22">
        <v>3.27E-6</v>
      </c>
      <c r="AU8" t="s">
        <v>167</v>
      </c>
      <c r="AV8">
        <f>AV7*AU3</f>
        <v>4.2828206819017021E-2</v>
      </c>
      <c r="AW8" s="21">
        <v>1975</v>
      </c>
      <c r="AX8" s="22">
        <v>3.27E-6</v>
      </c>
      <c r="AY8" t="s">
        <v>167</v>
      </c>
      <c r="AZ8">
        <f>AZ7*AY3</f>
        <v>4.2856186516001649E-2</v>
      </c>
      <c r="BA8" s="21">
        <v>1975</v>
      </c>
      <c r="BB8" s="22">
        <v>3.27E-6</v>
      </c>
      <c r="BC8" t="s">
        <v>167</v>
      </c>
      <c r="BD8">
        <f>BD7*BC3</f>
        <v>4.2803235645900509E-2</v>
      </c>
      <c r="BE8" s="21">
        <v>1975</v>
      </c>
      <c r="BF8" s="22">
        <v>3.27E-6</v>
      </c>
      <c r="BG8" t="s">
        <v>167</v>
      </c>
      <c r="BH8">
        <f>BH7*BG3</f>
        <v>4.279866203118296E-2</v>
      </c>
      <c r="BI8" s="21">
        <v>1975</v>
      </c>
      <c r="BJ8" s="22">
        <v>3.27E-6</v>
      </c>
      <c r="BK8" t="s">
        <v>167</v>
      </c>
      <c r="BL8">
        <f>BL7*BK3</f>
        <v>4.2517739099417529E-2</v>
      </c>
      <c r="BM8" s="21">
        <v>1975</v>
      </c>
      <c r="BN8" s="22">
        <v>3.27E-6</v>
      </c>
      <c r="BO8" t="s">
        <v>167</v>
      </c>
      <c r="BP8">
        <f>BP7*BO3</f>
        <v>4.2821792991220686E-2</v>
      </c>
      <c r="BQ8" s="21">
        <v>1975</v>
      </c>
      <c r="BR8" s="22">
        <v>3.27E-6</v>
      </c>
      <c r="BS8" t="s">
        <v>167</v>
      </c>
      <c r="BT8">
        <f>BT7*BS3</f>
        <v>4.2472204679968109E-2</v>
      </c>
      <c r="BU8" s="21">
        <v>1975</v>
      </c>
      <c r="BV8" s="22">
        <v>3.27E-6</v>
      </c>
      <c r="BW8" t="s">
        <v>167</v>
      </c>
      <c r="BX8">
        <f>BX7*BW3</f>
        <v>4.2577824751664266E-2</v>
      </c>
      <c r="BY8" s="21">
        <v>1975</v>
      </c>
      <c r="BZ8" s="22">
        <v>3.27E-6</v>
      </c>
      <c r="CA8" t="s">
        <v>167</v>
      </c>
      <c r="CB8">
        <f>CB7*CA3</f>
        <v>4.2703352214581346E-2</v>
      </c>
      <c r="CC8" s="21">
        <v>1975</v>
      </c>
      <c r="CD8" s="22">
        <v>3.27E-6</v>
      </c>
      <c r="CE8" t="s">
        <v>167</v>
      </c>
      <c r="CF8">
        <f>CF7*CE3</f>
        <v>4.1952839096588312E-2</v>
      </c>
      <c r="CG8" s="21">
        <v>1975</v>
      </c>
      <c r="CH8" s="22">
        <v>3.27E-6</v>
      </c>
      <c r="CI8" t="s">
        <v>167</v>
      </c>
      <c r="CJ8">
        <f>CJ7*CI3</f>
        <v>4.2491277583842732E-2</v>
      </c>
      <c r="CK8" s="21">
        <v>1975</v>
      </c>
      <c r="CL8" s="22">
        <v>3.27E-6</v>
      </c>
      <c r="CM8" t="s">
        <v>167</v>
      </c>
      <c r="CN8">
        <f>CN7*CM3</f>
        <v>4.2608856569897116E-2</v>
      </c>
      <c r="CO8" s="21">
        <v>1975</v>
      </c>
      <c r="CP8" s="22">
        <v>3.27E-6</v>
      </c>
      <c r="CQ8" t="s">
        <v>167</v>
      </c>
      <c r="CR8">
        <f>CR7*CQ3</f>
        <v>4.2480267284959794E-2</v>
      </c>
      <c r="CS8" s="21">
        <v>1975</v>
      </c>
      <c r="CT8" s="22">
        <v>3.27E-6</v>
      </c>
      <c r="CU8" t="s">
        <v>167</v>
      </c>
      <c r="CV8">
        <f>CV7*CU3</f>
        <v>4.2187814407777482E-2</v>
      </c>
      <c r="CW8" s="21">
        <v>1975</v>
      </c>
      <c r="CX8" s="22">
        <v>3.27E-6</v>
      </c>
      <c r="CY8" t="s">
        <v>167</v>
      </c>
      <c r="CZ8">
        <f>CZ7*CY3</f>
        <v>4.2568800297122247E-2</v>
      </c>
      <c r="DA8" s="21">
        <v>1975</v>
      </c>
      <c r="DB8" s="22">
        <v>3.27E-6</v>
      </c>
      <c r="DC8" t="s">
        <v>167</v>
      </c>
      <c r="DD8">
        <f>DD7*DC3</f>
        <v>4.168936058682686E-2</v>
      </c>
      <c r="DE8" s="21">
        <v>1975</v>
      </c>
      <c r="DF8" s="22">
        <v>3.27E-6</v>
      </c>
      <c r="DG8" t="s">
        <v>167</v>
      </c>
      <c r="DH8">
        <f>DH7*DG3</f>
        <v>4.2568890659285173E-2</v>
      </c>
      <c r="DI8" s="21">
        <v>1975</v>
      </c>
      <c r="DJ8" s="22">
        <v>3.27E-6</v>
      </c>
      <c r="DK8" t="s">
        <v>167</v>
      </c>
      <c r="DL8">
        <f>DL7*DK3</f>
        <v>4.0844504936354956E-2</v>
      </c>
      <c r="DM8" s="21">
        <v>1975</v>
      </c>
      <c r="DN8" s="22">
        <v>3.27E-6</v>
      </c>
      <c r="DO8" t="s">
        <v>167</v>
      </c>
      <c r="DP8">
        <f>DP7*DO3</f>
        <v>4.213293696722839E-2</v>
      </c>
      <c r="DQ8" s="21">
        <v>1975</v>
      </c>
      <c r="DR8" s="22">
        <v>3.27E-6</v>
      </c>
      <c r="DS8" t="s">
        <v>167</v>
      </c>
      <c r="DT8">
        <f>DT7*DS3</f>
        <v>4.2353500721600434E-2</v>
      </c>
      <c r="DU8" s="21">
        <v>1975</v>
      </c>
      <c r="DV8" s="22">
        <v>3.27E-6</v>
      </c>
      <c r="DW8" t="s">
        <v>167</v>
      </c>
      <c r="DX8">
        <f>DX7*DW3</f>
        <v>4.2479473477345021E-2</v>
      </c>
      <c r="DY8" s="21">
        <v>1975</v>
      </c>
      <c r="DZ8" s="22">
        <v>3.27E-6</v>
      </c>
      <c r="EA8" t="s">
        <v>167</v>
      </c>
      <c r="EB8">
        <f>EB7*EA3</f>
        <v>4.233320603507932E-2</v>
      </c>
      <c r="EC8" s="21">
        <v>1975</v>
      </c>
      <c r="ED8" s="22">
        <v>3.27E-6</v>
      </c>
      <c r="EE8" t="s">
        <v>167</v>
      </c>
      <c r="EF8">
        <f>EF7*EE3</f>
        <v>4.1566470196663582E-2</v>
      </c>
      <c r="EG8" s="21">
        <v>1975</v>
      </c>
      <c r="EH8" s="22">
        <v>3.27E-6</v>
      </c>
      <c r="EI8" t="s">
        <v>167</v>
      </c>
      <c r="EJ8">
        <f>EJ7*EI3</f>
        <v>4.2491074644623705E-2</v>
      </c>
      <c r="EK8" s="21">
        <v>1975</v>
      </c>
      <c r="EL8" s="22">
        <v>3.27E-6</v>
      </c>
      <c r="EM8" t="s">
        <v>167</v>
      </c>
      <c r="EN8">
        <f>EN7*EM3</f>
        <v>4.2549633697354011E-2</v>
      </c>
      <c r="EO8" s="21">
        <v>1975</v>
      </c>
      <c r="EP8" s="22">
        <v>3.27E-6</v>
      </c>
      <c r="EQ8" t="s">
        <v>167</v>
      </c>
      <c r="ER8">
        <f>ER7*EQ3</f>
        <v>4.2034139769309371E-2</v>
      </c>
      <c r="ES8" s="21">
        <v>1975</v>
      </c>
      <c r="ET8" s="22">
        <v>3.27E-6</v>
      </c>
      <c r="EU8" t="s">
        <v>167</v>
      </c>
      <c r="EV8">
        <f>EV7*EU3</f>
        <v>4.209424995077337E-2</v>
      </c>
      <c r="EW8" s="21">
        <v>1975</v>
      </c>
      <c r="EX8" s="22">
        <v>3.27E-6</v>
      </c>
      <c r="EY8" t="s">
        <v>167</v>
      </c>
      <c r="EZ8">
        <f>EZ7*EY3</f>
        <v>4.2610321193591476E-2</v>
      </c>
      <c r="FA8" s="21">
        <v>1975</v>
      </c>
      <c r="FB8" s="22">
        <v>3.27E-6</v>
      </c>
      <c r="FC8" t="s">
        <v>167</v>
      </c>
      <c r="FD8">
        <f>FD7*FC3</f>
        <v>4.2605793581803379E-2</v>
      </c>
      <c r="FE8" s="21">
        <v>1975</v>
      </c>
      <c r="FF8" s="22">
        <v>3.27E-6</v>
      </c>
      <c r="FG8" t="s">
        <v>167</v>
      </c>
      <c r="FH8">
        <f>FH7*FG3</f>
        <v>4.2711132311609293E-2</v>
      </c>
      <c r="FI8" s="21">
        <v>1975</v>
      </c>
      <c r="FJ8" s="22">
        <v>3.27E-6</v>
      </c>
      <c r="FK8" t="s">
        <v>167</v>
      </c>
      <c r="FL8">
        <f>FL7*FK3</f>
        <v>4.2943218531923739E-2</v>
      </c>
      <c r="FM8" s="21">
        <v>1975</v>
      </c>
      <c r="FN8" s="22">
        <v>3.27E-6</v>
      </c>
      <c r="FO8" t="s">
        <v>167</v>
      </c>
      <c r="FP8">
        <f>FP7*FO3</f>
        <v>4.3112239984178347E-2</v>
      </c>
      <c r="FQ8" s="21">
        <v>1975</v>
      </c>
      <c r="FR8" s="22">
        <v>3.27E-6</v>
      </c>
      <c r="FS8" t="s">
        <v>167</v>
      </c>
      <c r="FT8">
        <f>FT7*FS3</f>
        <v>4.2793625436545205E-2</v>
      </c>
      <c r="FU8" s="21">
        <v>1975</v>
      </c>
      <c r="FV8" s="22">
        <v>3.27E-6</v>
      </c>
      <c r="FW8" t="s">
        <v>167</v>
      </c>
      <c r="FX8">
        <f>FX7*FW3</f>
        <v>4.3232233753589921E-2</v>
      </c>
      <c r="FY8" s="21">
        <v>1975</v>
      </c>
      <c r="FZ8" s="22">
        <v>3.27E-6</v>
      </c>
      <c r="GA8" t="s">
        <v>167</v>
      </c>
      <c r="GB8">
        <f>GB7*GA3</f>
        <v>4.3231805622460324E-2</v>
      </c>
      <c r="GC8" s="21">
        <v>1975</v>
      </c>
      <c r="GD8" s="22">
        <v>3.27E-6</v>
      </c>
      <c r="GE8" t="s">
        <v>167</v>
      </c>
      <c r="GF8">
        <f>GF7*GE3</f>
        <v>4.282310824603959E-2</v>
      </c>
      <c r="GG8" s="21">
        <v>1975</v>
      </c>
      <c r="GH8" s="22">
        <v>3.27E-6</v>
      </c>
      <c r="GI8" t="s">
        <v>167</v>
      </c>
      <c r="GJ8">
        <f>GJ7*GI3</f>
        <v>4.3330450670769578E-2</v>
      </c>
      <c r="GK8" s="21">
        <v>1975</v>
      </c>
      <c r="GL8" s="22">
        <v>3.27E-6</v>
      </c>
      <c r="GM8" t="s">
        <v>167</v>
      </c>
      <c r="GN8">
        <f>GN7*GM3</f>
        <v>3.7593609730749752E-2</v>
      </c>
      <c r="GO8" s="21">
        <v>1975</v>
      </c>
      <c r="GP8" s="22">
        <v>3.27E-6</v>
      </c>
      <c r="GQ8" t="s">
        <v>167</v>
      </c>
      <c r="GR8">
        <f>GR7*GQ3</f>
        <v>4.344142758919671E-2</v>
      </c>
      <c r="GS8" s="21">
        <v>1975</v>
      </c>
      <c r="GT8" s="22">
        <v>3.27E-6</v>
      </c>
      <c r="GU8" t="s">
        <v>167</v>
      </c>
      <c r="GV8">
        <f>GV7*GU3</f>
        <v>4.2978129326261792E-2</v>
      </c>
      <c r="GW8" s="21">
        <v>1975</v>
      </c>
      <c r="GX8" s="22">
        <v>3.27E-6</v>
      </c>
      <c r="GY8" t="s">
        <v>167</v>
      </c>
      <c r="GZ8">
        <f>GZ7*GY3</f>
        <v>4.3328748472566327E-2</v>
      </c>
      <c r="HA8" s="21">
        <v>1975</v>
      </c>
      <c r="HB8" s="22">
        <v>3.27E-6</v>
      </c>
      <c r="HC8" t="s">
        <v>167</v>
      </c>
      <c r="HD8">
        <f>HD7*HC3</f>
        <v>4.369908290216127E-2</v>
      </c>
      <c r="HE8" s="21">
        <v>1975</v>
      </c>
      <c r="HF8" s="22">
        <v>3.27E-6</v>
      </c>
      <c r="HG8" t="s">
        <v>167</v>
      </c>
      <c r="HH8">
        <f>HH7*HG3</f>
        <v>4.3598503945025346E-2</v>
      </c>
      <c r="HI8" s="21">
        <v>1975</v>
      </c>
      <c r="HJ8" s="22">
        <v>3.27E-6</v>
      </c>
    </row>
    <row r="9" spans="2:220">
      <c r="B9">
        <v>0.51359294562249203</v>
      </c>
      <c r="C9" s="39">
        <v>0.92291605520676501</v>
      </c>
      <c r="D9">
        <v>598.64350331468847</v>
      </c>
      <c r="E9" s="21">
        <v>1975</v>
      </c>
      <c r="F9" s="22">
        <v>1.5999999999999999E-6</v>
      </c>
      <c r="G9" t="s">
        <v>168</v>
      </c>
      <c r="H9">
        <f>G2+H8</f>
        <v>1.7128941176237069</v>
      </c>
      <c r="I9" s="21">
        <v>1976</v>
      </c>
      <c r="J9" s="22">
        <v>9.8299999999999995E-7</v>
      </c>
      <c r="K9" t="s">
        <v>168</v>
      </c>
      <c r="L9">
        <f>K2+L8</f>
        <v>1.7164682923927166</v>
      </c>
      <c r="M9" s="21">
        <v>1976</v>
      </c>
      <c r="N9" s="22">
        <v>9.8299999999999995E-7</v>
      </c>
      <c r="O9" t="s">
        <v>168</v>
      </c>
      <c r="P9">
        <f>O2+P8</f>
        <v>1.7173051889191218</v>
      </c>
      <c r="Q9" s="21">
        <v>1976</v>
      </c>
      <c r="R9" s="22">
        <v>9.8299999999999995E-7</v>
      </c>
      <c r="S9" t="s">
        <v>168</v>
      </c>
      <c r="T9">
        <f>S2+T8</f>
        <v>1.7217441367906634</v>
      </c>
      <c r="U9" s="21">
        <v>1976</v>
      </c>
      <c r="V9" s="22">
        <v>9.8299999999999995E-7</v>
      </c>
      <c r="W9" t="s">
        <v>168</v>
      </c>
      <c r="X9">
        <f>W2+X8</f>
        <v>1.7258453970369561</v>
      </c>
      <c r="Y9" s="21">
        <v>1976</v>
      </c>
      <c r="Z9" s="22">
        <v>9.8299999999999995E-7</v>
      </c>
      <c r="AA9" t="s">
        <v>168</v>
      </c>
      <c r="AB9">
        <f>AA2+AB8</f>
        <v>1.7159692712623114</v>
      </c>
      <c r="AC9" s="21">
        <v>1976</v>
      </c>
      <c r="AD9" s="22">
        <v>9.8299999999999995E-7</v>
      </c>
      <c r="AE9" t="s">
        <v>168</v>
      </c>
      <c r="AF9">
        <f>AE2+AF8</f>
        <v>1.7211891551205343</v>
      </c>
      <c r="AG9" s="21">
        <v>1976</v>
      </c>
      <c r="AH9" s="22">
        <v>9.8299999999999995E-7</v>
      </c>
      <c r="AI9" t="s">
        <v>168</v>
      </c>
      <c r="AJ9">
        <f>AI2+AJ8</f>
        <v>1.716790437118185</v>
      </c>
      <c r="AK9" s="21">
        <v>1976</v>
      </c>
      <c r="AL9" s="22">
        <v>9.8299999999999995E-7</v>
      </c>
      <c r="AM9" t="s">
        <v>168</v>
      </c>
      <c r="AN9">
        <f>AM2+AN8</f>
        <v>1.7143432388533755</v>
      </c>
      <c r="AO9" s="21">
        <v>1975</v>
      </c>
      <c r="AP9" s="22">
        <v>1.5999999999999999E-6</v>
      </c>
      <c r="AQ9" t="s">
        <v>168</v>
      </c>
      <c r="AR9">
        <f>AQ2+AR8</f>
        <v>1.7107936393044478</v>
      </c>
      <c r="AS9" s="21">
        <v>1975</v>
      </c>
      <c r="AT9" s="22">
        <v>1.5999999999999999E-6</v>
      </c>
      <c r="AU9" t="s">
        <v>168</v>
      </c>
      <c r="AV9">
        <f>AU2+AV8</f>
        <v>1.7164496305041947</v>
      </c>
      <c r="AW9" s="21">
        <v>1975</v>
      </c>
      <c r="AX9" s="22">
        <v>1.5999999999999999E-6</v>
      </c>
      <c r="AY9" t="s">
        <v>168</v>
      </c>
      <c r="AZ9">
        <f>AY2+AZ8</f>
        <v>1.7149314908111903</v>
      </c>
      <c r="BA9" s="21">
        <v>1975</v>
      </c>
      <c r="BB9" s="22">
        <v>1.5999999999999999E-6</v>
      </c>
      <c r="BC9" t="s">
        <v>168</v>
      </c>
      <c r="BD9">
        <f>BC2+BD8</f>
        <v>1.7115734109053367</v>
      </c>
      <c r="BE9" s="21">
        <v>1975</v>
      </c>
      <c r="BF9" s="22">
        <v>1.5999999999999999E-6</v>
      </c>
      <c r="BG9" t="s">
        <v>168</v>
      </c>
      <c r="BH9">
        <f>BG2+BH8</f>
        <v>1.7156469033875967</v>
      </c>
      <c r="BI9" s="21">
        <v>1975</v>
      </c>
      <c r="BJ9" s="22">
        <v>1.5999999999999999E-6</v>
      </c>
      <c r="BK9" t="s">
        <v>168</v>
      </c>
      <c r="BL9">
        <f>BK2+BL8</f>
        <v>1.7174125081050036</v>
      </c>
      <c r="BM9" s="21">
        <v>1975</v>
      </c>
      <c r="BN9" s="22">
        <v>1.5999999999999999E-6</v>
      </c>
      <c r="BO9" t="s">
        <v>168</v>
      </c>
      <c r="BP9">
        <f>BO2+BP8</f>
        <v>1.71352136093629</v>
      </c>
      <c r="BQ9" s="21">
        <v>1975</v>
      </c>
      <c r="BR9" s="22">
        <v>1.5999999999999999E-6</v>
      </c>
      <c r="BS9" t="s">
        <v>168</v>
      </c>
      <c r="BT9">
        <f>BS2+BT8</f>
        <v>1.710453817592918</v>
      </c>
      <c r="BU9" s="21">
        <v>1975</v>
      </c>
      <c r="BV9" s="22">
        <v>1.5999999999999999E-6</v>
      </c>
      <c r="BW9" t="s">
        <v>168</v>
      </c>
      <c r="BX9">
        <f>BW2+BX8</f>
        <v>1.7117557163669346</v>
      </c>
      <c r="BY9" s="21">
        <v>1975</v>
      </c>
      <c r="BZ9" s="22">
        <v>1.5999999999999999E-6</v>
      </c>
      <c r="CA9" t="s">
        <v>168</v>
      </c>
      <c r="CB9">
        <f>CA2+CB8</f>
        <v>1.7133017921678404</v>
      </c>
      <c r="CC9" s="21">
        <v>1975</v>
      </c>
      <c r="CD9" s="22">
        <v>1.5999999999999999E-6</v>
      </c>
      <c r="CE9" t="s">
        <v>168</v>
      </c>
      <c r="CF9">
        <f>CE2+CF8</f>
        <v>1.7095828290644253</v>
      </c>
      <c r="CG9" s="21">
        <v>1975</v>
      </c>
      <c r="CH9" s="22">
        <v>1.5999999999999999E-6</v>
      </c>
      <c r="CI9" t="s">
        <v>168</v>
      </c>
      <c r="CJ9">
        <f>CI2+CJ8</f>
        <v>1.7148177980146637</v>
      </c>
      <c r="CK9" s="21">
        <v>1975</v>
      </c>
      <c r="CL9" s="22">
        <v>1.5999999999999999E-6</v>
      </c>
      <c r="CM9" t="s">
        <v>168</v>
      </c>
      <c r="CN9">
        <f>CM2+CN8</f>
        <v>1.7130518927211478</v>
      </c>
      <c r="CO9" s="21">
        <v>1975</v>
      </c>
      <c r="CP9" s="22">
        <v>1.5999999999999999E-6</v>
      </c>
      <c r="CQ9" t="s">
        <v>168</v>
      </c>
      <c r="CR9">
        <f>CQ2+CR8</f>
        <v>1.7121233874236272</v>
      </c>
      <c r="CS9" s="21">
        <v>1975</v>
      </c>
      <c r="CT9" s="22">
        <v>1.5999999999999999E-6</v>
      </c>
      <c r="CU9" t="s">
        <v>168</v>
      </c>
      <c r="CV9">
        <f>CU2+CV8</f>
        <v>1.7149665620220798</v>
      </c>
      <c r="CW9" s="21">
        <v>1975</v>
      </c>
      <c r="CX9" s="22">
        <v>1.5999999999999999E-6</v>
      </c>
      <c r="CY9" t="s">
        <v>168</v>
      </c>
      <c r="CZ9">
        <f>CY2+CZ8</f>
        <v>1.7137013331438578</v>
      </c>
      <c r="DA9" s="21">
        <v>1975</v>
      </c>
      <c r="DB9" s="22">
        <v>1.5999999999999999E-6</v>
      </c>
      <c r="DC9" t="s">
        <v>168</v>
      </c>
      <c r="DD9">
        <f>DC2+DD8</f>
        <v>1.7102955709025334</v>
      </c>
      <c r="DE9" s="21">
        <v>1975</v>
      </c>
      <c r="DF9" s="22">
        <v>1.5999999999999999E-6</v>
      </c>
      <c r="DG9" t="s">
        <v>168</v>
      </c>
      <c r="DH9">
        <f>DG2+DH8</f>
        <v>1.7132898054802772</v>
      </c>
      <c r="DI9" s="21">
        <v>1975</v>
      </c>
      <c r="DJ9" s="22">
        <v>1.5999999999999999E-6</v>
      </c>
      <c r="DK9" t="s">
        <v>168</v>
      </c>
      <c r="DL9">
        <f>DK2+DL8</f>
        <v>1.7095830585520211</v>
      </c>
      <c r="DM9" s="21">
        <v>1975</v>
      </c>
      <c r="DN9" s="22">
        <v>1.5999999999999999E-6</v>
      </c>
      <c r="DO9" t="s">
        <v>168</v>
      </c>
      <c r="DP9">
        <f>DO2+DP8</f>
        <v>1.7123690204260185</v>
      </c>
      <c r="DQ9" s="21">
        <v>1975</v>
      </c>
      <c r="DR9" s="22">
        <v>1.5999999999999999E-6</v>
      </c>
      <c r="DS9" t="s">
        <v>168</v>
      </c>
      <c r="DT9">
        <f>DS2+DT8</f>
        <v>1.7127569753585044</v>
      </c>
      <c r="DU9" s="21">
        <v>1975</v>
      </c>
      <c r="DV9" s="22">
        <v>1.5999999999999999E-6</v>
      </c>
      <c r="DW9" t="s">
        <v>168</v>
      </c>
      <c r="DX9">
        <f>DW2+DX8</f>
        <v>1.7130278149057729</v>
      </c>
      <c r="DY9" s="21">
        <v>1975</v>
      </c>
      <c r="DZ9" s="22">
        <v>1.5999999999999999E-6</v>
      </c>
      <c r="EA9" t="s">
        <v>168</v>
      </c>
      <c r="EB9">
        <f>EA2+EB8</f>
        <v>1.7130643825353977</v>
      </c>
      <c r="EC9" s="21">
        <v>1975</v>
      </c>
      <c r="ED9" s="22">
        <v>1.5999999999999999E-6</v>
      </c>
      <c r="EE9" t="s">
        <v>168</v>
      </c>
      <c r="EF9">
        <f>EE2+EF8</f>
        <v>1.7122402747538374</v>
      </c>
      <c r="EG9" s="21">
        <v>1975</v>
      </c>
      <c r="EH9" s="22">
        <v>1.5999999999999999E-6</v>
      </c>
      <c r="EI9" t="s">
        <v>168</v>
      </c>
      <c r="EJ9">
        <f>EI2+EJ8</f>
        <v>1.7133009927066232</v>
      </c>
      <c r="EK9" s="21">
        <v>1975</v>
      </c>
      <c r="EL9" s="22">
        <v>1.5999999999999999E-6</v>
      </c>
      <c r="EM9" t="s">
        <v>168</v>
      </c>
      <c r="EN9">
        <f>EM2+EN8</f>
        <v>1.7133764832883169</v>
      </c>
      <c r="EO9" s="21">
        <v>1975</v>
      </c>
      <c r="EP9" s="22">
        <v>1.5999999999999999E-6</v>
      </c>
      <c r="EQ9" t="s">
        <v>168</v>
      </c>
      <c r="ER9">
        <f>EQ2+ER8</f>
        <v>1.7132634364148172</v>
      </c>
      <c r="ES9" s="21">
        <v>1975</v>
      </c>
      <c r="ET9" s="22">
        <v>1.5999999999999999E-6</v>
      </c>
      <c r="EU9" t="s">
        <v>168</v>
      </c>
      <c r="EV9">
        <f>EU2+EV8</f>
        <v>1.7143324736505388</v>
      </c>
      <c r="EW9" s="21">
        <v>1975</v>
      </c>
      <c r="EX9" s="22">
        <v>1.5999999999999999E-6</v>
      </c>
      <c r="EY9" t="s">
        <v>168</v>
      </c>
      <c r="EZ9">
        <f>EY2+EZ8</f>
        <v>1.7134935079138289</v>
      </c>
      <c r="FA9" s="21">
        <v>1975</v>
      </c>
      <c r="FB9" s="22">
        <v>1.5999999999999999E-6</v>
      </c>
      <c r="FC9" t="s">
        <v>168</v>
      </c>
      <c r="FD9">
        <f>FC2+FD8</f>
        <v>1.7141074455471517</v>
      </c>
      <c r="FE9" s="21">
        <v>1975</v>
      </c>
      <c r="FF9" s="22">
        <v>1.5999999999999999E-6</v>
      </c>
      <c r="FG9" t="s">
        <v>168</v>
      </c>
      <c r="FH9">
        <f>FG2+FH8</f>
        <v>1.7152303893621581</v>
      </c>
      <c r="FI9" s="21">
        <v>1975</v>
      </c>
      <c r="FJ9" s="22">
        <v>1.5999999999999999E-6</v>
      </c>
      <c r="FK9" t="s">
        <v>168</v>
      </c>
      <c r="FL9">
        <f>FK2+FL8</f>
        <v>1.7132237209120136</v>
      </c>
      <c r="FM9" s="21">
        <v>1975</v>
      </c>
      <c r="FN9" s="22">
        <v>1.5999999999999999E-6</v>
      </c>
      <c r="FO9" t="s">
        <v>168</v>
      </c>
      <c r="FP9">
        <f>FO2+FP8</f>
        <v>1.7127686513255191</v>
      </c>
      <c r="FQ9" s="21">
        <v>1975</v>
      </c>
      <c r="FR9" s="22">
        <v>1.5999999999999999E-6</v>
      </c>
      <c r="FS9" t="s">
        <v>168</v>
      </c>
      <c r="FT9">
        <f>FS2+FT8</f>
        <v>1.7186244849050984</v>
      </c>
      <c r="FU9" s="21">
        <v>1975</v>
      </c>
      <c r="FV9" s="22">
        <v>1.5999999999999999E-6</v>
      </c>
      <c r="FW9" t="s">
        <v>168</v>
      </c>
      <c r="FX9">
        <f>FW2+FX8</f>
        <v>1.7142608697930859</v>
      </c>
      <c r="FY9" s="21">
        <v>1975</v>
      </c>
      <c r="FZ9" s="22">
        <v>1.5999999999999999E-6</v>
      </c>
      <c r="GA9" t="s">
        <v>168</v>
      </c>
      <c r="GB9">
        <f>GA2+GB8</f>
        <v>1.713700137375632</v>
      </c>
      <c r="GC9" s="21">
        <v>1975</v>
      </c>
      <c r="GD9" s="22">
        <v>1.5999999999999999E-6</v>
      </c>
      <c r="GE9" t="s">
        <v>168</v>
      </c>
      <c r="GF9">
        <f>GE2+GF8</f>
        <v>1.7209907035669396</v>
      </c>
      <c r="GG9" s="21">
        <v>1975</v>
      </c>
      <c r="GH9" s="22">
        <v>1.5999999999999999E-6</v>
      </c>
      <c r="GI9" t="s">
        <v>168</v>
      </c>
      <c r="GJ9">
        <f>GI2+GJ8</f>
        <v>1.7153942254380514</v>
      </c>
      <c r="GK9" s="21">
        <v>1975</v>
      </c>
      <c r="GL9" s="22">
        <v>1.5999999999999999E-6</v>
      </c>
      <c r="GM9" t="s">
        <v>168</v>
      </c>
      <c r="GN9">
        <f>GM2+GN8</f>
        <v>1.682889958147793</v>
      </c>
      <c r="GO9" s="21">
        <v>1975</v>
      </c>
      <c r="GP9" s="22">
        <v>1.5999999999999999E-6</v>
      </c>
      <c r="GQ9" t="s">
        <v>168</v>
      </c>
      <c r="GR9">
        <f>GQ2+GR8</f>
        <v>1.7189168165254474</v>
      </c>
      <c r="GS9" s="21">
        <v>1975</v>
      </c>
      <c r="GT9" s="22">
        <v>1.5999999999999999E-6</v>
      </c>
      <c r="GU9" t="s">
        <v>168</v>
      </c>
      <c r="GV9">
        <f>GU2+GV8</f>
        <v>1.723012979764859</v>
      </c>
      <c r="GW9" s="21">
        <v>1975</v>
      </c>
      <c r="GX9" s="22">
        <v>1.5999999999999999E-6</v>
      </c>
      <c r="GY9" t="s">
        <v>168</v>
      </c>
      <c r="GZ9">
        <f>GY2+GZ8</f>
        <v>1.7061037152456555</v>
      </c>
      <c r="HA9" s="21">
        <v>1975</v>
      </c>
      <c r="HB9" s="22">
        <v>1.5999999999999999E-6</v>
      </c>
      <c r="HC9" t="s">
        <v>168</v>
      </c>
      <c r="HD9">
        <f>HC2+HD8</f>
        <v>1.7086111052662498</v>
      </c>
      <c r="HE9" s="21">
        <v>1975</v>
      </c>
      <c r="HF9" s="22">
        <v>1.5999999999999999E-6</v>
      </c>
      <c r="HG9" t="s">
        <v>168</v>
      </c>
      <c r="HH9">
        <f>HG2+HH8</f>
        <v>1.7071748422982318</v>
      </c>
      <c r="HI9" s="21">
        <v>1975</v>
      </c>
      <c r="HJ9" s="22">
        <v>1.5999999999999999E-6</v>
      </c>
    </row>
    <row r="10" spans="2:220">
      <c r="B10">
        <v>0.51160365623186477</v>
      </c>
      <c r="C10" s="39">
        <v>0.92311983208317017</v>
      </c>
      <c r="D10">
        <v>600.36278346960398</v>
      </c>
      <c r="E10" s="21">
        <v>1976</v>
      </c>
      <c r="F10" s="22">
        <v>9.8299999999999995E-7</v>
      </c>
      <c r="G10" t="s">
        <v>169</v>
      </c>
      <c r="H10">
        <f>G2-H8</f>
        <v>1.6286713133319306</v>
      </c>
      <c r="I10" s="21">
        <v>1976</v>
      </c>
      <c r="J10" s="22">
        <v>5.5300000000000004E-6</v>
      </c>
      <c r="K10" t="s">
        <v>169</v>
      </c>
      <c r="L10">
        <f>K2-L8</f>
        <v>1.6295309035144818</v>
      </c>
      <c r="M10" s="21">
        <v>1976</v>
      </c>
      <c r="N10" s="22">
        <v>5.5300000000000004E-6</v>
      </c>
      <c r="O10" t="s">
        <v>169</v>
      </c>
      <c r="P10">
        <f>O2-P8</f>
        <v>1.6307325668023389</v>
      </c>
      <c r="Q10" s="21">
        <v>1976</v>
      </c>
      <c r="R10" s="22">
        <v>5.5300000000000004E-6</v>
      </c>
      <c r="S10" t="s">
        <v>169</v>
      </c>
      <c r="T10">
        <f>S2-T8</f>
        <v>1.6362136307375765</v>
      </c>
      <c r="U10" s="21">
        <v>1976</v>
      </c>
      <c r="V10" s="22">
        <v>5.5300000000000004E-6</v>
      </c>
      <c r="W10" t="s">
        <v>169</v>
      </c>
      <c r="X10">
        <f>W2-X8</f>
        <v>1.6434780531632172</v>
      </c>
      <c r="Y10" s="21">
        <v>1976</v>
      </c>
      <c r="Z10" s="22">
        <v>5.5300000000000004E-6</v>
      </c>
      <c r="AA10" t="s">
        <v>169</v>
      </c>
      <c r="AB10">
        <f>AA2-AB8</f>
        <v>1.6297587189240879</v>
      </c>
      <c r="AC10" s="21">
        <v>1976</v>
      </c>
      <c r="AD10" s="22">
        <v>5.5300000000000004E-6</v>
      </c>
      <c r="AE10" t="s">
        <v>169</v>
      </c>
      <c r="AF10">
        <f>AE2-AF8</f>
        <v>1.6365023651102268</v>
      </c>
      <c r="AG10" s="21">
        <v>1976</v>
      </c>
      <c r="AH10" s="22">
        <v>5.5300000000000004E-6</v>
      </c>
      <c r="AI10" t="s">
        <v>169</v>
      </c>
      <c r="AJ10">
        <f>AI2-AJ8</f>
        <v>1.6309503868100579</v>
      </c>
      <c r="AK10" s="21">
        <v>1976</v>
      </c>
      <c r="AL10" s="22">
        <v>5.5300000000000004E-6</v>
      </c>
      <c r="AM10" t="s">
        <v>169</v>
      </c>
      <c r="AN10">
        <f>AM2-AN8</f>
        <v>1.6282272759003995</v>
      </c>
      <c r="AO10" s="21">
        <v>1976</v>
      </c>
      <c r="AP10" s="22">
        <v>5.5300000000000004E-6</v>
      </c>
      <c r="AQ10" t="s">
        <v>169</v>
      </c>
      <c r="AR10">
        <f>AQ2-AR8</f>
        <v>1.6251341447343632</v>
      </c>
      <c r="AS10" s="21">
        <v>1976</v>
      </c>
      <c r="AT10" s="22">
        <v>9.8299999999999995E-7</v>
      </c>
      <c r="AU10" t="s">
        <v>169</v>
      </c>
      <c r="AV10">
        <f>AU2-AV8</f>
        <v>1.6307932168661605</v>
      </c>
      <c r="AW10" s="21">
        <v>1976</v>
      </c>
      <c r="AX10" s="22">
        <v>9.8299999999999995E-7</v>
      </c>
      <c r="AY10" t="s">
        <v>169</v>
      </c>
      <c r="AZ10">
        <f>AY2-AZ8</f>
        <v>1.6292191177791868</v>
      </c>
      <c r="BA10" s="21">
        <v>1976</v>
      </c>
      <c r="BB10" s="22">
        <v>9.8299999999999995E-7</v>
      </c>
      <c r="BC10" t="s">
        <v>169</v>
      </c>
      <c r="BD10">
        <f>BC2-BD8</f>
        <v>1.6259669396135357</v>
      </c>
      <c r="BE10" s="21">
        <v>1976</v>
      </c>
      <c r="BF10" s="22">
        <v>9.8299999999999995E-7</v>
      </c>
      <c r="BG10" t="s">
        <v>169</v>
      </c>
      <c r="BH10">
        <f>BG2-BH8</f>
        <v>1.630049579325231</v>
      </c>
      <c r="BI10" s="21">
        <v>1976</v>
      </c>
      <c r="BJ10" s="22">
        <v>9.8299999999999995E-7</v>
      </c>
      <c r="BK10" t="s">
        <v>169</v>
      </c>
      <c r="BL10">
        <f>BK2-BL8</f>
        <v>1.6323770299061684</v>
      </c>
      <c r="BM10" s="21">
        <v>1976</v>
      </c>
      <c r="BN10" s="22">
        <v>9.8299999999999995E-7</v>
      </c>
      <c r="BO10" t="s">
        <v>169</v>
      </c>
      <c r="BP10">
        <f>BO2-BP8</f>
        <v>1.6278777749538487</v>
      </c>
      <c r="BQ10" s="21">
        <v>1976</v>
      </c>
      <c r="BR10" s="22">
        <v>9.8299999999999995E-7</v>
      </c>
      <c r="BS10" t="s">
        <v>169</v>
      </c>
      <c r="BT10">
        <f>BS2-BT8</f>
        <v>1.6255094082329817</v>
      </c>
      <c r="BU10" s="21">
        <v>1976</v>
      </c>
      <c r="BV10" s="22">
        <v>9.8299999999999995E-7</v>
      </c>
      <c r="BW10" t="s">
        <v>169</v>
      </c>
      <c r="BX10">
        <f>BW2-BX8</f>
        <v>1.6266000668636063</v>
      </c>
      <c r="BY10" s="21">
        <v>1976</v>
      </c>
      <c r="BZ10" s="22">
        <v>9.8299999999999995E-7</v>
      </c>
      <c r="CA10" t="s">
        <v>169</v>
      </c>
      <c r="CB10">
        <f>CA2-CB8</f>
        <v>1.6278950877386775</v>
      </c>
      <c r="CC10" s="21">
        <v>1976</v>
      </c>
      <c r="CD10" s="22">
        <v>9.8299999999999995E-7</v>
      </c>
      <c r="CE10" t="s">
        <v>169</v>
      </c>
      <c r="CF10">
        <f>CE2-CF8</f>
        <v>1.6256771508712484</v>
      </c>
      <c r="CG10" s="21">
        <v>1976</v>
      </c>
      <c r="CH10" s="22">
        <v>9.8299999999999995E-7</v>
      </c>
      <c r="CI10" t="s">
        <v>169</v>
      </c>
      <c r="CJ10">
        <f>CI2-CJ8</f>
        <v>1.6298352428469784</v>
      </c>
      <c r="CK10" s="21">
        <v>1976</v>
      </c>
      <c r="CL10" s="22">
        <v>9.8299999999999995E-7</v>
      </c>
      <c r="CM10" t="s">
        <v>169</v>
      </c>
      <c r="CN10">
        <f>CM2-CN8</f>
        <v>1.6278341795813533</v>
      </c>
      <c r="CO10" s="21">
        <v>1976</v>
      </c>
      <c r="CP10" s="22">
        <v>9.8299999999999995E-7</v>
      </c>
      <c r="CQ10" t="s">
        <v>169</v>
      </c>
      <c r="CR10">
        <f>CQ2-CR8</f>
        <v>1.6271628528537077</v>
      </c>
      <c r="CS10" s="21">
        <v>1976</v>
      </c>
      <c r="CT10" s="22">
        <v>9.8299999999999995E-7</v>
      </c>
      <c r="CU10" t="s">
        <v>169</v>
      </c>
      <c r="CV10">
        <f>CU2-CV8</f>
        <v>1.6305909332065249</v>
      </c>
      <c r="CW10" s="21">
        <v>1976</v>
      </c>
      <c r="CX10" s="22">
        <v>9.8299999999999995E-7</v>
      </c>
      <c r="CY10" t="s">
        <v>169</v>
      </c>
      <c r="CZ10">
        <f>CY2-CZ8</f>
        <v>1.6285637325496132</v>
      </c>
      <c r="DA10" s="21">
        <v>1976</v>
      </c>
      <c r="DB10" s="22">
        <v>9.8299999999999995E-7</v>
      </c>
      <c r="DC10" t="s">
        <v>169</v>
      </c>
      <c r="DD10">
        <f>DC2-DD8</f>
        <v>1.6269168497288795</v>
      </c>
      <c r="DE10" s="21">
        <v>1976</v>
      </c>
      <c r="DF10" s="22">
        <v>9.8299999999999995E-7</v>
      </c>
      <c r="DG10" t="s">
        <v>169</v>
      </c>
      <c r="DH10">
        <f>DG2-DH8</f>
        <v>1.6281520241617069</v>
      </c>
      <c r="DI10" s="21">
        <v>1976</v>
      </c>
      <c r="DJ10" s="22">
        <v>9.8299999999999995E-7</v>
      </c>
      <c r="DK10" t="s">
        <v>169</v>
      </c>
      <c r="DL10">
        <f>DK2-DL8</f>
        <v>1.627894048679311</v>
      </c>
      <c r="DM10" s="21">
        <v>1976</v>
      </c>
      <c r="DN10" s="22">
        <v>9.8299999999999995E-7</v>
      </c>
      <c r="DO10" t="s">
        <v>169</v>
      </c>
      <c r="DP10">
        <f>DO2-DP8</f>
        <v>1.6281031464915618</v>
      </c>
      <c r="DQ10" s="21">
        <v>1976</v>
      </c>
      <c r="DR10" s="22">
        <v>9.8299999999999995E-7</v>
      </c>
      <c r="DS10" t="s">
        <v>169</v>
      </c>
      <c r="DT10">
        <f>DS2-DT8</f>
        <v>1.6280499739153034</v>
      </c>
      <c r="DU10" s="21">
        <v>1976</v>
      </c>
      <c r="DV10" s="22">
        <v>9.8299999999999995E-7</v>
      </c>
      <c r="DW10" t="s">
        <v>169</v>
      </c>
      <c r="DX10">
        <f>DW2-DX8</f>
        <v>1.6280688679510829</v>
      </c>
      <c r="DY10" s="21">
        <v>1976</v>
      </c>
      <c r="DZ10" s="22">
        <v>9.8299999999999995E-7</v>
      </c>
      <c r="EA10" t="s">
        <v>169</v>
      </c>
      <c r="EB10">
        <f>EA2-EB8</f>
        <v>1.6283979704652389</v>
      </c>
      <c r="EC10" s="21">
        <v>1976</v>
      </c>
      <c r="ED10" s="22">
        <v>9.8299999999999995E-7</v>
      </c>
      <c r="EE10" t="s">
        <v>169</v>
      </c>
      <c r="EF10">
        <f>EE2-EF8</f>
        <v>1.6291073343605103</v>
      </c>
      <c r="EG10" s="21">
        <v>1976</v>
      </c>
      <c r="EH10" s="22">
        <v>9.8299999999999995E-7</v>
      </c>
      <c r="EI10" t="s">
        <v>169</v>
      </c>
      <c r="EJ10">
        <f>EI2-EJ8</f>
        <v>1.6283188434173759</v>
      </c>
      <c r="EK10" s="21">
        <v>1976</v>
      </c>
      <c r="EL10" s="22">
        <v>9.8299999999999995E-7</v>
      </c>
      <c r="EM10" t="s">
        <v>169</v>
      </c>
      <c r="EN10">
        <f>EM2-EN8</f>
        <v>1.6282772158936087</v>
      </c>
      <c r="EO10" s="21">
        <v>1976</v>
      </c>
      <c r="EP10" s="22">
        <v>9.8299999999999995E-7</v>
      </c>
      <c r="EQ10" t="s">
        <v>169</v>
      </c>
      <c r="ER10">
        <f>EQ2-ER8</f>
        <v>1.6291951568761984</v>
      </c>
      <c r="ES10" s="21">
        <v>1976</v>
      </c>
      <c r="ET10" s="22">
        <v>9.8299999999999995E-7</v>
      </c>
      <c r="EU10" t="s">
        <v>169</v>
      </c>
      <c r="EV10">
        <f>EU2-EV8</f>
        <v>1.6301439737489922</v>
      </c>
      <c r="EW10" s="21">
        <v>1976</v>
      </c>
      <c r="EX10" s="22">
        <v>9.8299999999999995E-7</v>
      </c>
      <c r="EY10" t="s">
        <v>169</v>
      </c>
      <c r="EZ10">
        <f>EY2-EZ8</f>
        <v>1.6282728655266459</v>
      </c>
      <c r="FA10" s="21">
        <v>1976</v>
      </c>
      <c r="FB10" s="22">
        <v>9.8299999999999995E-7</v>
      </c>
      <c r="FC10" t="s">
        <v>169</v>
      </c>
      <c r="FD10">
        <f>FC2-FD8</f>
        <v>1.6288958583835449</v>
      </c>
      <c r="FE10" s="21">
        <v>1976</v>
      </c>
      <c r="FF10" s="22">
        <v>9.8299999999999995E-7</v>
      </c>
      <c r="FG10" t="s">
        <v>169</v>
      </c>
      <c r="FH10">
        <f>FG2-FH8</f>
        <v>1.6298081247389393</v>
      </c>
      <c r="FI10" s="21">
        <v>1976</v>
      </c>
      <c r="FJ10" s="22">
        <v>9.8299999999999995E-7</v>
      </c>
      <c r="FK10" t="s">
        <v>169</v>
      </c>
      <c r="FL10">
        <f>FK2-FL8</f>
        <v>1.6273372838481659</v>
      </c>
      <c r="FM10" s="21">
        <v>1976</v>
      </c>
      <c r="FN10" s="22">
        <v>9.8299999999999995E-7</v>
      </c>
      <c r="FO10" t="s">
        <v>169</v>
      </c>
      <c r="FP10">
        <f>FO2-FP8</f>
        <v>1.6265441713571624</v>
      </c>
      <c r="FQ10" s="21">
        <v>1976</v>
      </c>
      <c r="FR10" s="22">
        <v>9.8299999999999995E-7</v>
      </c>
      <c r="FS10" t="s">
        <v>169</v>
      </c>
      <c r="FT10">
        <f>FS2-FT8</f>
        <v>1.6330372340320078</v>
      </c>
      <c r="FU10" s="21">
        <v>1976</v>
      </c>
      <c r="FV10" s="22">
        <v>9.8299999999999995E-7</v>
      </c>
      <c r="FW10" t="s">
        <v>169</v>
      </c>
      <c r="FX10">
        <f>FW2-FX8</f>
        <v>1.6277964022859059</v>
      </c>
      <c r="FY10" s="21">
        <v>1976</v>
      </c>
      <c r="FZ10" s="22">
        <v>9.8299999999999995E-7</v>
      </c>
      <c r="GA10" t="s">
        <v>169</v>
      </c>
      <c r="GB10">
        <f>GA2-GB8</f>
        <v>1.6272365261307113</v>
      </c>
      <c r="GC10" s="21">
        <v>1976</v>
      </c>
      <c r="GD10" s="22">
        <v>9.8299999999999995E-7</v>
      </c>
      <c r="GE10" t="s">
        <v>169</v>
      </c>
      <c r="GF10">
        <f>GE2-GF8</f>
        <v>1.6353444870748606</v>
      </c>
      <c r="GG10" s="21">
        <v>1976</v>
      </c>
      <c r="GH10" s="22">
        <v>9.8299999999999995E-7</v>
      </c>
      <c r="GI10" t="s">
        <v>169</v>
      </c>
      <c r="GJ10">
        <f>GI2-GJ8</f>
        <v>1.6287333240965121</v>
      </c>
      <c r="GK10" s="21">
        <v>1976</v>
      </c>
      <c r="GL10" s="22">
        <v>9.8299999999999995E-7</v>
      </c>
      <c r="GM10" t="s">
        <v>169</v>
      </c>
      <c r="GN10">
        <f>GM2-GN8</f>
        <v>1.6077027386862937</v>
      </c>
      <c r="GO10" s="21">
        <v>1976</v>
      </c>
      <c r="GP10" s="22">
        <v>9.8299999999999995E-7</v>
      </c>
      <c r="GQ10" t="s">
        <v>169</v>
      </c>
      <c r="GR10">
        <f>GQ2-GR8</f>
        <v>1.6320339613470538</v>
      </c>
      <c r="GS10" s="21">
        <v>1976</v>
      </c>
      <c r="GT10" s="22">
        <v>9.8299999999999995E-7</v>
      </c>
      <c r="GU10" t="s">
        <v>169</v>
      </c>
      <c r="GV10">
        <f>GU2-GV8</f>
        <v>1.6370567211123352</v>
      </c>
      <c r="GW10" s="21">
        <v>1976</v>
      </c>
      <c r="GX10" s="22">
        <v>9.8299999999999995E-7</v>
      </c>
      <c r="GY10" t="s">
        <v>169</v>
      </c>
      <c r="GZ10">
        <f>GY2-GZ8</f>
        <v>1.6194462183005227</v>
      </c>
      <c r="HA10" s="21">
        <v>1976</v>
      </c>
      <c r="HB10" s="22">
        <v>9.8299999999999995E-7</v>
      </c>
      <c r="HC10" t="s">
        <v>169</v>
      </c>
      <c r="HD10">
        <f>HC2-HD8</f>
        <v>1.6212129394619272</v>
      </c>
      <c r="HE10" s="21">
        <v>1976</v>
      </c>
      <c r="HF10" s="22">
        <v>9.8299999999999995E-7</v>
      </c>
      <c r="HG10" t="s">
        <v>169</v>
      </c>
      <c r="HH10">
        <f>HG2-HH8</f>
        <v>1.6199778344081812</v>
      </c>
      <c r="HI10" s="21">
        <v>1976</v>
      </c>
      <c r="HJ10" s="22">
        <v>9.8299999999999995E-7</v>
      </c>
    </row>
    <row r="11" spans="2:220">
      <c r="B11">
        <v>0.51498979576565174</v>
      </c>
      <c r="C11" s="39">
        <v>0.9240560233510583</v>
      </c>
      <c r="D11">
        <v>608.38006128030122</v>
      </c>
      <c r="E11" s="21">
        <v>1976</v>
      </c>
      <c r="F11" s="22">
        <v>5.5300000000000004E-6</v>
      </c>
      <c r="G11" t="s">
        <v>170</v>
      </c>
      <c r="H11" s="40">
        <f>LN(G2)</f>
        <v>0.51329220852980673</v>
      </c>
      <c r="I11" s="21">
        <v>1977</v>
      </c>
      <c r="J11" s="22">
        <v>6.0299999999999999E-6</v>
      </c>
      <c r="K11" t="s">
        <v>170</v>
      </c>
      <c r="L11" s="40">
        <f>LN(K2)</f>
        <v>0.51461818169001317</v>
      </c>
      <c r="M11" s="21">
        <v>1977</v>
      </c>
      <c r="N11" s="22">
        <v>6.0299999999999999E-6</v>
      </c>
      <c r="O11" t="s">
        <v>170</v>
      </c>
      <c r="P11" s="40">
        <f>LN(O2)</f>
        <v>0.51522724910090811</v>
      </c>
      <c r="Q11" s="21">
        <v>1977</v>
      </c>
      <c r="R11" s="22">
        <v>6.0299999999999999E-6</v>
      </c>
      <c r="S11" t="s">
        <v>170</v>
      </c>
      <c r="T11" s="40">
        <f>LN(S2)</f>
        <v>0.5181858013421774</v>
      </c>
      <c r="U11" s="21">
        <v>1977</v>
      </c>
      <c r="V11" s="22">
        <v>6.0299999999999999E-6</v>
      </c>
      <c r="W11" t="s">
        <v>170</v>
      </c>
      <c r="X11" s="40">
        <f>LN(W2)</f>
        <v>0.52156478703285869</v>
      </c>
      <c r="Y11" s="21">
        <v>1977</v>
      </c>
      <c r="Z11" s="22">
        <v>6.0299999999999999E-6</v>
      </c>
      <c r="AA11" t="s">
        <v>170</v>
      </c>
      <c r="AB11" s="40">
        <f>LN(AA2)</f>
        <v>0.51453712467336998</v>
      </c>
      <c r="AC11" s="21">
        <v>1977</v>
      </c>
      <c r="AD11" s="22">
        <v>6.0299999999999999E-6</v>
      </c>
      <c r="AE11" t="s">
        <v>170</v>
      </c>
      <c r="AF11" s="40">
        <f>LN(AE2)</f>
        <v>0.51810650973947148</v>
      </c>
      <c r="AG11" s="21">
        <v>1977</v>
      </c>
      <c r="AH11" s="22">
        <v>6.0299999999999999E-6</v>
      </c>
      <c r="AI11" t="s">
        <v>170</v>
      </c>
      <c r="AJ11" s="40">
        <f>LN(AI2)</f>
        <v>0.51513855686299126</v>
      </c>
      <c r="AK11" s="21">
        <v>1977</v>
      </c>
      <c r="AL11" s="22">
        <v>6.0299999999999999E-6</v>
      </c>
      <c r="AM11" t="s">
        <v>170</v>
      </c>
      <c r="AN11" s="40">
        <f>LN(AM2)</f>
        <v>0.51359294562249203</v>
      </c>
      <c r="AO11" s="21">
        <v>1977</v>
      </c>
      <c r="AP11" s="22">
        <v>6.0299999999999999E-6</v>
      </c>
      <c r="AQ11" t="s">
        <v>170</v>
      </c>
      <c r="AR11" s="40">
        <f>LN(AQ2)</f>
        <v>0.51160365623186477</v>
      </c>
      <c r="AS11" s="21">
        <v>1977</v>
      </c>
      <c r="AT11" s="22">
        <v>6.0299999999999999E-6</v>
      </c>
      <c r="AU11" t="s">
        <v>170</v>
      </c>
      <c r="AV11" s="40">
        <f>LN(AU2)</f>
        <v>0.51498979576565174</v>
      </c>
      <c r="AW11" s="21">
        <v>1976</v>
      </c>
      <c r="AX11" s="22">
        <v>5.5300000000000004E-6</v>
      </c>
      <c r="AY11" t="s">
        <v>170</v>
      </c>
      <c r="AZ11" s="40">
        <f>LN(AY2)</f>
        <v>0.51406555210236926</v>
      </c>
      <c r="BA11" s="21">
        <v>1976</v>
      </c>
      <c r="BB11" s="22">
        <v>5.5300000000000004E-6</v>
      </c>
      <c r="BC11" t="s">
        <v>170</v>
      </c>
      <c r="BD11" s="40">
        <f>LN(BC2)</f>
        <v>0.51208693313644649</v>
      </c>
      <c r="BE11" s="21">
        <v>1976</v>
      </c>
      <c r="BF11" s="22">
        <v>5.5300000000000004E-6</v>
      </c>
      <c r="BG11" t="s">
        <v>170</v>
      </c>
      <c r="BH11" s="40">
        <f>LN(BG2)</f>
        <v>0.51452770740393816</v>
      </c>
      <c r="BI11" s="21">
        <v>1976</v>
      </c>
      <c r="BJ11" s="22">
        <v>5.5300000000000004E-6</v>
      </c>
      <c r="BK11" t="s">
        <v>170</v>
      </c>
      <c r="BL11" s="40">
        <f>LN(BK2)</f>
        <v>0.51575033882921284</v>
      </c>
      <c r="BM11" s="21">
        <v>1976</v>
      </c>
      <c r="BN11" s="22">
        <v>5.5300000000000004E-6</v>
      </c>
      <c r="BO11" t="s">
        <v>170</v>
      </c>
      <c r="BP11" s="40">
        <f>LN(BO2)</f>
        <v>0.513242441674433</v>
      </c>
      <c r="BQ11" s="21">
        <v>1976</v>
      </c>
      <c r="BR11" s="22">
        <v>5.5300000000000004E-6</v>
      </c>
      <c r="BS11" t="s">
        <v>170</v>
      </c>
      <c r="BT11" s="40">
        <f>LN(BS2)</f>
        <v>0.51161428044231327</v>
      </c>
      <c r="BU11" s="21">
        <v>1976</v>
      </c>
      <c r="BV11" s="22">
        <v>5.5300000000000004E-6</v>
      </c>
      <c r="BW11" t="s">
        <v>170</v>
      </c>
      <c r="BX11" s="40">
        <f>LN(BW2)</f>
        <v>0.51233122474895409</v>
      </c>
      <c r="BY11" s="21">
        <v>1976</v>
      </c>
      <c r="BZ11" s="22">
        <v>5.5300000000000004E-6</v>
      </c>
      <c r="CA11" t="s">
        <v>170</v>
      </c>
      <c r="CB11" s="40">
        <f>LN(CA2)</f>
        <v>0.51318190951501341</v>
      </c>
      <c r="CC11" s="21">
        <v>1976</v>
      </c>
      <c r="CD11" s="22">
        <v>5.5300000000000004E-6</v>
      </c>
      <c r="CE11" t="s">
        <v>170</v>
      </c>
      <c r="CF11" s="40">
        <f>LN(CE2)</f>
        <v>0.51140345077250893</v>
      </c>
      <c r="CG11" s="21">
        <v>1976</v>
      </c>
      <c r="CH11" s="22">
        <v>5.5300000000000004E-6</v>
      </c>
      <c r="CI11" t="s">
        <v>170</v>
      </c>
      <c r="CJ11" s="40">
        <f>LN(CI2)</f>
        <v>0.51421578293542747</v>
      </c>
      <c r="CK11" s="21">
        <v>1976</v>
      </c>
      <c r="CL11" s="22">
        <v>5.5300000000000004E-6</v>
      </c>
      <c r="CM11" t="s">
        <v>170</v>
      </c>
      <c r="CN11" s="40">
        <f>LN(CM2)</f>
        <v>0.51308888235373329</v>
      </c>
      <c r="CO11" s="21">
        <v>1976</v>
      </c>
      <c r="CP11" s="22">
        <v>5.5300000000000004E-6</v>
      </c>
      <c r="CQ11" t="s">
        <v>170</v>
      </c>
      <c r="CR11" s="40">
        <f>LN(CQ2)</f>
        <v>0.51260990307568688</v>
      </c>
      <c r="CS11" s="21">
        <v>1976</v>
      </c>
      <c r="CT11" s="22">
        <v>5.5300000000000004E-6</v>
      </c>
      <c r="CU11" t="s">
        <v>170</v>
      </c>
      <c r="CV11" s="40">
        <f>LN(CU2)</f>
        <v>0.5144861643733788</v>
      </c>
      <c r="CW11" s="21">
        <v>1976</v>
      </c>
      <c r="CX11" s="22">
        <v>5.5300000000000004E-6</v>
      </c>
      <c r="CY11" t="s">
        <v>170</v>
      </c>
      <c r="CZ11" s="40">
        <f>LN(CY2)</f>
        <v>0.5135015599610675</v>
      </c>
      <c r="DA11" s="21">
        <v>1976</v>
      </c>
      <c r="DB11" s="22">
        <v>5.5300000000000004E-6</v>
      </c>
      <c r="DC11" t="s">
        <v>170</v>
      </c>
      <c r="DD11" s="40">
        <f>LN(DC2)</f>
        <v>0.51198867335096321</v>
      </c>
      <c r="DE11" s="21">
        <v>1976</v>
      </c>
      <c r="DF11" s="22">
        <v>5.5300000000000004E-6</v>
      </c>
      <c r="DG11" t="s">
        <v>170</v>
      </c>
      <c r="DH11" s="40">
        <f>LN(DG2)</f>
        <v>0.51325521880082758</v>
      </c>
      <c r="DI11" s="21">
        <v>1976</v>
      </c>
      <c r="DJ11" s="22">
        <v>5.5300000000000004E-6</v>
      </c>
      <c r="DK11" t="s">
        <v>170</v>
      </c>
      <c r="DL11" s="40">
        <f>LN(DK2)</f>
        <v>0.51206798388636809</v>
      </c>
      <c r="DM11" s="21">
        <v>1976</v>
      </c>
      <c r="DN11" s="22">
        <v>5.5300000000000004E-6</v>
      </c>
      <c r="DO11" t="s">
        <v>170</v>
      </c>
      <c r="DP11" s="40">
        <f>LN(DO2)</f>
        <v>0.51296498377783584</v>
      </c>
      <c r="DQ11" s="21">
        <v>1976</v>
      </c>
      <c r="DR11" s="22">
        <v>5.5300000000000004E-6</v>
      </c>
      <c r="DS11" t="s">
        <v>170</v>
      </c>
      <c r="DT11" s="40">
        <f>LN(DS2)</f>
        <v>0.51306519882668666</v>
      </c>
      <c r="DU11" s="21">
        <v>1976</v>
      </c>
      <c r="DV11" s="22">
        <v>5.5300000000000004E-6</v>
      </c>
      <c r="DW11" t="s">
        <v>170</v>
      </c>
      <c r="DX11" s="40">
        <f>LN(DW2)</f>
        <v>0.51315192069493876</v>
      </c>
      <c r="DY11" s="21">
        <v>1976</v>
      </c>
      <c r="DZ11" s="22">
        <v>5.5300000000000004E-6</v>
      </c>
      <c r="EA11" t="s">
        <v>170</v>
      </c>
      <c r="EB11" s="40">
        <f>LN(EA2)</f>
        <v>0.51326136084868335</v>
      </c>
      <c r="EC11" s="21">
        <v>1976</v>
      </c>
      <c r="ED11" s="22">
        <v>5.5300000000000004E-6</v>
      </c>
      <c r="EE11" t="s">
        <v>170</v>
      </c>
      <c r="EF11" s="40">
        <f>LN(EE2)</f>
        <v>0.51322702083693661</v>
      </c>
      <c r="EG11" s="21">
        <v>1976</v>
      </c>
      <c r="EH11" s="22">
        <v>5.5300000000000004E-6</v>
      </c>
      <c r="EI11" t="s">
        <v>170</v>
      </c>
      <c r="EJ11" s="40">
        <f>LN(EI2)</f>
        <v>0.51330848973889753</v>
      </c>
      <c r="EK11" s="21">
        <v>1976</v>
      </c>
      <c r="EL11" s="22">
        <v>5.5300000000000004E-6</v>
      </c>
      <c r="EM11" t="s">
        <v>170</v>
      </c>
      <c r="EN11" s="40">
        <f>LN(EM2)</f>
        <v>0.5133186234129864</v>
      </c>
      <c r="EO11" s="21">
        <v>1976</v>
      </c>
      <c r="EP11" s="22">
        <v>5.5300000000000004E-6</v>
      </c>
      <c r="EQ11" t="s">
        <v>170</v>
      </c>
      <c r="ER11" s="40">
        <f>LN(EQ2)</f>
        <v>0.51355946141144038</v>
      </c>
      <c r="ES11" s="21">
        <v>1976</v>
      </c>
      <c r="ET11" s="22">
        <v>5.5300000000000004E-6</v>
      </c>
      <c r="EU11" t="s">
        <v>170</v>
      </c>
      <c r="EV11" s="40">
        <f>LN(EU2)</f>
        <v>0.51416298280277584</v>
      </c>
      <c r="EW11" s="21">
        <v>1976</v>
      </c>
      <c r="EX11" s="22">
        <v>5.5300000000000004E-6</v>
      </c>
      <c r="EY11" t="s">
        <v>170</v>
      </c>
      <c r="EZ11" s="40">
        <f>LN(EY2)</f>
        <v>0.51335234095799642</v>
      </c>
      <c r="FA11" s="21">
        <v>1976</v>
      </c>
      <c r="FB11" s="22">
        <v>5.5300000000000004E-6</v>
      </c>
      <c r="FC11" t="s">
        <v>170</v>
      </c>
      <c r="FD11" s="40">
        <f>LN(FC2)</f>
        <v>0.51372241519062889</v>
      </c>
      <c r="FE11" s="21">
        <v>1976</v>
      </c>
      <c r="FF11" s="22">
        <v>5.5300000000000004E-6</v>
      </c>
      <c r="FG11" t="s">
        <v>170</v>
      </c>
      <c r="FH11" s="40">
        <f>LN(FG2)</f>
        <v>0.51433102688553045</v>
      </c>
      <c r="FI11" s="21">
        <v>1976</v>
      </c>
      <c r="FJ11" s="22">
        <v>5.5300000000000004E-6</v>
      </c>
      <c r="FK11" t="s">
        <v>170</v>
      </c>
      <c r="FL11" s="40">
        <f>LN(FK2)</f>
        <v>0.51299157782109872</v>
      </c>
      <c r="FM11" s="21">
        <v>1976</v>
      </c>
      <c r="FN11" s="22">
        <v>5.5300000000000004E-6</v>
      </c>
      <c r="FO11" t="s">
        <v>170</v>
      </c>
      <c r="FP11" s="40">
        <f>LN(FO2)</f>
        <v>0.51261786354916239</v>
      </c>
      <c r="FQ11" s="21">
        <v>1976</v>
      </c>
      <c r="FR11" s="22">
        <v>5.5300000000000004E-6</v>
      </c>
      <c r="FS11" t="s">
        <v>170</v>
      </c>
      <c r="FT11" s="40">
        <f>LN(FS2)</f>
        <v>0.51630907779570145</v>
      </c>
      <c r="FU11" s="21">
        <v>1976</v>
      </c>
      <c r="FV11" s="22">
        <v>5.5300000000000004E-6</v>
      </c>
      <c r="FW11" t="s">
        <v>170</v>
      </c>
      <c r="FX11" s="40">
        <f>LN(FW2)</f>
        <v>0.51343938653374133</v>
      </c>
      <c r="FY11" s="21">
        <v>1976</v>
      </c>
      <c r="FZ11" s="22">
        <v>5.5300000000000004E-6</v>
      </c>
      <c r="GA11" t="s">
        <v>170</v>
      </c>
      <c r="GB11" s="40">
        <f>LN(GA2)</f>
        <v>0.51310402528878063</v>
      </c>
      <c r="GC11" s="21">
        <v>1976</v>
      </c>
      <c r="GD11" s="22">
        <v>5.5300000000000004E-6</v>
      </c>
      <c r="GE11" t="s">
        <v>170</v>
      </c>
      <c r="GF11" s="40">
        <f>LN(GE2)</f>
        <v>0.51770248107952743</v>
      </c>
      <c r="GG11" s="21">
        <v>1976</v>
      </c>
      <c r="GH11" s="22">
        <v>5.5300000000000004E-6</v>
      </c>
      <c r="GI11" t="s">
        <v>170</v>
      </c>
      <c r="GJ11" s="40">
        <f>LN(GI2)</f>
        <v>0.51405865673848983</v>
      </c>
      <c r="GK11" s="21">
        <v>1976</v>
      </c>
      <c r="GL11" s="22">
        <v>5.5300000000000004E-6</v>
      </c>
      <c r="GM11" t="s">
        <v>170</v>
      </c>
      <c r="GN11" s="40">
        <f>LN(GM2)</f>
        <v>0.49792051900549023</v>
      </c>
      <c r="GO11" s="21">
        <v>1976</v>
      </c>
      <c r="GP11" s="22">
        <v>5.5300000000000004E-6</v>
      </c>
      <c r="GQ11" t="s">
        <v>170</v>
      </c>
      <c r="GR11" s="40">
        <f>LN(GQ2)</f>
        <v>0.51609693929967182</v>
      </c>
      <c r="GS11" s="21">
        <v>1976</v>
      </c>
      <c r="GT11" s="22">
        <v>5.5300000000000004E-6</v>
      </c>
      <c r="GU11" t="s">
        <v>170</v>
      </c>
      <c r="GV11" s="40">
        <f>LN(GU2)</f>
        <v>0.51881453750869611</v>
      </c>
      <c r="GW11" s="21">
        <v>1976</v>
      </c>
      <c r="GX11" s="22">
        <v>5.5300000000000004E-6</v>
      </c>
      <c r="GY11" t="s">
        <v>170</v>
      </c>
      <c r="GZ11" s="40">
        <f>LN(GY2)</f>
        <v>0.50848787341959001</v>
      </c>
      <c r="HA11" s="21">
        <v>1976</v>
      </c>
      <c r="HB11" s="22">
        <v>5.5300000000000004E-6</v>
      </c>
      <c r="HC11" t="s">
        <v>170</v>
      </c>
      <c r="HD11" s="40">
        <f>LN(HC2)</f>
        <v>0.50977228261538787</v>
      </c>
      <c r="HE11" s="21">
        <v>1976</v>
      </c>
      <c r="HF11" s="22">
        <v>5.5300000000000004E-6</v>
      </c>
      <c r="HG11" t="s">
        <v>170</v>
      </c>
      <c r="HH11" s="40">
        <f>LN(HG2)</f>
        <v>0.50896970562678134</v>
      </c>
      <c r="HI11" s="21">
        <v>1976</v>
      </c>
      <c r="HJ11" s="22">
        <v>5.5300000000000004E-6</v>
      </c>
    </row>
    <row r="12" spans="2:220">
      <c r="B12">
        <v>0.51406555210236926</v>
      </c>
      <c r="C12" s="39">
        <v>0.92371153017942031</v>
      </c>
      <c r="D12">
        <v>605.40703749325894</v>
      </c>
      <c r="E12" s="21">
        <v>1977</v>
      </c>
      <c r="F12" s="22">
        <v>6.0299999999999999E-6</v>
      </c>
      <c r="G12" t="s">
        <v>171</v>
      </c>
      <c r="H12" s="40">
        <f>LN(H9)</f>
        <v>0.53818440635378684</v>
      </c>
      <c r="I12" s="21">
        <v>1977</v>
      </c>
      <c r="J12" s="22">
        <v>1.9599999999999999E-6</v>
      </c>
      <c r="K12" t="s">
        <v>171</v>
      </c>
      <c r="L12" s="40">
        <f>LN(L9)</f>
        <v>0.54026886150072917</v>
      </c>
      <c r="M12" s="21">
        <v>1977</v>
      </c>
      <c r="N12" s="22">
        <v>1.9599999999999999E-6</v>
      </c>
      <c r="O12" t="s">
        <v>171</v>
      </c>
      <c r="P12" s="40">
        <f>LN(P9)</f>
        <v>0.5407563115596985</v>
      </c>
      <c r="Q12" s="21">
        <v>1977</v>
      </c>
      <c r="R12" s="22">
        <v>1.9599999999999999E-6</v>
      </c>
      <c r="S12" t="s">
        <v>171</v>
      </c>
      <c r="T12" s="40">
        <f>LN(T9)</f>
        <v>0.54333781005900872</v>
      </c>
      <c r="U12" s="21">
        <v>1977</v>
      </c>
      <c r="V12" s="22">
        <v>1.9599999999999999E-6</v>
      </c>
      <c r="W12" t="s">
        <v>171</v>
      </c>
      <c r="X12" s="40">
        <f>LN(X9)</f>
        <v>0.54571701566958997</v>
      </c>
      <c r="Y12" s="21">
        <v>1977</v>
      </c>
      <c r="Z12" s="22">
        <v>1.9599999999999999E-6</v>
      </c>
      <c r="AA12" t="s">
        <v>171</v>
      </c>
      <c r="AB12" s="40">
        <f>LN(AB9)</f>
        <v>0.53997809371563965</v>
      </c>
      <c r="AC12" s="21">
        <v>1977</v>
      </c>
      <c r="AD12" s="22">
        <v>1.9599999999999999E-6</v>
      </c>
      <c r="AE12" t="s">
        <v>171</v>
      </c>
      <c r="AF12" s="40">
        <f>LN(AF9)</f>
        <v>0.54301542119586121</v>
      </c>
      <c r="AG12" s="21">
        <v>1977</v>
      </c>
      <c r="AH12" s="22">
        <v>1.9599999999999999E-6</v>
      </c>
      <c r="AI12" t="s">
        <v>171</v>
      </c>
      <c r="AJ12" s="40">
        <f>LN(AJ9)</f>
        <v>0.5404565227006527</v>
      </c>
      <c r="AK12" s="21">
        <v>1977</v>
      </c>
      <c r="AL12" s="22">
        <v>1.9599999999999999E-6</v>
      </c>
      <c r="AM12" t="s">
        <v>171</v>
      </c>
      <c r="AN12" s="40">
        <f>LN(AN9)</f>
        <v>0.53903005616749944</v>
      </c>
      <c r="AO12" s="21">
        <v>1977</v>
      </c>
      <c r="AP12" s="22">
        <v>1.9599999999999999E-6</v>
      </c>
      <c r="AQ12" t="s">
        <v>171</v>
      </c>
      <c r="AR12" s="40">
        <f>LN(AR9)</f>
        <v>0.53695737939810273</v>
      </c>
      <c r="AS12" s="21">
        <v>1977</v>
      </c>
      <c r="AT12" s="22">
        <v>1.9599999999999999E-6</v>
      </c>
      <c r="AU12" t="s">
        <v>171</v>
      </c>
      <c r="AV12" s="40">
        <f>LN(AV9)</f>
        <v>0.54025798918222867</v>
      </c>
      <c r="AW12" s="21">
        <v>1977</v>
      </c>
      <c r="AX12" s="22">
        <v>1.9599999999999999E-6</v>
      </c>
      <c r="AY12" t="s">
        <v>171</v>
      </c>
      <c r="AZ12" s="40">
        <f>LN(AZ9)</f>
        <v>0.53937313277112997</v>
      </c>
      <c r="BA12" s="21">
        <v>1977</v>
      </c>
      <c r="BB12" s="22">
        <v>6.0299999999999999E-6</v>
      </c>
      <c r="BC12" t="s">
        <v>171</v>
      </c>
      <c r="BD12" s="40">
        <f>LN(BD9)</f>
        <v>0.53741307079703349</v>
      </c>
      <c r="BE12" s="21">
        <v>1977</v>
      </c>
      <c r="BF12" s="22">
        <v>6.0299999999999999E-6</v>
      </c>
      <c r="BG12" t="s">
        <v>171</v>
      </c>
      <c r="BH12" s="40">
        <f>LN(BH9)</f>
        <v>0.5397902126361388</v>
      </c>
      <c r="BI12" s="21">
        <v>1977</v>
      </c>
      <c r="BJ12" s="22">
        <v>6.0299999999999999E-6</v>
      </c>
      <c r="BK12" t="s">
        <v>171</v>
      </c>
      <c r="BL12" s="40">
        <f>LN(BL9)</f>
        <v>0.54081880239323021</v>
      </c>
      <c r="BM12" s="21">
        <v>1977</v>
      </c>
      <c r="BN12" s="22">
        <v>6.0299999999999999E-6</v>
      </c>
      <c r="BO12" t="s">
        <v>171</v>
      </c>
      <c r="BP12" s="40">
        <f>LN(BP9)</f>
        <v>0.53855052851469498</v>
      </c>
      <c r="BQ12" s="21">
        <v>1977</v>
      </c>
      <c r="BR12" s="22">
        <v>6.0299999999999999E-6</v>
      </c>
      <c r="BS12" t="s">
        <v>171</v>
      </c>
      <c r="BT12" s="40">
        <f>LN(BT9)</f>
        <v>0.53675872570997951</v>
      </c>
      <c r="BU12" s="21">
        <v>1977</v>
      </c>
      <c r="BV12" s="22">
        <v>6.0299999999999999E-6</v>
      </c>
      <c r="BW12" t="s">
        <v>171</v>
      </c>
      <c r="BX12" s="40">
        <f>LN(BX9)</f>
        <v>0.53751957850049559</v>
      </c>
      <c r="BY12" s="21">
        <v>1977</v>
      </c>
      <c r="BZ12" s="22">
        <v>6.0299999999999999E-6</v>
      </c>
      <c r="CA12" t="s">
        <v>171</v>
      </c>
      <c r="CB12" s="40">
        <f>LN(CB9)</f>
        <v>0.53842238138895182</v>
      </c>
      <c r="CC12" s="21">
        <v>1977</v>
      </c>
      <c r="CD12" s="22">
        <v>6.0299999999999999E-6</v>
      </c>
      <c r="CE12" t="s">
        <v>171</v>
      </c>
      <c r="CF12" s="40">
        <f>LN(CF9)</f>
        <v>0.53624938114013454</v>
      </c>
      <c r="CG12" s="21">
        <v>1977</v>
      </c>
      <c r="CH12" s="22">
        <v>6.0299999999999999E-6</v>
      </c>
      <c r="CI12" t="s">
        <v>171</v>
      </c>
      <c r="CJ12" s="40">
        <f>LN(CJ9)</f>
        <v>0.53930683474932495</v>
      </c>
      <c r="CK12" s="21">
        <v>1977</v>
      </c>
      <c r="CL12" s="22">
        <v>6.0299999999999999E-6</v>
      </c>
      <c r="CM12" t="s">
        <v>171</v>
      </c>
      <c r="CN12" s="40">
        <f>LN(CN9)</f>
        <v>0.53827651235725327</v>
      </c>
      <c r="CO12" s="21">
        <v>1977</v>
      </c>
      <c r="CP12" s="22">
        <v>6.0299999999999999E-6</v>
      </c>
      <c r="CQ12" t="s">
        <v>171</v>
      </c>
      <c r="CR12" s="40">
        <f>LN(CR9)</f>
        <v>0.537734347215722</v>
      </c>
      <c r="CS12" s="21">
        <v>1977</v>
      </c>
      <c r="CT12" s="22">
        <v>6.0299999999999999E-6</v>
      </c>
      <c r="CU12" t="s">
        <v>171</v>
      </c>
      <c r="CV12" s="40">
        <f>LN(CV9)</f>
        <v>0.53939358306460838</v>
      </c>
      <c r="CW12" s="21">
        <v>1977</v>
      </c>
      <c r="CX12" s="22">
        <v>6.0299999999999999E-6</v>
      </c>
      <c r="CY12" t="s">
        <v>171</v>
      </c>
      <c r="CZ12" s="40">
        <f>LN(CZ9)</f>
        <v>0.53865555361740802</v>
      </c>
      <c r="DA12" s="21">
        <v>1977</v>
      </c>
      <c r="DB12" s="22">
        <v>6.0299999999999999E-6</v>
      </c>
      <c r="DC12" t="s">
        <v>171</v>
      </c>
      <c r="DD12" s="40">
        <f>LN(DD9)</f>
        <v>0.53666620405900456</v>
      </c>
      <c r="DE12" s="21">
        <v>1977</v>
      </c>
      <c r="DF12" s="22">
        <v>6.0299999999999999E-6</v>
      </c>
      <c r="DG12" t="s">
        <v>171</v>
      </c>
      <c r="DH12" s="40">
        <f>LN(DH9)</f>
        <v>0.53841538511453646</v>
      </c>
      <c r="DI12" s="21">
        <v>1977</v>
      </c>
      <c r="DJ12" s="22">
        <v>6.0299999999999999E-6</v>
      </c>
      <c r="DK12" t="s">
        <v>171</v>
      </c>
      <c r="DL12" s="40">
        <f>LN(DL9)</f>
        <v>0.53624951537614607</v>
      </c>
      <c r="DM12" s="21">
        <v>1977</v>
      </c>
      <c r="DN12" s="22">
        <v>6.0299999999999999E-6</v>
      </c>
      <c r="DO12" t="s">
        <v>171</v>
      </c>
      <c r="DP12" s="40">
        <f>LN(DP9)</f>
        <v>0.53787780380639771</v>
      </c>
      <c r="DQ12" s="21">
        <v>1977</v>
      </c>
      <c r="DR12" s="22">
        <v>6.0299999999999999E-6</v>
      </c>
      <c r="DS12" t="s">
        <v>171</v>
      </c>
      <c r="DT12" s="40">
        <f>LN(DT9)</f>
        <v>0.53810433850008343</v>
      </c>
      <c r="DU12" s="21">
        <v>1977</v>
      </c>
      <c r="DV12" s="22">
        <v>6.0299999999999999E-6</v>
      </c>
      <c r="DW12" t="s">
        <v>171</v>
      </c>
      <c r="DX12" s="40">
        <f>LN(DX9)</f>
        <v>0.53826245675001116</v>
      </c>
      <c r="DY12" s="21">
        <v>1977</v>
      </c>
      <c r="DZ12" s="22">
        <v>6.0299999999999999E-6</v>
      </c>
      <c r="EA12" t="s">
        <v>171</v>
      </c>
      <c r="EB12" s="40">
        <f>LN(EB9)</f>
        <v>0.5382838033031796</v>
      </c>
      <c r="EC12" s="21">
        <v>1977</v>
      </c>
      <c r="ED12" s="22">
        <v>6.0299999999999999E-6</v>
      </c>
      <c r="EE12" t="s">
        <v>171</v>
      </c>
      <c r="EF12" s="40">
        <f>LN(EF9)</f>
        <v>0.5378026152747174</v>
      </c>
      <c r="EG12" s="21">
        <v>1977</v>
      </c>
      <c r="EH12" s="22">
        <v>6.0299999999999999E-6</v>
      </c>
      <c r="EI12" t="s">
        <v>171</v>
      </c>
      <c r="EJ12" s="40">
        <f>LN(EJ9)</f>
        <v>0.53842191476864742</v>
      </c>
      <c r="EK12" s="21">
        <v>1977</v>
      </c>
      <c r="EL12" s="22">
        <v>6.0299999999999999E-6</v>
      </c>
      <c r="EM12" t="s">
        <v>171</v>
      </c>
      <c r="EN12" s="40">
        <f>LN(EN9)</f>
        <v>0.53846597528046092</v>
      </c>
      <c r="EO12" s="21">
        <v>1977</v>
      </c>
      <c r="EP12" s="22">
        <v>6.0299999999999999E-6</v>
      </c>
      <c r="EQ12" t="s">
        <v>171</v>
      </c>
      <c r="ER12" s="40">
        <f>LN(ER9)</f>
        <v>0.53839999409995176</v>
      </c>
      <c r="ES12" s="21">
        <v>1977</v>
      </c>
      <c r="ET12" s="22">
        <v>6.0299999999999999E-6</v>
      </c>
      <c r="EU12" t="s">
        <v>171</v>
      </c>
      <c r="EV12" s="40">
        <f>LN(EV9)</f>
        <v>0.5390237766568432</v>
      </c>
      <c r="EW12" s="21">
        <v>1977</v>
      </c>
      <c r="EX12" s="22">
        <v>6.0299999999999999E-6</v>
      </c>
      <c r="EY12" t="s">
        <v>171</v>
      </c>
      <c r="EZ12" s="40">
        <f>LN(EZ9)</f>
        <v>0.53853427353855521</v>
      </c>
      <c r="FA12" s="21">
        <v>1977</v>
      </c>
      <c r="FB12" s="22">
        <v>6.0299999999999999E-6</v>
      </c>
      <c r="FC12" t="s">
        <v>171</v>
      </c>
      <c r="FD12" s="40">
        <f>LN(FD9)</f>
        <v>0.53889250522784704</v>
      </c>
      <c r="FE12" s="21">
        <v>1977</v>
      </c>
      <c r="FF12" s="22">
        <v>6.0299999999999999E-6</v>
      </c>
      <c r="FG12" t="s">
        <v>171</v>
      </c>
      <c r="FH12" s="40">
        <f>LN(FH9)</f>
        <v>0.53954740941588664</v>
      </c>
      <c r="FI12" s="21">
        <v>1977</v>
      </c>
      <c r="FJ12" s="22">
        <v>6.0299999999999999E-6</v>
      </c>
      <c r="FK12" t="s">
        <v>171</v>
      </c>
      <c r="FL12" s="40">
        <f>LN(FL9)</f>
        <v>0.53837681263101189</v>
      </c>
      <c r="FM12" s="21">
        <v>1977</v>
      </c>
      <c r="FN12" s="22">
        <v>6.0299999999999999E-6</v>
      </c>
      <c r="FO12" t="s">
        <v>171</v>
      </c>
      <c r="FP12" s="40">
        <f>LN(FP9)</f>
        <v>0.53811115553681721</v>
      </c>
      <c r="FQ12" s="21">
        <v>1977</v>
      </c>
      <c r="FR12" s="22">
        <v>6.0299999999999999E-6</v>
      </c>
      <c r="FS12" t="s">
        <v>171</v>
      </c>
      <c r="FT12" s="40">
        <f>LN(FT9)</f>
        <v>0.54152425280183947</v>
      </c>
      <c r="FU12" s="21">
        <v>1977</v>
      </c>
      <c r="FV12" s="22">
        <v>6.0299999999999999E-6</v>
      </c>
      <c r="FW12" t="s">
        <v>171</v>
      </c>
      <c r="FX12" s="40">
        <f>LN(FX9)</f>
        <v>0.53898200800696805</v>
      </c>
      <c r="FY12" s="21">
        <v>1977</v>
      </c>
      <c r="FZ12" s="22">
        <v>6.0299999999999999E-6</v>
      </c>
      <c r="GA12" t="s">
        <v>171</v>
      </c>
      <c r="GB12" s="40">
        <f>LN(GB9)</f>
        <v>0.53865485584783768</v>
      </c>
      <c r="GC12" s="21">
        <v>1977</v>
      </c>
      <c r="GD12" s="22">
        <v>6.0299999999999999E-6</v>
      </c>
      <c r="GE12" t="s">
        <v>171</v>
      </c>
      <c r="GF12" s="40">
        <f>LN(GF9)</f>
        <v>0.54290011545243022</v>
      </c>
      <c r="GG12" s="21">
        <v>1977</v>
      </c>
      <c r="GH12" s="22">
        <v>6.0299999999999999E-6</v>
      </c>
      <c r="GI12" t="s">
        <v>171</v>
      </c>
      <c r="GJ12" s="40">
        <f>LN(GJ9)</f>
        <v>0.53964292326214713</v>
      </c>
      <c r="GK12" s="21">
        <v>1977</v>
      </c>
      <c r="GL12" s="22">
        <v>6.0299999999999999E-6</v>
      </c>
      <c r="GM12" t="s">
        <v>171</v>
      </c>
      <c r="GN12" s="40">
        <f>LN(GN9)</f>
        <v>0.52051252872627374</v>
      </c>
      <c r="GO12" s="21">
        <v>1977</v>
      </c>
      <c r="GP12" s="22">
        <v>6.0299999999999999E-6</v>
      </c>
      <c r="GQ12" t="s">
        <v>171</v>
      </c>
      <c r="GR12" s="40">
        <f>LN(GR9)</f>
        <v>0.54169433461056238</v>
      </c>
      <c r="GS12" s="21">
        <v>1977</v>
      </c>
      <c r="GT12" s="22">
        <v>6.0299999999999999E-6</v>
      </c>
      <c r="GU12" t="s">
        <v>171</v>
      </c>
      <c r="GV12" s="40">
        <f>LN(GV9)</f>
        <v>0.54407449075297154</v>
      </c>
      <c r="GW12" s="21">
        <v>1977</v>
      </c>
      <c r="GX12" s="22">
        <v>6.0299999999999999E-6</v>
      </c>
      <c r="GY12" t="s">
        <v>171</v>
      </c>
      <c r="GZ12" s="40">
        <f>LN(GZ9)</f>
        <v>0.53421224162114633</v>
      </c>
      <c r="HA12" s="21">
        <v>1977</v>
      </c>
      <c r="HB12" s="22">
        <v>6.0299999999999999E-6</v>
      </c>
      <c r="HC12" t="s">
        <v>171</v>
      </c>
      <c r="HD12" s="40">
        <f>LN(HD9)</f>
        <v>0.53568082134334094</v>
      </c>
      <c r="HE12" s="21">
        <v>1977</v>
      </c>
      <c r="HF12" s="22">
        <v>6.0299999999999999E-6</v>
      </c>
      <c r="HG12" t="s">
        <v>171</v>
      </c>
      <c r="HH12" s="40">
        <f>LN(HH9)</f>
        <v>0.53483986522096638</v>
      </c>
      <c r="HI12" s="21">
        <v>1977</v>
      </c>
      <c r="HJ12" s="22">
        <v>6.0299999999999999E-6</v>
      </c>
    </row>
    <row r="13" spans="2:220">
      <c r="B13">
        <v>0.51208693313644649</v>
      </c>
      <c r="C13" s="39">
        <v>0.92334144333454193</v>
      </c>
      <c r="D13">
        <v>602.24290901017866</v>
      </c>
      <c r="E13" s="21">
        <v>1977</v>
      </c>
      <c r="F13" s="22">
        <v>1.9599999999999999E-6</v>
      </c>
      <c r="G13" t="s">
        <v>172</v>
      </c>
      <c r="H13" s="40">
        <f>LN(H10)</f>
        <v>0.48776453721203711</v>
      </c>
      <c r="I13" s="21">
        <v>1977</v>
      </c>
      <c r="J13" s="22">
        <v>7.8399999999999995E-6</v>
      </c>
      <c r="K13" t="s">
        <v>172</v>
      </c>
      <c r="L13" s="40">
        <f>LN(L10)</f>
        <v>0.48829218414447734</v>
      </c>
      <c r="M13" s="21">
        <v>1977</v>
      </c>
      <c r="N13" s="22">
        <v>7.8399999999999995E-6</v>
      </c>
      <c r="O13" t="s">
        <v>172</v>
      </c>
      <c r="P13" s="40">
        <f>LN(P10)</f>
        <v>0.48902934134248482</v>
      </c>
      <c r="Q13" s="21">
        <v>1977</v>
      </c>
      <c r="R13" s="22">
        <v>7.8399999999999995E-6</v>
      </c>
      <c r="S13" t="s">
        <v>172</v>
      </c>
      <c r="T13" s="40">
        <f>LN(T10)</f>
        <v>0.49238481079101892</v>
      </c>
      <c r="U13" s="21">
        <v>1977</v>
      </c>
      <c r="V13" s="22">
        <v>7.8399999999999995E-6</v>
      </c>
      <c r="W13" t="s">
        <v>172</v>
      </c>
      <c r="X13" s="40">
        <f>LN(X10)</f>
        <v>0.4968147603142149</v>
      </c>
      <c r="Y13" s="21">
        <v>1977</v>
      </c>
      <c r="Z13" s="22">
        <v>7.8399999999999995E-6</v>
      </c>
      <c r="AA13" t="s">
        <v>172</v>
      </c>
      <c r="AB13" s="40">
        <f>LN(AB10)</f>
        <v>0.48843197866191368</v>
      </c>
      <c r="AC13" s="21">
        <v>1977</v>
      </c>
      <c r="AD13" s="22">
        <v>7.8399999999999995E-6</v>
      </c>
      <c r="AE13" t="s">
        <v>172</v>
      </c>
      <c r="AF13" s="40">
        <f>LN(AF10)</f>
        <v>0.49256126018275703</v>
      </c>
      <c r="AG13" s="21">
        <v>1977</v>
      </c>
      <c r="AH13" s="22">
        <v>7.8399999999999995E-6</v>
      </c>
      <c r="AI13" t="s">
        <v>172</v>
      </c>
      <c r="AJ13" s="40">
        <f>LN(AJ10)</f>
        <v>0.48916290429825987</v>
      </c>
      <c r="AK13" s="21">
        <v>1977</v>
      </c>
      <c r="AL13" s="22">
        <v>7.8399999999999995E-6</v>
      </c>
      <c r="AM13" t="s">
        <v>172</v>
      </c>
      <c r="AN13" s="40">
        <f>LN(AN10)</f>
        <v>0.48749186219799129</v>
      </c>
      <c r="AO13" s="21">
        <v>1977</v>
      </c>
      <c r="AP13" s="22">
        <v>7.8399999999999995E-6</v>
      </c>
      <c r="AQ13" t="s">
        <v>172</v>
      </c>
      <c r="AR13" s="40">
        <f>LN(AR10)</f>
        <v>0.48559036298034908</v>
      </c>
      <c r="AS13" s="21">
        <v>1977</v>
      </c>
      <c r="AT13" s="22">
        <v>7.8399999999999995E-6</v>
      </c>
      <c r="AU13" t="s">
        <v>172</v>
      </c>
      <c r="AV13" s="40">
        <f>LN(AV10)</f>
        <v>0.48906653256392624</v>
      </c>
      <c r="AW13" s="21">
        <v>1977</v>
      </c>
      <c r="AX13" s="22">
        <v>7.8399999999999995E-6</v>
      </c>
      <c r="AY13" t="s">
        <v>172</v>
      </c>
      <c r="AZ13" s="40">
        <f>LN(AZ10)</f>
        <v>0.48810083118140313</v>
      </c>
      <c r="BA13" s="21">
        <v>1977</v>
      </c>
      <c r="BB13" s="22">
        <v>7.8399999999999995E-6</v>
      </c>
      <c r="BC13" t="s">
        <v>172</v>
      </c>
      <c r="BD13" s="40">
        <f>LN(BD10)</f>
        <v>0.486102678577915</v>
      </c>
      <c r="BE13" s="21">
        <v>1977</v>
      </c>
      <c r="BF13" s="22">
        <v>1.9599999999999999E-6</v>
      </c>
      <c r="BG13" t="s">
        <v>172</v>
      </c>
      <c r="BH13" s="40">
        <f>LN(BH10)</f>
        <v>0.48861043112003599</v>
      </c>
      <c r="BI13" s="21">
        <v>1977</v>
      </c>
      <c r="BJ13" s="22">
        <v>1.9599999999999999E-6</v>
      </c>
      <c r="BK13" t="s">
        <v>172</v>
      </c>
      <c r="BL13" s="40">
        <f>LN(BL10)</f>
        <v>0.49003725308697782</v>
      </c>
      <c r="BM13" s="21">
        <v>1977</v>
      </c>
      <c r="BN13" s="22">
        <v>1.9599999999999999E-6</v>
      </c>
      <c r="BO13" t="s">
        <v>172</v>
      </c>
      <c r="BP13" s="40">
        <f>LN(BP10)</f>
        <v>0.48727718795226854</v>
      </c>
      <c r="BQ13" s="21">
        <v>1977</v>
      </c>
      <c r="BR13" s="22">
        <v>1.9599999999999999E-6</v>
      </c>
      <c r="BS13" t="s">
        <v>172</v>
      </c>
      <c r="BT13" s="40">
        <f>LN(BT10)</f>
        <v>0.48582124864601545</v>
      </c>
      <c r="BU13" s="21">
        <v>1977</v>
      </c>
      <c r="BV13" s="22">
        <v>1.9599999999999999E-6</v>
      </c>
      <c r="BW13" t="s">
        <v>172</v>
      </c>
      <c r="BX13" s="40">
        <f>LN(BX10)</f>
        <v>0.48649198785689762</v>
      </c>
      <c r="BY13" s="21">
        <v>1977</v>
      </c>
      <c r="BZ13" s="22">
        <v>1.9599999999999999E-6</v>
      </c>
      <c r="CA13" t="s">
        <v>172</v>
      </c>
      <c r="CB13" s="40">
        <f>LN(CB10)</f>
        <v>0.48728782308288676</v>
      </c>
      <c r="CC13" s="21">
        <v>1977</v>
      </c>
      <c r="CD13" s="22">
        <v>1.9599999999999999E-6</v>
      </c>
      <c r="CE13" t="s">
        <v>172</v>
      </c>
      <c r="CF13" s="40">
        <f>LN(CF10)</f>
        <v>0.48592443721139988</v>
      </c>
      <c r="CG13" s="21">
        <v>1977</v>
      </c>
      <c r="CH13" s="22">
        <v>1.9599999999999999E-6</v>
      </c>
      <c r="CI13" t="s">
        <v>172</v>
      </c>
      <c r="CJ13" s="40">
        <f>LN(CJ10)</f>
        <v>0.48847893170195616</v>
      </c>
      <c r="CK13" s="21">
        <v>1977</v>
      </c>
      <c r="CL13" s="22">
        <v>1.9599999999999999E-6</v>
      </c>
      <c r="CM13" t="s">
        <v>172</v>
      </c>
      <c r="CN13" s="40">
        <f>LN(CN10)</f>
        <v>0.48725040709873685</v>
      </c>
      <c r="CO13" s="21">
        <v>1977</v>
      </c>
      <c r="CP13" s="22">
        <v>1.9599999999999999E-6</v>
      </c>
      <c r="CQ13" t="s">
        <v>172</v>
      </c>
      <c r="CR13" s="40">
        <f>LN(CR10)</f>
        <v>0.48683791717602731</v>
      </c>
      <c r="CS13" s="21">
        <v>1977</v>
      </c>
      <c r="CT13" s="22">
        <v>1.9599999999999999E-6</v>
      </c>
      <c r="CU13" t="s">
        <v>172</v>
      </c>
      <c r="CV13" s="40">
        <f>LN(CV10)</f>
        <v>0.48894248482800373</v>
      </c>
      <c r="CW13" s="21">
        <v>1977</v>
      </c>
      <c r="CX13" s="22">
        <v>1.9599999999999999E-6</v>
      </c>
      <c r="CY13" t="s">
        <v>172</v>
      </c>
      <c r="CZ13" s="40">
        <f>LN(CZ10)</f>
        <v>0.48769848070654015</v>
      </c>
      <c r="DA13" s="21">
        <v>1977</v>
      </c>
      <c r="DB13" s="22">
        <v>1.9599999999999999E-6</v>
      </c>
      <c r="DC13" t="s">
        <v>172</v>
      </c>
      <c r="DD13" s="40">
        <f>LN(DD10)</f>
        <v>0.486686720433611</v>
      </c>
      <c r="DE13" s="21">
        <v>1977</v>
      </c>
      <c r="DF13" s="22">
        <v>1.9599999999999999E-6</v>
      </c>
      <c r="DG13" t="s">
        <v>172</v>
      </c>
      <c r="DH13" s="40">
        <f>LN(DH10)</f>
        <v>0.48744564415532987</v>
      </c>
      <c r="DI13" s="21">
        <v>1977</v>
      </c>
      <c r="DJ13" s="22">
        <v>1.9599999999999999E-6</v>
      </c>
      <c r="DK13" t="s">
        <v>172</v>
      </c>
      <c r="DL13" s="40">
        <f>LN(DL10)</f>
        <v>0.48728718479869637</v>
      </c>
      <c r="DM13" s="21">
        <v>1977</v>
      </c>
      <c r="DN13" s="22">
        <v>1.9599999999999999E-6</v>
      </c>
      <c r="DO13" t="s">
        <v>172</v>
      </c>
      <c r="DP13" s="40">
        <f>LN(DP10)</f>
        <v>0.48741562336912786</v>
      </c>
      <c r="DQ13" s="21">
        <v>1977</v>
      </c>
      <c r="DR13" s="22">
        <v>1.9599999999999999E-6</v>
      </c>
      <c r="DS13" t="s">
        <v>172</v>
      </c>
      <c r="DT13" s="40">
        <f>LN(DT10)</f>
        <v>0.48738296361739197</v>
      </c>
      <c r="DU13" s="21">
        <v>1977</v>
      </c>
      <c r="DV13" s="22">
        <v>1.9599999999999999E-6</v>
      </c>
      <c r="DW13" t="s">
        <v>172</v>
      </c>
      <c r="DX13" s="40">
        <f>LN(DX10)</f>
        <v>0.48739456886689136</v>
      </c>
      <c r="DY13" s="21">
        <v>1977</v>
      </c>
      <c r="DZ13" s="22">
        <v>1.9599999999999999E-6</v>
      </c>
      <c r="EA13" t="s">
        <v>172</v>
      </c>
      <c r="EB13" s="40">
        <f>LN(EB10)</f>
        <v>0.48759669130916167</v>
      </c>
      <c r="EC13" s="21">
        <v>1977</v>
      </c>
      <c r="ED13" s="22">
        <v>1.9599999999999999E-6</v>
      </c>
      <c r="EE13" t="s">
        <v>172</v>
      </c>
      <c r="EF13" s="40">
        <f>LN(EF10)</f>
        <v>0.48803221717334572</v>
      </c>
      <c r="EG13" s="21">
        <v>1977</v>
      </c>
      <c r="EH13" s="22">
        <v>1.9599999999999999E-6</v>
      </c>
      <c r="EI13" t="s">
        <v>172</v>
      </c>
      <c r="EJ13" s="40">
        <f>LN(EJ10)</f>
        <v>0.48754809816925992</v>
      </c>
      <c r="EK13" s="21">
        <v>1977</v>
      </c>
      <c r="EL13" s="22">
        <v>1.9599999999999999E-6</v>
      </c>
      <c r="EM13" t="s">
        <v>172</v>
      </c>
      <c r="EN13" s="40">
        <f>LN(EN10)</f>
        <v>0.4875225331172785</v>
      </c>
      <c r="EO13" s="21">
        <v>1977</v>
      </c>
      <c r="EP13" s="22">
        <v>1.9599999999999999E-6</v>
      </c>
      <c r="EQ13" t="s">
        <v>172</v>
      </c>
      <c r="ER13" s="40">
        <f>LN(ER10)</f>
        <v>0.48808612408711177</v>
      </c>
      <c r="ES13" s="21">
        <v>1977</v>
      </c>
      <c r="ET13" s="22">
        <v>1.9599999999999999E-6</v>
      </c>
      <c r="EU13" t="s">
        <v>172</v>
      </c>
      <c r="EV13" s="40">
        <f>LN(EV10)</f>
        <v>0.48866833837140061</v>
      </c>
      <c r="EW13" s="21">
        <v>1977</v>
      </c>
      <c r="EX13" s="22">
        <v>1.9599999999999999E-6</v>
      </c>
      <c r="EY13" t="s">
        <v>172</v>
      </c>
      <c r="EZ13" s="40">
        <f>LN(EZ10)</f>
        <v>0.48751986135307768</v>
      </c>
      <c r="FA13" s="21">
        <v>1977</v>
      </c>
      <c r="FB13" s="22">
        <v>1.9599999999999999E-6</v>
      </c>
      <c r="FC13" t="s">
        <v>172</v>
      </c>
      <c r="FD13" s="40">
        <f>LN(FD10)</f>
        <v>0.48790239779334427</v>
      </c>
      <c r="FE13" s="21">
        <v>1977</v>
      </c>
      <c r="FF13" s="22">
        <v>1.9599999999999999E-6</v>
      </c>
      <c r="FG13" t="s">
        <v>172</v>
      </c>
      <c r="FH13" s="40">
        <f>LN(FH10)</f>
        <v>0.48846229300564392</v>
      </c>
      <c r="FI13" s="21">
        <v>1977</v>
      </c>
      <c r="FJ13" s="22">
        <v>1.9599999999999999E-6</v>
      </c>
      <c r="FK13" t="s">
        <v>172</v>
      </c>
      <c r="FL13" s="40">
        <f>LN(FL10)</f>
        <v>0.48694511089997783</v>
      </c>
      <c r="FM13" s="21">
        <v>1977</v>
      </c>
      <c r="FN13" s="22">
        <v>1.9599999999999999E-6</v>
      </c>
      <c r="FO13" t="s">
        <v>172</v>
      </c>
      <c r="FP13" s="40">
        <f>LN(FP10)</f>
        <v>0.48645762386787272</v>
      </c>
      <c r="FQ13" s="21">
        <v>1977</v>
      </c>
      <c r="FR13" s="22">
        <v>1.9599999999999999E-6</v>
      </c>
      <c r="FS13" t="s">
        <v>172</v>
      </c>
      <c r="FT13" s="40">
        <f>LN(FT10)</f>
        <v>0.49044161472778164</v>
      </c>
      <c r="FU13" s="21">
        <v>1977</v>
      </c>
      <c r="FV13" s="22">
        <v>1.9599999999999999E-6</v>
      </c>
      <c r="FW13" t="s">
        <v>172</v>
      </c>
      <c r="FX13" s="40">
        <f>LN(FX10)</f>
        <v>0.48722719973874978</v>
      </c>
      <c r="FY13" s="21">
        <v>1977</v>
      </c>
      <c r="FZ13" s="22">
        <v>1.9599999999999999E-6</v>
      </c>
      <c r="GA13" t="s">
        <v>172</v>
      </c>
      <c r="GB13" s="40">
        <f>LN(GB10)</f>
        <v>0.48688319328902807</v>
      </c>
      <c r="GC13" s="21">
        <v>1977</v>
      </c>
      <c r="GD13" s="22">
        <v>1.9599999999999999E-6</v>
      </c>
      <c r="GE13" t="s">
        <v>172</v>
      </c>
      <c r="GF13" s="40">
        <f>LN(GF10)</f>
        <v>0.49185347761467618</v>
      </c>
      <c r="GG13" s="21">
        <v>1977</v>
      </c>
      <c r="GH13" s="22">
        <v>1.9599999999999999E-6</v>
      </c>
      <c r="GI13" t="s">
        <v>172</v>
      </c>
      <c r="GJ13" s="40">
        <f>LN(GJ10)</f>
        <v>0.48780261093728228</v>
      </c>
      <c r="GK13" s="21">
        <v>1977</v>
      </c>
      <c r="GL13" s="22">
        <v>1.9599999999999999E-6</v>
      </c>
      <c r="GM13" t="s">
        <v>172</v>
      </c>
      <c r="GN13" s="40">
        <f>LN(GN10)</f>
        <v>0.47480628966625782</v>
      </c>
      <c r="GO13" s="21">
        <v>1977</v>
      </c>
      <c r="GP13" s="22">
        <v>1.9599999999999999E-6</v>
      </c>
      <c r="GQ13" t="s">
        <v>172</v>
      </c>
      <c r="GR13" s="40">
        <f>LN(GR10)</f>
        <v>0.48982706597432757</v>
      </c>
      <c r="GS13" s="21">
        <v>1977</v>
      </c>
      <c r="GT13" s="22">
        <v>1.9599999999999999E-6</v>
      </c>
      <c r="GU13" t="s">
        <v>172</v>
      </c>
      <c r="GV13" s="40">
        <f>LN(GV10)</f>
        <v>0.49289994721592573</v>
      </c>
      <c r="GW13" s="21">
        <v>1977</v>
      </c>
      <c r="GX13" s="22">
        <v>1.9599999999999999E-6</v>
      </c>
      <c r="GY13" t="s">
        <v>172</v>
      </c>
      <c r="GZ13" s="40">
        <f>LN(GZ10)</f>
        <v>0.48208425024825852</v>
      </c>
      <c r="HA13" s="21">
        <v>1977</v>
      </c>
      <c r="HB13" s="22">
        <v>1.9599999999999999E-6</v>
      </c>
      <c r="HC13" t="s">
        <v>172</v>
      </c>
      <c r="HD13" s="40">
        <f>LN(HD10)</f>
        <v>0.4831745971501869</v>
      </c>
      <c r="HE13" s="21">
        <v>1977</v>
      </c>
      <c r="HF13" s="22">
        <v>1.9599999999999999E-6</v>
      </c>
      <c r="HG13" t="s">
        <v>172</v>
      </c>
      <c r="HH13" s="40">
        <f>LN(HH10)</f>
        <v>0.48241246668660126</v>
      </c>
      <c r="HI13" s="21">
        <v>1977</v>
      </c>
      <c r="HJ13" s="22">
        <v>1.9599999999999999E-6</v>
      </c>
    </row>
    <row r="14" spans="2:220">
      <c r="B14">
        <v>0.51452770740393816</v>
      </c>
      <c r="C14" s="39">
        <v>0.92402688131740329</v>
      </c>
      <c r="D14">
        <v>608.12751756172918</v>
      </c>
      <c r="E14" s="21">
        <v>1977</v>
      </c>
      <c r="F14" s="22">
        <v>7.8399999999999995E-6</v>
      </c>
      <c r="G14" t="s">
        <v>173</v>
      </c>
      <c r="H14" s="40">
        <f>H12-H11</f>
        <v>2.4892197823980111E-2</v>
      </c>
      <c r="I14" s="21">
        <v>1977</v>
      </c>
      <c r="J14" s="22">
        <v>1.5699999999999999E-5</v>
      </c>
      <c r="K14" t="s">
        <v>173</v>
      </c>
      <c r="L14" s="40">
        <f>L12-L11</f>
        <v>2.5650679810716004E-2</v>
      </c>
      <c r="M14" s="21">
        <v>1977</v>
      </c>
      <c r="N14" s="22">
        <v>1.5699999999999999E-5</v>
      </c>
      <c r="O14" t="s">
        <v>173</v>
      </c>
      <c r="P14" s="40">
        <f>P12-P11</f>
        <v>2.5529062458790386E-2</v>
      </c>
      <c r="Q14" s="21">
        <v>1977</v>
      </c>
      <c r="R14" s="22">
        <v>1.5699999999999999E-5</v>
      </c>
      <c r="S14" t="s">
        <v>173</v>
      </c>
      <c r="T14" s="40">
        <f>T12-T11</f>
        <v>2.515200871683132E-2</v>
      </c>
      <c r="U14" s="21">
        <v>1977</v>
      </c>
      <c r="V14" s="22">
        <v>1.5699999999999999E-5</v>
      </c>
      <c r="W14" t="s">
        <v>173</v>
      </c>
      <c r="X14" s="40">
        <f>X12-X11</f>
        <v>2.4152228636731277E-2</v>
      </c>
      <c r="Y14" s="21">
        <v>1977</v>
      </c>
      <c r="Z14" s="22">
        <v>1.5699999999999999E-5</v>
      </c>
      <c r="AA14" t="s">
        <v>173</v>
      </c>
      <c r="AB14" s="40">
        <f>AB12-AB11</f>
        <v>2.5440969042269668E-2</v>
      </c>
      <c r="AC14" s="21">
        <v>1977</v>
      </c>
      <c r="AD14" s="22">
        <v>1.5699999999999999E-5</v>
      </c>
      <c r="AE14" t="s">
        <v>173</v>
      </c>
      <c r="AF14" s="40">
        <f>AF12-AF11</f>
        <v>2.4908911456389737E-2</v>
      </c>
      <c r="AG14" s="21">
        <v>1977</v>
      </c>
      <c r="AH14" s="22">
        <v>1.5699999999999999E-5</v>
      </c>
      <c r="AI14" t="s">
        <v>173</v>
      </c>
      <c r="AJ14" s="40">
        <f>AJ12-AJ11</f>
        <v>2.5317965837661438E-2</v>
      </c>
      <c r="AK14" s="21">
        <v>1977</v>
      </c>
      <c r="AL14" s="22">
        <v>1.5699999999999999E-5</v>
      </c>
      <c r="AM14" t="s">
        <v>173</v>
      </c>
      <c r="AN14" s="40">
        <f>AN12-AN11</f>
        <v>2.5437110545007413E-2</v>
      </c>
      <c r="AO14" s="21">
        <v>1977</v>
      </c>
      <c r="AP14" s="22">
        <v>1.5699999999999999E-5</v>
      </c>
      <c r="AQ14" t="s">
        <v>173</v>
      </c>
      <c r="AR14" s="40">
        <f>AR12-AR11</f>
        <v>2.5353723166237963E-2</v>
      </c>
      <c r="AS14" s="21">
        <v>1977</v>
      </c>
      <c r="AT14" s="22">
        <v>1.5699999999999999E-5</v>
      </c>
      <c r="AU14" t="s">
        <v>173</v>
      </c>
      <c r="AV14" s="40">
        <f>AV12-AV11</f>
        <v>2.5268193416576934E-2</v>
      </c>
      <c r="AW14" s="21">
        <v>1977</v>
      </c>
      <c r="AX14" s="22">
        <v>1.5699999999999999E-5</v>
      </c>
      <c r="AY14" t="s">
        <v>173</v>
      </c>
      <c r="AZ14" s="40">
        <f>AZ12-AZ11</f>
        <v>2.530758066876071E-2</v>
      </c>
      <c r="BA14" s="21">
        <v>1977</v>
      </c>
      <c r="BB14" s="22">
        <v>1.5699999999999999E-5</v>
      </c>
      <c r="BC14" t="s">
        <v>173</v>
      </c>
      <c r="BD14" s="40">
        <f>BD12-BD11</f>
        <v>2.5326137660587E-2</v>
      </c>
      <c r="BE14" s="21">
        <v>1977</v>
      </c>
      <c r="BF14" s="22">
        <v>1.5699999999999999E-5</v>
      </c>
      <c r="BG14" t="s">
        <v>173</v>
      </c>
      <c r="BH14" s="40">
        <f>BH12-BH11</f>
        <v>2.5262505232200638E-2</v>
      </c>
      <c r="BI14" s="21">
        <v>1977</v>
      </c>
      <c r="BJ14" s="22">
        <v>7.8399999999999995E-6</v>
      </c>
      <c r="BK14" t="s">
        <v>173</v>
      </c>
      <c r="BL14" s="40">
        <f>BL12-BL11</f>
        <v>2.5068463564017374E-2</v>
      </c>
      <c r="BM14" s="21">
        <v>1977</v>
      </c>
      <c r="BN14" s="22">
        <v>7.8399999999999995E-6</v>
      </c>
      <c r="BO14" t="s">
        <v>173</v>
      </c>
      <c r="BP14" s="40">
        <f>BP12-BP11</f>
        <v>2.5308086840261979E-2</v>
      </c>
      <c r="BQ14" s="21">
        <v>1977</v>
      </c>
      <c r="BR14" s="22">
        <v>7.8399999999999995E-6</v>
      </c>
      <c r="BS14" t="s">
        <v>173</v>
      </c>
      <c r="BT14" s="40">
        <f>BT12-BT11</f>
        <v>2.5144445267666238E-2</v>
      </c>
      <c r="BU14" s="21">
        <v>1977</v>
      </c>
      <c r="BV14" s="22">
        <v>7.8399999999999995E-6</v>
      </c>
      <c r="BW14" t="s">
        <v>173</v>
      </c>
      <c r="BX14" s="40">
        <f>BX12-BX11</f>
        <v>2.5188353751541492E-2</v>
      </c>
      <c r="BY14" s="21">
        <v>1977</v>
      </c>
      <c r="BZ14" s="22">
        <v>7.8399999999999995E-6</v>
      </c>
      <c r="CA14" t="s">
        <v>173</v>
      </c>
      <c r="CB14" s="40">
        <f>CB12-CB11</f>
        <v>2.5240471873938408E-2</v>
      </c>
      <c r="CC14" s="21">
        <v>1977</v>
      </c>
      <c r="CD14" s="22">
        <v>7.8399999999999995E-6</v>
      </c>
      <c r="CE14" t="s">
        <v>173</v>
      </c>
      <c r="CF14" s="40">
        <f>CF12-CF11</f>
        <v>2.4845930367625613E-2</v>
      </c>
      <c r="CG14" s="21">
        <v>1977</v>
      </c>
      <c r="CH14" s="22">
        <v>7.8399999999999995E-6</v>
      </c>
      <c r="CI14" t="s">
        <v>173</v>
      </c>
      <c r="CJ14" s="40">
        <f>CJ12-CJ11</f>
        <v>2.509105181389748E-2</v>
      </c>
      <c r="CK14" s="21">
        <v>1977</v>
      </c>
      <c r="CL14" s="22">
        <v>7.8399999999999995E-6</v>
      </c>
      <c r="CM14" t="s">
        <v>173</v>
      </c>
      <c r="CN14" s="40">
        <f>CN12-CN11</f>
        <v>2.5187630003519978E-2</v>
      </c>
      <c r="CO14" s="21">
        <v>1977</v>
      </c>
      <c r="CP14" s="22">
        <v>7.8399999999999995E-6</v>
      </c>
      <c r="CQ14" t="s">
        <v>173</v>
      </c>
      <c r="CR14" s="40">
        <f>CR12-CR11</f>
        <v>2.5124444140035118E-2</v>
      </c>
      <c r="CS14" s="21">
        <v>1977</v>
      </c>
      <c r="CT14" s="22">
        <v>7.8399999999999995E-6</v>
      </c>
      <c r="CU14" t="s">
        <v>173</v>
      </c>
      <c r="CV14" s="40">
        <f>CV12-CV11</f>
        <v>2.4907418691229588E-2</v>
      </c>
      <c r="CW14" s="21">
        <v>1977</v>
      </c>
      <c r="CX14" s="22">
        <v>7.8399999999999995E-6</v>
      </c>
      <c r="CY14" t="s">
        <v>173</v>
      </c>
      <c r="CZ14" s="40">
        <f>CZ12-CZ11</f>
        <v>2.5153993656340523E-2</v>
      </c>
      <c r="DA14" s="21">
        <v>1977</v>
      </c>
      <c r="DB14" s="22">
        <v>7.8399999999999995E-6</v>
      </c>
      <c r="DC14" t="s">
        <v>173</v>
      </c>
      <c r="DD14" s="40">
        <f>DD12-DD11</f>
        <v>2.4677530708041351E-2</v>
      </c>
      <c r="DE14" s="21">
        <v>1977</v>
      </c>
      <c r="DF14" s="22">
        <v>7.8399999999999995E-6</v>
      </c>
      <c r="DG14" t="s">
        <v>173</v>
      </c>
      <c r="DH14" s="40">
        <f>DH12-DH11</f>
        <v>2.5160166313708876E-2</v>
      </c>
      <c r="DI14" s="21">
        <v>1977</v>
      </c>
      <c r="DJ14" s="22">
        <v>7.8399999999999995E-6</v>
      </c>
      <c r="DK14" t="s">
        <v>173</v>
      </c>
      <c r="DL14" s="40">
        <f>DL12-DL11</f>
        <v>2.4181531489777974E-2</v>
      </c>
      <c r="DM14" s="21">
        <v>1977</v>
      </c>
      <c r="DN14" s="22">
        <v>7.8399999999999995E-6</v>
      </c>
      <c r="DO14" t="s">
        <v>173</v>
      </c>
      <c r="DP14" s="40">
        <f>DP12-DP11</f>
        <v>2.4912820028561877E-2</v>
      </c>
      <c r="DQ14" s="21">
        <v>1977</v>
      </c>
      <c r="DR14" s="22">
        <v>7.8399999999999995E-6</v>
      </c>
      <c r="DS14" t="s">
        <v>173</v>
      </c>
      <c r="DT14" s="40">
        <f>DT12-DT11</f>
        <v>2.5039139673396771E-2</v>
      </c>
      <c r="DU14" s="21">
        <v>1977</v>
      </c>
      <c r="DV14" s="22">
        <v>7.8399999999999995E-6</v>
      </c>
      <c r="DW14" t="s">
        <v>173</v>
      </c>
      <c r="DX14" s="40">
        <f>DX12-DX11</f>
        <v>2.5110536055072408E-2</v>
      </c>
      <c r="DY14" s="21">
        <v>1977</v>
      </c>
      <c r="DZ14" s="22">
        <v>7.8399999999999995E-6</v>
      </c>
      <c r="EA14" t="s">
        <v>173</v>
      </c>
      <c r="EB14" s="40">
        <f>EB12-EB11</f>
        <v>2.5022442454496252E-2</v>
      </c>
      <c r="EC14" s="21">
        <v>1977</v>
      </c>
      <c r="ED14" s="22">
        <v>7.8399999999999995E-6</v>
      </c>
      <c r="EE14" t="s">
        <v>173</v>
      </c>
      <c r="EF14" s="40">
        <f>EF12-EF11</f>
        <v>2.457559443778079E-2</v>
      </c>
      <c r="EG14" s="21">
        <v>1977</v>
      </c>
      <c r="EH14" s="22">
        <v>7.8399999999999995E-6</v>
      </c>
      <c r="EI14" t="s">
        <v>173</v>
      </c>
      <c r="EJ14" s="40">
        <f>EJ12-EJ11</f>
        <v>2.5113425029749892E-2</v>
      </c>
      <c r="EK14" s="21">
        <v>1977</v>
      </c>
      <c r="EL14" s="22">
        <v>7.8399999999999995E-6</v>
      </c>
      <c r="EM14" t="s">
        <v>173</v>
      </c>
      <c r="EN14" s="40">
        <f>EN12-EN11</f>
        <v>2.5147351867474521E-2</v>
      </c>
      <c r="EO14" s="21">
        <v>1977</v>
      </c>
      <c r="EP14" s="22">
        <v>7.8399999999999995E-6</v>
      </c>
      <c r="EQ14" t="s">
        <v>173</v>
      </c>
      <c r="ER14" s="40">
        <f>ER12-ER11</f>
        <v>2.4840532688511385E-2</v>
      </c>
      <c r="ES14" s="21">
        <v>1977</v>
      </c>
      <c r="ET14" s="22">
        <v>7.8399999999999995E-6</v>
      </c>
      <c r="EU14" t="s">
        <v>173</v>
      </c>
      <c r="EV14" s="40">
        <f>EV12-EV11</f>
        <v>2.4860793854067365E-2</v>
      </c>
      <c r="EW14" s="21">
        <v>1977</v>
      </c>
      <c r="EX14" s="22">
        <v>7.8399999999999995E-6</v>
      </c>
      <c r="EY14" t="s">
        <v>173</v>
      </c>
      <c r="EZ14" s="40">
        <f>EZ12-EZ11</f>
        <v>2.5181932580558786E-2</v>
      </c>
      <c r="FA14" s="21">
        <v>1977</v>
      </c>
      <c r="FB14" s="22">
        <v>7.8399999999999995E-6</v>
      </c>
      <c r="FC14" t="s">
        <v>173</v>
      </c>
      <c r="FD14" s="40">
        <f>FD12-FD11</f>
        <v>2.5170090037218151E-2</v>
      </c>
      <c r="FE14" s="21">
        <v>1977</v>
      </c>
      <c r="FF14" s="22">
        <v>7.8399999999999995E-6</v>
      </c>
      <c r="FG14" t="s">
        <v>173</v>
      </c>
      <c r="FH14" s="40">
        <f>FH12-FH11</f>
        <v>2.5216382530356185E-2</v>
      </c>
      <c r="FI14" s="21">
        <v>1977</v>
      </c>
      <c r="FJ14" s="22">
        <v>7.8399999999999995E-6</v>
      </c>
      <c r="FK14" t="s">
        <v>173</v>
      </c>
      <c r="FL14" s="40">
        <f>FL12-FL11</f>
        <v>2.5385234809913171E-2</v>
      </c>
      <c r="FM14" s="21">
        <v>1977</v>
      </c>
      <c r="FN14" s="22">
        <v>7.8399999999999995E-6</v>
      </c>
      <c r="FO14" t="s">
        <v>173</v>
      </c>
      <c r="FP14" s="40">
        <f>FP12-FP11</f>
        <v>2.549329198765482E-2</v>
      </c>
      <c r="FQ14" s="21">
        <v>1977</v>
      </c>
      <c r="FR14" s="22">
        <v>7.8399999999999995E-6</v>
      </c>
      <c r="FS14" t="s">
        <v>173</v>
      </c>
      <c r="FT14" s="40">
        <f>FT12-FT11</f>
        <v>2.5215175006138013E-2</v>
      </c>
      <c r="FU14" s="21">
        <v>1977</v>
      </c>
      <c r="FV14" s="22">
        <v>7.8399999999999995E-6</v>
      </c>
      <c r="FW14" t="s">
        <v>173</v>
      </c>
      <c r="FX14" s="40">
        <f>FX12-FX11</f>
        <v>2.5542621473226723E-2</v>
      </c>
      <c r="FY14" s="21">
        <v>1977</v>
      </c>
      <c r="FZ14" s="22">
        <v>7.8399999999999995E-6</v>
      </c>
      <c r="GA14" t="s">
        <v>173</v>
      </c>
      <c r="GB14" s="40">
        <f>GB12-GB11</f>
        <v>2.5550830559057047E-2</v>
      </c>
      <c r="GC14" s="21">
        <v>1977</v>
      </c>
      <c r="GD14" s="22">
        <v>7.8399999999999995E-6</v>
      </c>
      <c r="GE14" t="s">
        <v>173</v>
      </c>
      <c r="GF14" s="40">
        <f>GF12-GF11</f>
        <v>2.5197634372902789E-2</v>
      </c>
      <c r="GG14" s="21">
        <v>1977</v>
      </c>
      <c r="GH14" s="22">
        <v>7.8399999999999995E-6</v>
      </c>
      <c r="GI14" t="s">
        <v>173</v>
      </c>
      <c r="GJ14" s="40">
        <f>GJ12-GJ11</f>
        <v>2.5584266523657306E-2</v>
      </c>
      <c r="GK14" s="21">
        <v>1977</v>
      </c>
      <c r="GL14" s="22">
        <v>7.8399999999999995E-6</v>
      </c>
      <c r="GM14" t="s">
        <v>173</v>
      </c>
      <c r="GN14" s="40">
        <f>GN12-GN11</f>
        <v>2.2592009720783512E-2</v>
      </c>
      <c r="GO14" s="21">
        <v>1977</v>
      </c>
      <c r="GP14" s="22">
        <v>7.8399999999999995E-6</v>
      </c>
      <c r="GQ14" t="s">
        <v>173</v>
      </c>
      <c r="GR14" s="40">
        <f>GR12-GR11</f>
        <v>2.5597395310890558E-2</v>
      </c>
      <c r="GS14" s="21">
        <v>1977</v>
      </c>
      <c r="GT14" s="22">
        <v>7.8399999999999995E-6</v>
      </c>
      <c r="GU14" t="s">
        <v>173</v>
      </c>
      <c r="GV14" s="40">
        <f>GV12-GV11</f>
        <v>2.5259953244275435E-2</v>
      </c>
      <c r="GW14" s="21">
        <v>1977</v>
      </c>
      <c r="GX14" s="22">
        <v>7.8399999999999995E-6</v>
      </c>
      <c r="GY14" t="s">
        <v>173</v>
      </c>
      <c r="GZ14" s="40">
        <f>GZ12-GZ11</f>
        <v>2.5724368201556325E-2</v>
      </c>
      <c r="HA14" s="21">
        <v>1977</v>
      </c>
      <c r="HB14" s="22">
        <v>7.8399999999999995E-6</v>
      </c>
      <c r="HC14" t="s">
        <v>173</v>
      </c>
      <c r="HD14" s="40">
        <f>HD12-HD11</f>
        <v>2.5908538727953068E-2</v>
      </c>
      <c r="HE14" s="21">
        <v>1977</v>
      </c>
      <c r="HF14" s="22">
        <v>7.8399999999999995E-6</v>
      </c>
      <c r="HG14" t="s">
        <v>173</v>
      </c>
      <c r="HH14" s="40">
        <f>HH12-HH11</f>
        <v>2.5870159594185038E-2</v>
      </c>
      <c r="HI14" s="21">
        <v>1977</v>
      </c>
      <c r="HJ14" s="22">
        <v>7.8399999999999995E-6</v>
      </c>
    </row>
    <row r="15" spans="2:220">
      <c r="B15">
        <v>0.51575033882921284</v>
      </c>
      <c r="C15" s="39">
        <v>0.92527520966448695</v>
      </c>
      <c r="D15">
        <v>619.12198449136895</v>
      </c>
      <c r="E15" s="21">
        <v>1977</v>
      </c>
      <c r="F15" s="22">
        <v>1.5699999999999999E-5</v>
      </c>
      <c r="G15" t="s">
        <v>174</v>
      </c>
      <c r="H15" s="40">
        <f>H11-H13</f>
        <v>2.5527671317769618E-2</v>
      </c>
      <c r="I15" s="21">
        <v>1978</v>
      </c>
      <c r="J15" s="22">
        <v>6.2899999999999999E-6</v>
      </c>
      <c r="K15" t="s">
        <v>174</v>
      </c>
      <c r="L15" s="40">
        <f>L11-L13</f>
        <v>2.6325997545535829E-2</v>
      </c>
      <c r="M15" s="21">
        <v>1978</v>
      </c>
      <c r="N15" s="22">
        <v>6.2899999999999999E-6</v>
      </c>
      <c r="O15" t="s">
        <v>174</v>
      </c>
      <c r="P15" s="40">
        <f>P11-P13</f>
        <v>2.6197907758423289E-2</v>
      </c>
      <c r="Q15" s="21">
        <v>1978</v>
      </c>
      <c r="R15" s="22">
        <v>6.2899999999999999E-6</v>
      </c>
      <c r="S15" t="s">
        <v>174</v>
      </c>
      <c r="T15" s="40">
        <f>T11-T13</f>
        <v>2.5800990551158476E-2</v>
      </c>
      <c r="U15" s="21">
        <v>1978</v>
      </c>
      <c r="V15" s="22">
        <v>6.2899999999999999E-6</v>
      </c>
      <c r="W15" t="s">
        <v>174</v>
      </c>
      <c r="X15" s="40">
        <f>X11-X13</f>
        <v>2.4750026718643792E-2</v>
      </c>
      <c r="Y15" s="21">
        <v>1978</v>
      </c>
      <c r="Z15" s="22">
        <v>6.2899999999999999E-6</v>
      </c>
      <c r="AA15" t="s">
        <v>174</v>
      </c>
      <c r="AB15" s="40">
        <f>AB11-AB13</f>
        <v>2.6105146011456304E-2</v>
      </c>
      <c r="AC15" s="21">
        <v>1978</v>
      </c>
      <c r="AD15" s="22">
        <v>6.2899999999999999E-6</v>
      </c>
      <c r="AE15" t="s">
        <v>174</v>
      </c>
      <c r="AF15" s="40">
        <f>AF11-AF13</f>
        <v>2.5545249556714444E-2</v>
      </c>
      <c r="AG15" s="21">
        <v>1978</v>
      </c>
      <c r="AH15" s="22">
        <v>6.2899999999999999E-6</v>
      </c>
      <c r="AI15" t="s">
        <v>174</v>
      </c>
      <c r="AJ15" s="40">
        <f>AJ11-AJ13</f>
        <v>2.5975652564731389E-2</v>
      </c>
      <c r="AK15" s="21">
        <v>1978</v>
      </c>
      <c r="AL15" s="22">
        <v>6.2899999999999999E-6</v>
      </c>
      <c r="AM15" t="s">
        <v>174</v>
      </c>
      <c r="AN15" s="40">
        <f>AN11-AN13</f>
        <v>2.6101083424500737E-2</v>
      </c>
      <c r="AO15" s="21">
        <v>1978</v>
      </c>
      <c r="AP15" s="22">
        <v>6.2899999999999999E-6</v>
      </c>
      <c r="AQ15" t="s">
        <v>174</v>
      </c>
      <c r="AR15" s="40">
        <f>AR11-AR13</f>
        <v>2.601329325151569E-2</v>
      </c>
      <c r="AS15" s="21">
        <v>1978</v>
      </c>
      <c r="AT15" s="22">
        <v>6.2899999999999999E-6</v>
      </c>
      <c r="AU15" t="s">
        <v>174</v>
      </c>
      <c r="AV15" s="40">
        <f>AV11-AV13</f>
        <v>2.5923263201725499E-2</v>
      </c>
      <c r="AW15" s="21">
        <v>1978</v>
      </c>
      <c r="AX15" s="22">
        <v>6.2899999999999999E-6</v>
      </c>
      <c r="AY15" t="s">
        <v>174</v>
      </c>
      <c r="AZ15" s="40">
        <f>AZ11-AZ13</f>
        <v>2.5964720920966133E-2</v>
      </c>
      <c r="BA15" s="21">
        <v>1978</v>
      </c>
      <c r="BB15" s="22">
        <v>6.2899999999999999E-6</v>
      </c>
      <c r="BC15" t="s">
        <v>174</v>
      </c>
      <c r="BD15" s="40">
        <f>BD11-BD13</f>
        <v>2.5984254558531483E-2</v>
      </c>
      <c r="BE15" s="21">
        <v>1978</v>
      </c>
      <c r="BF15" s="22">
        <v>6.2899999999999999E-6</v>
      </c>
      <c r="BG15" t="s">
        <v>174</v>
      </c>
      <c r="BH15" s="40">
        <f>BH11-BH13</f>
        <v>2.5917276283902169E-2</v>
      </c>
      <c r="BI15" s="21">
        <v>1978</v>
      </c>
      <c r="BJ15" s="22">
        <v>6.2899999999999999E-6</v>
      </c>
      <c r="BK15" t="s">
        <v>174</v>
      </c>
      <c r="BL15" s="40">
        <f>BL11-BL13</f>
        <v>2.571308574223502E-2</v>
      </c>
      <c r="BM15" s="21">
        <v>1977</v>
      </c>
      <c r="BN15" s="22">
        <v>1.5699999999999999E-5</v>
      </c>
      <c r="BO15" t="s">
        <v>174</v>
      </c>
      <c r="BP15" s="40">
        <f>BP11-BP13</f>
        <v>2.5965253722164461E-2</v>
      </c>
      <c r="BQ15" s="21">
        <v>1977</v>
      </c>
      <c r="BR15" s="22">
        <v>1.5699999999999999E-5</v>
      </c>
      <c r="BS15" t="s">
        <v>174</v>
      </c>
      <c r="BT15" s="40">
        <f>BT11-BT13</f>
        <v>2.5793031796297827E-2</v>
      </c>
      <c r="BU15" s="21">
        <v>1977</v>
      </c>
      <c r="BV15" s="22">
        <v>1.5699999999999999E-5</v>
      </c>
      <c r="BW15" t="s">
        <v>174</v>
      </c>
      <c r="BX15" s="40">
        <f>BX11-BX13</f>
        <v>2.5839236892056472E-2</v>
      </c>
      <c r="BY15" s="21">
        <v>1977</v>
      </c>
      <c r="BZ15" s="22">
        <v>1.5699999999999999E-5</v>
      </c>
      <c r="CA15" t="s">
        <v>174</v>
      </c>
      <c r="CB15" s="40">
        <f>CB11-CB13</f>
        <v>2.5894086432126651E-2</v>
      </c>
      <c r="CC15" s="21">
        <v>1977</v>
      </c>
      <c r="CD15" s="22">
        <v>1.5699999999999999E-5</v>
      </c>
      <c r="CE15" t="s">
        <v>174</v>
      </c>
      <c r="CF15" s="40">
        <f>CF11-CF13</f>
        <v>2.5479013561109043E-2</v>
      </c>
      <c r="CG15" s="21">
        <v>1977</v>
      </c>
      <c r="CH15" s="22">
        <v>1.5699999999999999E-5</v>
      </c>
      <c r="CI15" t="s">
        <v>174</v>
      </c>
      <c r="CJ15" s="40">
        <f>CJ11-CJ13</f>
        <v>2.5736851233471303E-2</v>
      </c>
      <c r="CK15" s="21">
        <v>1977</v>
      </c>
      <c r="CL15" s="22">
        <v>1.5699999999999999E-5</v>
      </c>
      <c r="CM15" t="s">
        <v>174</v>
      </c>
      <c r="CN15" s="40">
        <f>CN11-CN13</f>
        <v>2.583847525499644E-2</v>
      </c>
      <c r="CO15" s="21">
        <v>1977</v>
      </c>
      <c r="CP15" s="22">
        <v>1.5699999999999999E-5</v>
      </c>
      <c r="CQ15" t="s">
        <v>174</v>
      </c>
      <c r="CR15" s="40">
        <f>CR11-CR13</f>
        <v>2.5771985899659566E-2</v>
      </c>
      <c r="CS15" s="21">
        <v>1977</v>
      </c>
      <c r="CT15" s="22">
        <v>1.5699999999999999E-5</v>
      </c>
      <c r="CU15" t="s">
        <v>174</v>
      </c>
      <c r="CV15" s="40">
        <f>CV11-CV13</f>
        <v>2.5543679545375064E-2</v>
      </c>
      <c r="CW15" s="21">
        <v>1977</v>
      </c>
      <c r="CX15" s="22">
        <v>1.5699999999999999E-5</v>
      </c>
      <c r="CY15" t="s">
        <v>174</v>
      </c>
      <c r="CZ15" s="40">
        <f>CZ11-CZ13</f>
        <v>2.580307925452735E-2</v>
      </c>
      <c r="DA15" s="21">
        <v>1977</v>
      </c>
      <c r="DB15" s="22">
        <v>1.5699999999999999E-5</v>
      </c>
      <c r="DC15" t="s">
        <v>174</v>
      </c>
      <c r="DD15" s="40">
        <f>DD11-DD13</f>
        <v>2.5301952917352211E-2</v>
      </c>
      <c r="DE15" s="21">
        <v>1977</v>
      </c>
      <c r="DF15" s="22">
        <v>1.5699999999999999E-5</v>
      </c>
      <c r="DG15" t="s">
        <v>174</v>
      </c>
      <c r="DH15" s="40">
        <f>DH11-DH13</f>
        <v>2.5809574645497713E-2</v>
      </c>
      <c r="DI15" s="21">
        <v>1977</v>
      </c>
      <c r="DJ15" s="22">
        <v>1.5699999999999999E-5</v>
      </c>
      <c r="DK15" t="s">
        <v>174</v>
      </c>
      <c r="DL15" s="40">
        <f>DL11-DL13</f>
        <v>2.4780799087671723E-2</v>
      </c>
      <c r="DM15" s="21">
        <v>1977</v>
      </c>
      <c r="DN15" s="22">
        <v>1.5699999999999999E-5</v>
      </c>
      <c r="DO15" t="s">
        <v>174</v>
      </c>
      <c r="DP15" s="40">
        <f>DP11-DP13</f>
        <v>2.5549360408707977E-2</v>
      </c>
      <c r="DQ15" s="21">
        <v>1977</v>
      </c>
      <c r="DR15" s="22">
        <v>1.5699999999999999E-5</v>
      </c>
      <c r="DS15" t="s">
        <v>174</v>
      </c>
      <c r="DT15" s="40">
        <f>DT11-DT13</f>
        <v>2.568223520929469E-2</v>
      </c>
      <c r="DU15" s="21">
        <v>1977</v>
      </c>
      <c r="DV15" s="22">
        <v>1.5699999999999999E-5</v>
      </c>
      <c r="DW15" t="s">
        <v>174</v>
      </c>
      <c r="DX15" s="40">
        <f>DX11-DX13</f>
        <v>2.5757351828047392E-2</v>
      </c>
      <c r="DY15" s="21">
        <v>1977</v>
      </c>
      <c r="DZ15" s="22">
        <v>1.5699999999999999E-5</v>
      </c>
      <c r="EA15" t="s">
        <v>174</v>
      </c>
      <c r="EB15" s="40">
        <f>EB11-EB13</f>
        <v>2.5664669539521678E-2</v>
      </c>
      <c r="EC15" s="21">
        <v>1977</v>
      </c>
      <c r="ED15" s="22">
        <v>1.5699999999999999E-5</v>
      </c>
      <c r="EE15" t="s">
        <v>174</v>
      </c>
      <c r="EF15" s="40">
        <f>EF11-EF13</f>
        <v>2.5194803663590892E-2</v>
      </c>
      <c r="EG15" s="21">
        <v>1977</v>
      </c>
      <c r="EH15" s="22">
        <v>1.5699999999999999E-5</v>
      </c>
      <c r="EI15" t="s">
        <v>174</v>
      </c>
      <c r="EJ15" s="40">
        <f>EJ11-EJ13</f>
        <v>2.5760391569637608E-2</v>
      </c>
      <c r="EK15" s="21">
        <v>1977</v>
      </c>
      <c r="EL15" s="22">
        <v>1.5699999999999999E-5</v>
      </c>
      <c r="EM15" t="s">
        <v>174</v>
      </c>
      <c r="EN15" s="40">
        <f>EN11-EN13</f>
        <v>2.5796090295707896E-2</v>
      </c>
      <c r="EO15" s="21">
        <v>1977</v>
      </c>
      <c r="EP15" s="22">
        <v>1.5699999999999999E-5</v>
      </c>
      <c r="EQ15" t="s">
        <v>174</v>
      </c>
      <c r="ER15" s="40">
        <f>ER11-ER13</f>
        <v>2.5473337324328604E-2</v>
      </c>
      <c r="ES15" s="21">
        <v>1977</v>
      </c>
      <c r="ET15" s="22">
        <v>1.5699999999999999E-5</v>
      </c>
      <c r="EU15" t="s">
        <v>174</v>
      </c>
      <c r="EV15" s="40">
        <f>EV11-EV13</f>
        <v>2.5494644431375224E-2</v>
      </c>
      <c r="EW15" s="21">
        <v>1977</v>
      </c>
      <c r="EX15" s="22">
        <v>1.5699999999999999E-5</v>
      </c>
      <c r="EY15" t="s">
        <v>174</v>
      </c>
      <c r="EZ15" s="40">
        <f>EZ11-EZ13</f>
        <v>2.5832479604918746E-2</v>
      </c>
      <c r="FA15" s="21">
        <v>1977</v>
      </c>
      <c r="FB15" s="22">
        <v>1.5699999999999999E-5</v>
      </c>
      <c r="FC15" t="s">
        <v>174</v>
      </c>
      <c r="FD15" s="40">
        <f>FD11-FD13</f>
        <v>2.5820017397284623E-2</v>
      </c>
      <c r="FE15" s="21">
        <v>1977</v>
      </c>
      <c r="FF15" s="22">
        <v>1.5699999999999999E-5</v>
      </c>
      <c r="FG15" t="s">
        <v>174</v>
      </c>
      <c r="FH15" s="40">
        <f>FH11-FH13</f>
        <v>2.586873387988653E-2</v>
      </c>
      <c r="FI15" s="21">
        <v>1977</v>
      </c>
      <c r="FJ15" s="22">
        <v>1.5699999999999999E-5</v>
      </c>
      <c r="FK15" t="s">
        <v>174</v>
      </c>
      <c r="FL15" s="40">
        <f>FL11-FL13</f>
        <v>2.6046466921120892E-2</v>
      </c>
      <c r="FM15" s="21">
        <v>1977</v>
      </c>
      <c r="FN15" s="22">
        <v>1.5699999999999999E-5</v>
      </c>
      <c r="FO15" t="s">
        <v>174</v>
      </c>
      <c r="FP15" s="40">
        <f>FP11-FP13</f>
        <v>2.6160239681289665E-2</v>
      </c>
      <c r="FQ15" s="21">
        <v>1977</v>
      </c>
      <c r="FR15" s="22">
        <v>1.5699999999999999E-5</v>
      </c>
      <c r="FS15" t="s">
        <v>174</v>
      </c>
      <c r="FT15" s="40">
        <f>FT11-FT13</f>
        <v>2.5867463067919816E-2</v>
      </c>
      <c r="FU15" s="21">
        <v>1977</v>
      </c>
      <c r="FV15" s="22">
        <v>1.5699999999999999E-5</v>
      </c>
      <c r="FW15" t="s">
        <v>174</v>
      </c>
      <c r="FX15" s="40">
        <f>FX11-FX13</f>
        <v>2.6212186794991543E-2</v>
      </c>
      <c r="FY15" s="21">
        <v>1977</v>
      </c>
      <c r="FZ15" s="22">
        <v>1.5699999999999999E-5</v>
      </c>
      <c r="GA15" t="s">
        <v>174</v>
      </c>
      <c r="GB15" s="40">
        <f>GB11-GB13</f>
        <v>2.6220831999752559E-2</v>
      </c>
      <c r="GC15" s="21">
        <v>1977</v>
      </c>
      <c r="GD15" s="22">
        <v>1.5699999999999999E-5</v>
      </c>
      <c r="GE15" t="s">
        <v>174</v>
      </c>
      <c r="GF15" s="40">
        <f>GF11-GF13</f>
        <v>2.584900346485125E-2</v>
      </c>
      <c r="GG15" s="21">
        <v>1977</v>
      </c>
      <c r="GH15" s="22">
        <v>1.5699999999999999E-5</v>
      </c>
      <c r="GI15" t="s">
        <v>174</v>
      </c>
      <c r="GJ15" s="40">
        <f>GJ11-GJ13</f>
        <v>2.625604580120755E-2</v>
      </c>
      <c r="GK15" s="21">
        <v>1977</v>
      </c>
      <c r="GL15" s="22">
        <v>1.5699999999999999E-5</v>
      </c>
      <c r="GM15" t="s">
        <v>174</v>
      </c>
      <c r="GN15" s="40">
        <f>GN11-GN13</f>
        <v>2.3114229339232406E-2</v>
      </c>
      <c r="GO15" s="21">
        <v>1977</v>
      </c>
      <c r="GP15" s="22">
        <v>1.5699999999999999E-5</v>
      </c>
      <c r="GQ15" t="s">
        <v>174</v>
      </c>
      <c r="GR15" s="40">
        <f>GR11-GR13</f>
        <v>2.6269873325344251E-2</v>
      </c>
      <c r="GS15" s="21">
        <v>1977</v>
      </c>
      <c r="GT15" s="22">
        <v>1.5699999999999999E-5</v>
      </c>
      <c r="GU15" t="s">
        <v>174</v>
      </c>
      <c r="GV15" s="40">
        <f>GV11-GV13</f>
        <v>2.5914590292770379E-2</v>
      </c>
      <c r="GW15" s="21">
        <v>1977</v>
      </c>
      <c r="GX15" s="22">
        <v>1.5699999999999999E-5</v>
      </c>
      <c r="GY15" t="s">
        <v>174</v>
      </c>
      <c r="GZ15" s="40">
        <f>GZ11-GZ13</f>
        <v>2.6403623171331492E-2</v>
      </c>
      <c r="HA15" s="21">
        <v>1977</v>
      </c>
      <c r="HB15" s="22">
        <v>1.5699999999999999E-5</v>
      </c>
      <c r="HC15" t="s">
        <v>174</v>
      </c>
      <c r="HD15" s="40">
        <f>HD11-HD13</f>
        <v>2.6597685465200971E-2</v>
      </c>
      <c r="HE15" s="21">
        <v>1977</v>
      </c>
      <c r="HF15" s="22">
        <v>1.5699999999999999E-5</v>
      </c>
      <c r="HG15" t="s">
        <v>174</v>
      </c>
      <c r="HH15" s="40">
        <f>HH11-HH13</f>
        <v>2.6557238940180083E-2</v>
      </c>
      <c r="HI15" s="21">
        <v>1977</v>
      </c>
      <c r="HJ15" s="22">
        <v>1.5699999999999999E-5</v>
      </c>
    </row>
    <row r="16" spans="2:220">
      <c r="B16">
        <v>0.513242441674433</v>
      </c>
      <c r="C16" s="39">
        <v>0.92359875972407046</v>
      </c>
      <c r="D16">
        <v>604.43963762133637</v>
      </c>
      <c r="E16" s="21">
        <v>1978</v>
      </c>
      <c r="F16" s="22">
        <v>6.2899999999999999E-6</v>
      </c>
      <c r="G16" t="s">
        <v>175</v>
      </c>
      <c r="H16" s="41">
        <f>AVERAGE(H14:H15)</f>
        <v>2.5209934570874865E-2</v>
      </c>
      <c r="I16" s="21">
        <v>1979</v>
      </c>
      <c r="J16" s="22">
        <v>3.18E-6</v>
      </c>
      <c r="K16" t="s">
        <v>175</v>
      </c>
      <c r="L16" s="41">
        <f>AVERAGE(L14:L15)</f>
        <v>2.5988338678125916E-2</v>
      </c>
      <c r="M16" s="21">
        <v>1979</v>
      </c>
      <c r="N16" s="22">
        <v>3.18E-6</v>
      </c>
      <c r="O16" t="s">
        <v>175</v>
      </c>
      <c r="P16" s="41">
        <f>AVERAGE(P14:P15)</f>
        <v>2.5863485108606837E-2</v>
      </c>
      <c r="Q16" s="21">
        <v>1979</v>
      </c>
      <c r="R16" s="22">
        <v>3.18E-6</v>
      </c>
      <c r="S16" t="s">
        <v>175</v>
      </c>
      <c r="T16" s="41">
        <f>AVERAGE(T14:T15)</f>
        <v>2.5476499633994898E-2</v>
      </c>
      <c r="U16" s="21">
        <v>1979</v>
      </c>
      <c r="V16" s="22">
        <v>3.18E-6</v>
      </c>
      <c r="W16" t="s">
        <v>175</v>
      </c>
      <c r="X16" s="41">
        <f>AVERAGE(X14:X15)</f>
        <v>2.4451127677687534E-2</v>
      </c>
      <c r="Y16" s="21">
        <v>1979</v>
      </c>
      <c r="Z16" s="22">
        <v>3.18E-6</v>
      </c>
      <c r="AA16" t="s">
        <v>175</v>
      </c>
      <c r="AB16" s="41">
        <f>AVERAGE(AB14:AB15)</f>
        <v>2.5773057526862986E-2</v>
      </c>
      <c r="AC16" s="21">
        <v>1979</v>
      </c>
      <c r="AD16" s="22">
        <v>3.18E-6</v>
      </c>
      <c r="AE16" t="s">
        <v>175</v>
      </c>
      <c r="AF16" s="41">
        <f>AVERAGE(AF14:AF15)</f>
        <v>2.5227080506552091E-2</v>
      </c>
      <c r="AG16" s="21">
        <v>1979</v>
      </c>
      <c r="AH16" s="22">
        <v>3.18E-6</v>
      </c>
      <c r="AI16" t="s">
        <v>175</v>
      </c>
      <c r="AJ16" s="41">
        <f>AVERAGE(AJ14:AJ15)</f>
        <v>2.5646809201196413E-2</v>
      </c>
      <c r="AK16" s="21">
        <v>1979</v>
      </c>
      <c r="AL16" s="22">
        <v>3.18E-6</v>
      </c>
      <c r="AM16" t="s">
        <v>175</v>
      </c>
      <c r="AN16" s="41">
        <f>AVERAGE(AN14:AN15)</f>
        <v>2.5769096984754075E-2</v>
      </c>
      <c r="AO16" s="21">
        <v>1979</v>
      </c>
      <c r="AP16" s="22">
        <v>3.18E-6</v>
      </c>
      <c r="AQ16" t="s">
        <v>175</v>
      </c>
      <c r="AR16" s="41">
        <f>AVERAGE(AR14:AR15)</f>
        <v>2.5683508208876826E-2</v>
      </c>
      <c r="AS16" s="21">
        <v>1979</v>
      </c>
      <c r="AT16" s="22">
        <v>3.18E-6</v>
      </c>
      <c r="AU16" t="s">
        <v>175</v>
      </c>
      <c r="AV16" s="41">
        <f>AVERAGE(AV14:AV15)</f>
        <v>2.5595728309151217E-2</v>
      </c>
      <c r="AW16" s="21">
        <v>1979</v>
      </c>
      <c r="AX16" s="22">
        <v>3.18E-6</v>
      </c>
      <c r="AY16" t="s">
        <v>175</v>
      </c>
      <c r="AZ16" s="41">
        <f>AVERAGE(AZ14:AZ15)</f>
        <v>2.5636150794863422E-2</v>
      </c>
      <c r="BA16" s="21">
        <v>1979</v>
      </c>
      <c r="BB16" s="22">
        <v>3.18E-6</v>
      </c>
      <c r="BC16" t="s">
        <v>175</v>
      </c>
      <c r="BD16" s="41">
        <f>AVERAGE(BD14:BD15)</f>
        <v>2.5655196109559242E-2</v>
      </c>
      <c r="BE16" s="21">
        <v>1979</v>
      </c>
      <c r="BF16" s="22">
        <v>3.18E-6</v>
      </c>
      <c r="BG16" t="s">
        <v>175</v>
      </c>
      <c r="BH16" s="41">
        <f>AVERAGE(BH14:BH15)</f>
        <v>2.5589890758051403E-2</v>
      </c>
      <c r="BI16" s="21">
        <v>1979</v>
      </c>
      <c r="BJ16" s="22">
        <v>3.18E-6</v>
      </c>
      <c r="BK16" t="s">
        <v>175</v>
      </c>
      <c r="BL16" s="41">
        <f>AVERAGE(BL14:BL15)</f>
        <v>2.5390774653126197E-2</v>
      </c>
      <c r="BM16" s="21">
        <v>1979</v>
      </c>
      <c r="BN16" s="22">
        <v>3.18E-6</v>
      </c>
      <c r="BO16" t="s">
        <v>175</v>
      </c>
      <c r="BP16" s="41">
        <f>AVERAGE(BP14:BP15)</f>
        <v>2.563667028121322E-2</v>
      </c>
      <c r="BQ16" s="21">
        <v>1978</v>
      </c>
      <c r="BR16" s="22">
        <v>6.2899999999999999E-6</v>
      </c>
      <c r="BS16" t="s">
        <v>175</v>
      </c>
      <c r="BT16" s="41">
        <f>AVERAGE(BT14:BT15)</f>
        <v>2.5468738531982033E-2</v>
      </c>
      <c r="BU16" s="21">
        <v>1978</v>
      </c>
      <c r="BV16" s="22">
        <v>6.2899999999999999E-6</v>
      </c>
      <c r="BW16" t="s">
        <v>175</v>
      </c>
      <c r="BX16" s="41">
        <f>AVERAGE(BX14:BX15)</f>
        <v>2.5513795321798982E-2</v>
      </c>
      <c r="BY16" s="21">
        <v>1978</v>
      </c>
      <c r="BZ16" s="22">
        <v>6.2899999999999999E-6</v>
      </c>
      <c r="CA16" t="s">
        <v>175</v>
      </c>
      <c r="CB16" s="41">
        <f>AVERAGE(CB14:CB15)</f>
        <v>2.5567279153032529E-2</v>
      </c>
      <c r="CC16" s="21">
        <v>1978</v>
      </c>
      <c r="CD16" s="22">
        <v>6.2899999999999999E-6</v>
      </c>
      <c r="CE16" t="s">
        <v>175</v>
      </c>
      <c r="CF16" s="41">
        <f>AVERAGE(CF14:CF15)</f>
        <v>2.5162471964367328E-2</v>
      </c>
      <c r="CG16" s="21">
        <v>1978</v>
      </c>
      <c r="CH16" s="22">
        <v>6.2899999999999999E-6</v>
      </c>
      <c r="CI16" t="s">
        <v>175</v>
      </c>
      <c r="CJ16" s="41">
        <f>AVERAGE(CJ14:CJ15)</f>
        <v>2.5413951523684392E-2</v>
      </c>
      <c r="CK16" s="21">
        <v>1978</v>
      </c>
      <c r="CL16" s="22">
        <v>6.2899999999999999E-6</v>
      </c>
      <c r="CM16" t="s">
        <v>175</v>
      </c>
      <c r="CN16" s="41">
        <f>AVERAGE(CN14:CN15)</f>
        <v>2.5513052629258209E-2</v>
      </c>
      <c r="CO16" s="21">
        <v>1978</v>
      </c>
      <c r="CP16" s="22">
        <v>6.2899999999999999E-6</v>
      </c>
      <c r="CQ16" t="s">
        <v>175</v>
      </c>
      <c r="CR16" s="41">
        <f>AVERAGE(CR14:CR15)</f>
        <v>2.5448215019847342E-2</v>
      </c>
      <c r="CS16" s="21">
        <v>1978</v>
      </c>
      <c r="CT16" s="22">
        <v>6.2899999999999999E-6</v>
      </c>
      <c r="CU16" t="s">
        <v>175</v>
      </c>
      <c r="CV16" s="41">
        <f>AVERAGE(CV14:CV15)</f>
        <v>2.5225549118302326E-2</v>
      </c>
      <c r="CW16" s="21">
        <v>1978</v>
      </c>
      <c r="CX16" s="22">
        <v>6.2899999999999999E-6</v>
      </c>
      <c r="CY16" t="s">
        <v>175</v>
      </c>
      <c r="CZ16" s="41">
        <f>AVERAGE(CZ14:CZ15)</f>
        <v>2.5478536455433937E-2</v>
      </c>
      <c r="DA16" s="21">
        <v>1978</v>
      </c>
      <c r="DB16" s="22">
        <v>6.2899999999999999E-6</v>
      </c>
      <c r="DC16" t="s">
        <v>175</v>
      </c>
      <c r="DD16" s="41">
        <f>AVERAGE(DD14:DD15)</f>
        <v>2.4989741812696781E-2</v>
      </c>
      <c r="DE16" s="21">
        <v>1978</v>
      </c>
      <c r="DF16" s="22">
        <v>6.2899999999999999E-6</v>
      </c>
      <c r="DG16" t="s">
        <v>175</v>
      </c>
      <c r="DH16" s="41">
        <f>AVERAGE(DH14:DH15)</f>
        <v>2.5484870479603294E-2</v>
      </c>
      <c r="DI16" s="21">
        <v>1978</v>
      </c>
      <c r="DJ16" s="22">
        <v>6.2899999999999999E-6</v>
      </c>
      <c r="DK16" t="s">
        <v>175</v>
      </c>
      <c r="DL16" s="41">
        <f>AVERAGE(DL14:DL15)</f>
        <v>2.4481165288724849E-2</v>
      </c>
      <c r="DM16" s="21">
        <v>1978</v>
      </c>
      <c r="DN16" s="22">
        <v>6.2899999999999999E-6</v>
      </c>
      <c r="DO16" t="s">
        <v>175</v>
      </c>
      <c r="DP16" s="41">
        <f>AVERAGE(DP14:DP15)</f>
        <v>2.5231090218634927E-2</v>
      </c>
      <c r="DQ16" s="21">
        <v>1978</v>
      </c>
      <c r="DR16" s="22">
        <v>6.2899999999999999E-6</v>
      </c>
      <c r="DS16" t="s">
        <v>175</v>
      </c>
      <c r="DT16" s="41">
        <f>AVERAGE(DT14:DT15)</f>
        <v>2.5360687441345731E-2</v>
      </c>
      <c r="DU16" s="21">
        <v>1978</v>
      </c>
      <c r="DV16" s="22">
        <v>6.2899999999999999E-6</v>
      </c>
      <c r="DW16" t="s">
        <v>175</v>
      </c>
      <c r="DX16" s="41">
        <f>AVERAGE(DX14:DX15)</f>
        <v>2.54339439415599E-2</v>
      </c>
      <c r="DY16" s="21">
        <v>1978</v>
      </c>
      <c r="DZ16" s="22">
        <v>6.2899999999999999E-6</v>
      </c>
      <c r="EA16" t="s">
        <v>175</v>
      </c>
      <c r="EB16" s="41">
        <f>AVERAGE(EB14:EB15)</f>
        <v>2.5343555997008965E-2</v>
      </c>
      <c r="EC16" s="21">
        <v>1978</v>
      </c>
      <c r="ED16" s="22">
        <v>6.2899999999999999E-6</v>
      </c>
      <c r="EE16" t="s">
        <v>175</v>
      </c>
      <c r="EF16" s="41">
        <f>AVERAGE(EF14:EF15)</f>
        <v>2.4885199050685841E-2</v>
      </c>
      <c r="EG16" s="21">
        <v>1978</v>
      </c>
      <c r="EH16" s="22">
        <v>6.2899999999999999E-6</v>
      </c>
      <c r="EI16" t="s">
        <v>175</v>
      </c>
      <c r="EJ16" s="41">
        <f>AVERAGE(EJ14:EJ15)</f>
        <v>2.543690829969375E-2</v>
      </c>
      <c r="EK16" s="21">
        <v>1978</v>
      </c>
      <c r="EL16" s="22">
        <v>6.2899999999999999E-6</v>
      </c>
      <c r="EM16" t="s">
        <v>175</v>
      </c>
      <c r="EN16" s="41">
        <f>AVERAGE(EN14:EN15)</f>
        <v>2.5471721081591209E-2</v>
      </c>
      <c r="EO16" s="21">
        <v>1978</v>
      </c>
      <c r="EP16" s="22">
        <v>6.2899999999999999E-6</v>
      </c>
      <c r="EQ16" t="s">
        <v>175</v>
      </c>
      <c r="ER16" s="41">
        <f>AVERAGE(ER14:ER15)</f>
        <v>2.5156935006419995E-2</v>
      </c>
      <c r="ES16" s="21">
        <v>1978</v>
      </c>
      <c r="ET16" s="22">
        <v>6.2899999999999999E-6</v>
      </c>
      <c r="EU16" t="s">
        <v>175</v>
      </c>
      <c r="EV16" s="41">
        <f>AVERAGE(EV14:EV15)</f>
        <v>2.5177719142721294E-2</v>
      </c>
      <c r="EW16" s="21">
        <v>1978</v>
      </c>
      <c r="EX16" s="22">
        <v>6.2899999999999999E-6</v>
      </c>
      <c r="EY16" t="s">
        <v>175</v>
      </c>
      <c r="EZ16" s="41">
        <f>AVERAGE(EZ14:EZ15)</f>
        <v>2.5507206092738766E-2</v>
      </c>
      <c r="FA16" s="21">
        <v>1978</v>
      </c>
      <c r="FB16" s="22">
        <v>6.2899999999999999E-6</v>
      </c>
      <c r="FC16" t="s">
        <v>175</v>
      </c>
      <c r="FD16" s="41">
        <f>AVERAGE(FD14:FD15)</f>
        <v>2.5495053717251387E-2</v>
      </c>
      <c r="FE16" s="21">
        <v>1978</v>
      </c>
      <c r="FF16" s="22">
        <v>6.2899999999999999E-6</v>
      </c>
      <c r="FG16" t="s">
        <v>175</v>
      </c>
      <c r="FH16" s="41">
        <f>AVERAGE(FH14:FH15)</f>
        <v>2.5542558205121357E-2</v>
      </c>
      <c r="FI16" s="21">
        <v>1978</v>
      </c>
      <c r="FJ16" s="22">
        <v>6.2899999999999999E-6</v>
      </c>
      <c r="FK16" t="s">
        <v>175</v>
      </c>
      <c r="FL16" s="41">
        <f>AVERAGE(FL14:FL15)</f>
        <v>2.5715850865517031E-2</v>
      </c>
      <c r="FM16" s="21">
        <v>1978</v>
      </c>
      <c r="FN16" s="22">
        <v>6.2899999999999999E-6</v>
      </c>
      <c r="FO16" t="s">
        <v>175</v>
      </c>
      <c r="FP16" s="41">
        <f>AVERAGE(FP14:FP15)</f>
        <v>2.5826765834472243E-2</v>
      </c>
      <c r="FQ16" s="21">
        <v>1978</v>
      </c>
      <c r="FR16" s="22">
        <v>6.2899999999999999E-6</v>
      </c>
      <c r="FS16" t="s">
        <v>175</v>
      </c>
      <c r="FT16" s="41">
        <f>AVERAGE(FT14:FT15)</f>
        <v>2.5541319037028914E-2</v>
      </c>
      <c r="FU16" s="21">
        <v>1978</v>
      </c>
      <c r="FV16" s="22">
        <v>6.2899999999999999E-6</v>
      </c>
      <c r="FW16" t="s">
        <v>175</v>
      </c>
      <c r="FX16" s="41">
        <f>AVERAGE(FX14:FX15)</f>
        <v>2.5877404134109133E-2</v>
      </c>
      <c r="FY16" s="21">
        <v>1978</v>
      </c>
      <c r="FZ16" s="22">
        <v>6.2899999999999999E-6</v>
      </c>
      <c r="GA16" t="s">
        <v>175</v>
      </c>
      <c r="GB16" s="41">
        <f>AVERAGE(GB14:GB15)</f>
        <v>2.5885831279404803E-2</v>
      </c>
      <c r="GC16" s="21">
        <v>1978</v>
      </c>
      <c r="GD16" s="22">
        <v>6.2899999999999999E-6</v>
      </c>
      <c r="GE16" t="s">
        <v>175</v>
      </c>
      <c r="GF16" s="41">
        <f>AVERAGE(GF14:GF15)</f>
        <v>2.5523318918877019E-2</v>
      </c>
      <c r="GG16" s="21">
        <v>1978</v>
      </c>
      <c r="GH16" s="22">
        <v>6.2899999999999999E-6</v>
      </c>
      <c r="GI16" t="s">
        <v>175</v>
      </c>
      <c r="GJ16" s="41">
        <f>AVERAGE(GJ14:GJ15)</f>
        <v>2.5920156162432428E-2</v>
      </c>
      <c r="GK16" s="21">
        <v>1978</v>
      </c>
      <c r="GL16" s="22">
        <v>6.2899999999999999E-6</v>
      </c>
      <c r="GM16" t="s">
        <v>175</v>
      </c>
      <c r="GN16" s="41">
        <f>AVERAGE(GN14:GN15)</f>
        <v>2.2853119530007959E-2</v>
      </c>
      <c r="GO16" s="21">
        <v>1978</v>
      </c>
      <c r="GP16" s="22">
        <v>6.2899999999999999E-6</v>
      </c>
      <c r="GQ16" t="s">
        <v>175</v>
      </c>
      <c r="GR16" s="41">
        <f>AVERAGE(GR14:GR15)</f>
        <v>2.5933634318117404E-2</v>
      </c>
      <c r="GS16" s="21">
        <v>1978</v>
      </c>
      <c r="GT16" s="22">
        <v>6.2899999999999999E-6</v>
      </c>
      <c r="GU16" t="s">
        <v>175</v>
      </c>
      <c r="GV16" s="41">
        <f>AVERAGE(GV14:GV15)</f>
        <v>2.5587271768522907E-2</v>
      </c>
      <c r="GW16" s="21">
        <v>1978</v>
      </c>
      <c r="GX16" s="22">
        <v>6.2899999999999999E-6</v>
      </c>
      <c r="GY16" t="s">
        <v>175</v>
      </c>
      <c r="GZ16" s="41">
        <f>AVERAGE(GZ14:GZ15)</f>
        <v>2.6063995686443908E-2</v>
      </c>
      <c r="HA16" s="21">
        <v>1978</v>
      </c>
      <c r="HB16" s="22">
        <v>6.2899999999999999E-6</v>
      </c>
      <c r="HC16" t="s">
        <v>175</v>
      </c>
      <c r="HD16" s="41">
        <f>AVERAGE(HD14:HD15)</f>
        <v>2.6253112096577019E-2</v>
      </c>
      <c r="HE16" s="21">
        <v>1978</v>
      </c>
      <c r="HF16" s="22">
        <v>6.2899999999999999E-6</v>
      </c>
      <c r="HG16" t="s">
        <v>175</v>
      </c>
      <c r="HH16" s="41">
        <f>AVERAGE(HH14:HH15)</f>
        <v>2.6213699267182561E-2</v>
      </c>
      <c r="HI16" s="21">
        <v>1978</v>
      </c>
      <c r="HJ16" s="22">
        <v>6.2899999999999999E-6</v>
      </c>
    </row>
    <row r="17" spans="2:218">
      <c r="B17">
        <v>0.51161428044231327</v>
      </c>
      <c r="C17" s="39">
        <v>0.92430421054503065</v>
      </c>
      <c r="D17">
        <v>610.53872163846711</v>
      </c>
      <c r="E17" s="21">
        <v>1979</v>
      </c>
      <c r="F17" s="22">
        <v>3.18E-6</v>
      </c>
      <c r="G17" t="s">
        <v>176</v>
      </c>
      <c r="H17">
        <f>TINV(0.3173,H5)</f>
        <v>1.009922654741934</v>
      </c>
      <c r="I17" s="21">
        <v>1980</v>
      </c>
      <c r="J17" s="22">
        <v>7.9899999999999997E-6</v>
      </c>
      <c r="K17" t="s">
        <v>176</v>
      </c>
      <c r="L17">
        <f>TINV(0.3173,L5)</f>
        <v>1.0101226538644354</v>
      </c>
      <c r="M17" s="21">
        <v>1980</v>
      </c>
      <c r="N17" s="22">
        <v>7.9899999999999997E-6</v>
      </c>
      <c r="O17" t="s">
        <v>176</v>
      </c>
      <c r="P17">
        <f>TINV(0.3173,P5)</f>
        <v>1.0101226538644354</v>
      </c>
      <c r="Q17" s="21">
        <v>1980</v>
      </c>
      <c r="R17" s="22">
        <v>7.9899999999999997E-6</v>
      </c>
      <c r="S17" t="s">
        <v>176</v>
      </c>
      <c r="T17">
        <f>TINV(0.3173,T5)</f>
        <v>1.0101226538644354</v>
      </c>
      <c r="U17" s="21">
        <v>1980</v>
      </c>
      <c r="V17" s="22">
        <v>7.9899999999999997E-6</v>
      </c>
      <c r="W17" t="s">
        <v>176</v>
      </c>
      <c r="X17">
        <f>TINV(0.3173,X5)</f>
        <v>1.0101226538644354</v>
      </c>
      <c r="Y17" s="21">
        <v>1980</v>
      </c>
      <c r="Z17" s="22">
        <v>7.9899999999999997E-6</v>
      </c>
      <c r="AA17" t="s">
        <v>176</v>
      </c>
      <c r="AB17">
        <f>TINV(0.3173,AB5)</f>
        <v>1.0101226538644354</v>
      </c>
      <c r="AC17" s="21">
        <v>1980</v>
      </c>
      <c r="AD17" s="22">
        <v>7.9899999999999997E-6</v>
      </c>
      <c r="AE17" t="s">
        <v>176</v>
      </c>
      <c r="AF17">
        <f>TINV(0.3173,AF5)</f>
        <v>1.0101226538644354</v>
      </c>
      <c r="AG17" s="21">
        <v>1980</v>
      </c>
      <c r="AH17" s="22">
        <v>7.9899999999999997E-6</v>
      </c>
      <c r="AI17" t="s">
        <v>176</v>
      </c>
      <c r="AJ17">
        <f>TINV(0.3173,AJ5)</f>
        <v>1.0101226538644354</v>
      </c>
      <c r="AK17" s="21">
        <v>1980</v>
      </c>
      <c r="AL17" s="22">
        <v>7.9899999999999997E-6</v>
      </c>
      <c r="AM17" t="s">
        <v>176</v>
      </c>
      <c r="AN17">
        <f>TINV(0.3173,AN5)</f>
        <v>1.0101226538644354</v>
      </c>
      <c r="AO17" s="21">
        <v>1980</v>
      </c>
      <c r="AP17" s="22">
        <v>7.9899999999999997E-6</v>
      </c>
      <c r="AQ17" t="s">
        <v>176</v>
      </c>
      <c r="AR17">
        <f>TINV(0.3173,AR5)</f>
        <v>1.0101226538644354</v>
      </c>
      <c r="AS17" s="21">
        <v>1980</v>
      </c>
      <c r="AT17" s="22">
        <v>7.9899999999999997E-6</v>
      </c>
      <c r="AU17" t="s">
        <v>176</v>
      </c>
      <c r="AV17">
        <f>TINV(0.3173,AV5)</f>
        <v>1.0101226538644354</v>
      </c>
      <c r="AW17" s="21">
        <v>1980</v>
      </c>
      <c r="AX17" s="22">
        <v>7.9899999999999997E-6</v>
      </c>
      <c r="AY17" t="s">
        <v>176</v>
      </c>
      <c r="AZ17">
        <f>TINV(0.3173,AZ5)</f>
        <v>1.0101226538644354</v>
      </c>
      <c r="BA17" s="21">
        <v>1980</v>
      </c>
      <c r="BB17" s="22">
        <v>7.9899999999999997E-6</v>
      </c>
      <c r="BC17" t="s">
        <v>176</v>
      </c>
      <c r="BD17">
        <f>TINV(0.3173,BD5)</f>
        <v>1.0101226538644354</v>
      </c>
      <c r="BE17" s="21">
        <v>1980</v>
      </c>
      <c r="BF17" s="22">
        <v>7.9899999999999997E-6</v>
      </c>
      <c r="BG17" t="s">
        <v>176</v>
      </c>
      <c r="BH17">
        <f>TINV(0.3173,BH5)</f>
        <v>1.0101226538644354</v>
      </c>
      <c r="BI17" s="21">
        <v>1980</v>
      </c>
      <c r="BJ17" s="22">
        <v>7.9899999999999997E-6</v>
      </c>
      <c r="BK17" t="s">
        <v>176</v>
      </c>
      <c r="BL17">
        <f>TINV(0.3173,BL5)</f>
        <v>1.0101226538644354</v>
      </c>
      <c r="BM17" s="21">
        <v>1980</v>
      </c>
      <c r="BN17" s="22">
        <v>7.9899999999999997E-6</v>
      </c>
      <c r="BO17" t="s">
        <v>176</v>
      </c>
      <c r="BP17">
        <f>TINV(0.3173,BP5)</f>
        <v>1.0101226538644354</v>
      </c>
      <c r="BQ17" s="21">
        <v>1980</v>
      </c>
      <c r="BR17" s="22">
        <v>7.9899999999999997E-6</v>
      </c>
      <c r="BS17" t="s">
        <v>176</v>
      </c>
      <c r="BT17">
        <f>TINV(0.3173,BT5)</f>
        <v>1.0101226538644354</v>
      </c>
      <c r="BU17" s="21">
        <v>1979</v>
      </c>
      <c r="BV17" s="22">
        <v>3.18E-6</v>
      </c>
      <c r="BW17" t="s">
        <v>176</v>
      </c>
      <c r="BX17">
        <f>TINV(0.3173,BX5)</f>
        <v>1.0101226538644354</v>
      </c>
      <c r="BY17" s="21">
        <v>1979</v>
      </c>
      <c r="BZ17" s="22">
        <v>3.18E-6</v>
      </c>
      <c r="CA17" t="s">
        <v>176</v>
      </c>
      <c r="CB17">
        <f>TINV(0.3173,CB5)</f>
        <v>1.0101226538644354</v>
      </c>
      <c r="CC17" s="21">
        <v>1979</v>
      </c>
      <c r="CD17" s="22">
        <v>3.18E-6</v>
      </c>
      <c r="CE17" t="s">
        <v>176</v>
      </c>
      <c r="CF17">
        <f>TINV(0.3173,CF5)</f>
        <v>1.0101226538644354</v>
      </c>
      <c r="CG17" s="21">
        <v>1979</v>
      </c>
      <c r="CH17" s="22">
        <v>3.18E-6</v>
      </c>
      <c r="CI17" t="s">
        <v>176</v>
      </c>
      <c r="CJ17">
        <f>TINV(0.3173,CJ5)</f>
        <v>1.0101226538644354</v>
      </c>
      <c r="CK17" s="21">
        <v>1979</v>
      </c>
      <c r="CL17" s="22">
        <v>3.18E-6</v>
      </c>
      <c r="CM17" t="s">
        <v>176</v>
      </c>
      <c r="CN17">
        <f>TINV(0.3173,CN5)</f>
        <v>1.0101226538644354</v>
      </c>
      <c r="CO17" s="21">
        <v>1979</v>
      </c>
      <c r="CP17" s="22">
        <v>3.18E-6</v>
      </c>
      <c r="CQ17" t="s">
        <v>176</v>
      </c>
      <c r="CR17">
        <f>TINV(0.3173,CR5)</f>
        <v>1.0101226538644354</v>
      </c>
      <c r="CS17" s="21">
        <v>1979</v>
      </c>
      <c r="CT17" s="22">
        <v>3.18E-6</v>
      </c>
      <c r="CU17" t="s">
        <v>176</v>
      </c>
      <c r="CV17">
        <f>TINV(0.3173,CV5)</f>
        <v>1.0101226538644354</v>
      </c>
      <c r="CW17" s="21">
        <v>1979</v>
      </c>
      <c r="CX17" s="22">
        <v>3.18E-6</v>
      </c>
      <c r="CY17" t="s">
        <v>176</v>
      </c>
      <c r="CZ17">
        <f>TINV(0.3173,CZ5)</f>
        <v>1.0101226538644354</v>
      </c>
      <c r="DA17" s="21">
        <v>1979</v>
      </c>
      <c r="DB17" s="22">
        <v>3.18E-6</v>
      </c>
      <c r="DC17" t="s">
        <v>176</v>
      </c>
      <c r="DD17">
        <f>TINV(0.3173,DD5)</f>
        <v>1.0101226538644354</v>
      </c>
      <c r="DE17" s="21">
        <v>1979</v>
      </c>
      <c r="DF17" s="22">
        <v>3.18E-6</v>
      </c>
      <c r="DG17" t="s">
        <v>176</v>
      </c>
      <c r="DH17">
        <f>TINV(0.3173,DH5)</f>
        <v>1.0101226538644354</v>
      </c>
      <c r="DI17" s="21">
        <v>1979</v>
      </c>
      <c r="DJ17" s="22">
        <v>3.18E-6</v>
      </c>
      <c r="DK17" t="s">
        <v>176</v>
      </c>
      <c r="DL17">
        <f>TINV(0.3173,DL5)</f>
        <v>1.0101226538644354</v>
      </c>
      <c r="DM17" s="21">
        <v>1979</v>
      </c>
      <c r="DN17" s="22">
        <v>3.18E-6</v>
      </c>
      <c r="DO17" t="s">
        <v>176</v>
      </c>
      <c r="DP17">
        <f>TINV(0.3173,DP5)</f>
        <v>1.0101226538644354</v>
      </c>
      <c r="DQ17" s="21">
        <v>1979</v>
      </c>
      <c r="DR17" s="22">
        <v>3.18E-6</v>
      </c>
      <c r="DS17" t="s">
        <v>176</v>
      </c>
      <c r="DT17">
        <f>TINV(0.3173,DT5)</f>
        <v>1.0101226538644354</v>
      </c>
      <c r="DU17" s="21">
        <v>1979</v>
      </c>
      <c r="DV17" s="22">
        <v>3.18E-6</v>
      </c>
      <c r="DW17" t="s">
        <v>176</v>
      </c>
      <c r="DX17">
        <f>TINV(0.3173,DX5)</f>
        <v>1.0101226538644354</v>
      </c>
      <c r="DY17" s="21">
        <v>1979</v>
      </c>
      <c r="DZ17" s="22">
        <v>3.18E-6</v>
      </c>
      <c r="EA17" t="s">
        <v>176</v>
      </c>
      <c r="EB17">
        <f>TINV(0.3173,EB5)</f>
        <v>1.0101226538644354</v>
      </c>
      <c r="EC17" s="21">
        <v>1979</v>
      </c>
      <c r="ED17" s="22">
        <v>3.18E-6</v>
      </c>
      <c r="EE17" t="s">
        <v>176</v>
      </c>
      <c r="EF17">
        <f>TINV(0.3173,EF5)</f>
        <v>1.0101226538644354</v>
      </c>
      <c r="EG17" s="21">
        <v>1979</v>
      </c>
      <c r="EH17" s="22">
        <v>3.18E-6</v>
      </c>
      <c r="EI17" t="s">
        <v>176</v>
      </c>
      <c r="EJ17">
        <f>TINV(0.3173,EJ5)</f>
        <v>1.0101226538644354</v>
      </c>
      <c r="EK17" s="21">
        <v>1979</v>
      </c>
      <c r="EL17" s="22">
        <v>3.18E-6</v>
      </c>
      <c r="EM17" t="s">
        <v>176</v>
      </c>
      <c r="EN17">
        <f>TINV(0.3173,EN5)</f>
        <v>1.0101226538644354</v>
      </c>
      <c r="EO17" s="21">
        <v>1979</v>
      </c>
      <c r="EP17" s="22">
        <v>3.18E-6</v>
      </c>
      <c r="EQ17" t="s">
        <v>176</v>
      </c>
      <c r="ER17">
        <f>TINV(0.3173,ER5)</f>
        <v>1.0101226538644354</v>
      </c>
      <c r="ES17" s="21">
        <v>1979</v>
      </c>
      <c r="ET17" s="22">
        <v>3.18E-6</v>
      </c>
      <c r="EU17" t="s">
        <v>176</v>
      </c>
      <c r="EV17">
        <f>TINV(0.3173,EV5)</f>
        <v>1.0101226538644354</v>
      </c>
      <c r="EW17" s="21">
        <v>1979</v>
      </c>
      <c r="EX17" s="22">
        <v>3.18E-6</v>
      </c>
      <c r="EY17" t="s">
        <v>176</v>
      </c>
      <c r="EZ17">
        <f>TINV(0.3173,EZ5)</f>
        <v>1.0101226538644354</v>
      </c>
      <c r="FA17" s="21">
        <v>1979</v>
      </c>
      <c r="FB17" s="22">
        <v>3.18E-6</v>
      </c>
      <c r="FC17" t="s">
        <v>176</v>
      </c>
      <c r="FD17">
        <f>TINV(0.3173,FD5)</f>
        <v>1.0101226538644354</v>
      </c>
      <c r="FE17" s="21">
        <v>1979</v>
      </c>
      <c r="FF17" s="22">
        <v>3.18E-6</v>
      </c>
      <c r="FG17" t="s">
        <v>176</v>
      </c>
      <c r="FH17">
        <f>TINV(0.3173,FH5)</f>
        <v>1.0101226538644354</v>
      </c>
      <c r="FI17" s="21">
        <v>1979</v>
      </c>
      <c r="FJ17" s="22">
        <v>3.18E-6</v>
      </c>
      <c r="FK17" t="s">
        <v>176</v>
      </c>
      <c r="FL17">
        <f>TINV(0.3173,FL5)</f>
        <v>1.0101226538644354</v>
      </c>
      <c r="FM17" s="21">
        <v>1979</v>
      </c>
      <c r="FN17" s="22">
        <v>3.18E-6</v>
      </c>
      <c r="FO17" t="s">
        <v>176</v>
      </c>
      <c r="FP17">
        <f>TINV(0.3173,FP5)</f>
        <v>1.0101226538644354</v>
      </c>
      <c r="FQ17" s="21">
        <v>1979</v>
      </c>
      <c r="FR17" s="22">
        <v>3.18E-6</v>
      </c>
      <c r="FS17" t="s">
        <v>176</v>
      </c>
      <c r="FT17">
        <f>TINV(0.3173,FT5)</f>
        <v>1.0101226538644354</v>
      </c>
      <c r="FU17" s="21">
        <v>1979</v>
      </c>
      <c r="FV17" s="22">
        <v>3.18E-6</v>
      </c>
      <c r="FW17" t="s">
        <v>176</v>
      </c>
      <c r="FX17">
        <f>TINV(0.3173,FX5)</f>
        <v>1.0101226538644354</v>
      </c>
      <c r="FY17" s="21">
        <v>1979</v>
      </c>
      <c r="FZ17" s="22">
        <v>3.18E-6</v>
      </c>
      <c r="GA17" t="s">
        <v>176</v>
      </c>
      <c r="GB17">
        <f>TINV(0.3173,GB5)</f>
        <v>1.0101226538644354</v>
      </c>
      <c r="GC17" s="21">
        <v>1979</v>
      </c>
      <c r="GD17" s="22">
        <v>3.18E-6</v>
      </c>
      <c r="GE17" t="s">
        <v>176</v>
      </c>
      <c r="GF17">
        <f>TINV(0.3173,GF5)</f>
        <v>1.0101226538644354</v>
      </c>
      <c r="GG17" s="21">
        <v>1979</v>
      </c>
      <c r="GH17" s="22">
        <v>3.18E-6</v>
      </c>
      <c r="GI17" t="s">
        <v>176</v>
      </c>
      <c r="GJ17">
        <f>TINV(0.3173,GJ5)</f>
        <v>1.0101226538644354</v>
      </c>
      <c r="GK17" s="21">
        <v>1979</v>
      </c>
      <c r="GL17" s="22">
        <v>3.18E-6</v>
      </c>
      <c r="GM17" t="s">
        <v>176</v>
      </c>
      <c r="GN17">
        <f>TINV(0.3173,GN5)</f>
        <v>1.0101226538644354</v>
      </c>
      <c r="GO17" s="21">
        <v>1979</v>
      </c>
      <c r="GP17" s="22">
        <v>3.18E-6</v>
      </c>
      <c r="GQ17" t="s">
        <v>176</v>
      </c>
      <c r="GR17">
        <f>TINV(0.3173,GR5)</f>
        <v>1.0101226538644354</v>
      </c>
      <c r="GS17" s="21">
        <v>1979</v>
      </c>
      <c r="GT17" s="22">
        <v>3.18E-6</v>
      </c>
      <c r="GU17" t="s">
        <v>176</v>
      </c>
      <c r="GV17">
        <f>TINV(0.3173,GV5)</f>
        <v>1.0101226538644354</v>
      </c>
      <c r="GW17" s="21">
        <v>1979</v>
      </c>
      <c r="GX17" s="22">
        <v>3.18E-6</v>
      </c>
      <c r="GY17" t="s">
        <v>176</v>
      </c>
      <c r="GZ17">
        <f>TINV(0.3173,GZ5)</f>
        <v>1.0101226538644354</v>
      </c>
      <c r="HA17" s="21">
        <v>1979</v>
      </c>
      <c r="HB17" s="22">
        <v>3.18E-6</v>
      </c>
      <c r="HC17" t="s">
        <v>176</v>
      </c>
      <c r="HD17">
        <f>TINV(0.3173,HD5)</f>
        <v>1.0101226538644354</v>
      </c>
      <c r="HE17" s="21">
        <v>1979</v>
      </c>
      <c r="HF17" s="22">
        <v>3.18E-6</v>
      </c>
      <c r="HG17" t="s">
        <v>176</v>
      </c>
      <c r="HH17">
        <f>TINV(0.3173,HH5)</f>
        <v>1.0101226538644354</v>
      </c>
      <c r="HI17" s="21">
        <v>1979</v>
      </c>
      <c r="HJ17" s="22">
        <v>3.18E-6</v>
      </c>
    </row>
    <row r="18" spans="2:218">
      <c r="B18">
        <v>0.51233122474895409</v>
      </c>
      <c r="C18" s="39">
        <v>0.92415247437621562</v>
      </c>
      <c r="D18">
        <v>609.21728611171625</v>
      </c>
      <c r="E18" s="21">
        <v>1980</v>
      </c>
      <c r="F18" s="22">
        <v>7.9899999999999997E-6</v>
      </c>
      <c r="G18" t="s">
        <v>177</v>
      </c>
      <c r="H18">
        <f>H17*G3</f>
        <v>2.0743739236942546E-2</v>
      </c>
      <c r="I18" s="21">
        <v>1980</v>
      </c>
      <c r="J18" s="22">
        <v>1.6500000000000001E-5</v>
      </c>
      <c r="K18" t="s">
        <v>177</v>
      </c>
      <c r="L18">
        <f>L17*K3</f>
        <v>2.1405824186276425E-2</v>
      </c>
      <c r="M18" s="21">
        <v>1980</v>
      </c>
      <c r="N18" s="22">
        <v>1.6500000000000001E-5</v>
      </c>
      <c r="O18" t="s">
        <v>177</v>
      </c>
      <c r="P18">
        <f>P17*O3</f>
        <v>2.1316010893452916E-2</v>
      </c>
      <c r="Q18" s="21">
        <v>1980</v>
      </c>
      <c r="R18" s="22">
        <v>1.6500000000000001E-5</v>
      </c>
      <c r="S18" t="s">
        <v>177</v>
      </c>
      <c r="T18">
        <f>T17*S3</f>
        <v>2.1059419873996125E-2</v>
      </c>
      <c r="U18" s="21">
        <v>1980</v>
      </c>
      <c r="V18" s="22">
        <v>1.6500000000000001E-5</v>
      </c>
      <c r="W18" t="s">
        <v>177</v>
      </c>
      <c r="X18">
        <f>X17*W3</f>
        <v>2.028058243296563E-2</v>
      </c>
      <c r="Y18" s="21">
        <v>1980</v>
      </c>
      <c r="Z18" s="22">
        <v>1.6500000000000001E-5</v>
      </c>
      <c r="AA18" t="s">
        <v>177</v>
      </c>
      <c r="AB18">
        <f>AB17*AA3</f>
        <v>2.1226861654868482E-2</v>
      </c>
      <c r="AC18" s="21">
        <v>1980</v>
      </c>
      <c r="AD18" s="22">
        <v>1.6500000000000001E-5</v>
      </c>
      <c r="AE18" t="s">
        <v>177</v>
      </c>
      <c r="AF18">
        <f>AF17*AE3</f>
        <v>2.0851679136576786E-2</v>
      </c>
      <c r="AG18" s="21">
        <v>1980</v>
      </c>
      <c r="AH18" s="22">
        <v>1.6500000000000001E-5</v>
      </c>
      <c r="AI18" t="s">
        <v>177</v>
      </c>
      <c r="AJ18">
        <f>AJ17*AI3</f>
        <v>2.1135636217582784E-2</v>
      </c>
      <c r="AK18" s="21">
        <v>1980</v>
      </c>
      <c r="AL18" s="22">
        <v>1.6500000000000001E-5</v>
      </c>
      <c r="AM18" t="s">
        <v>177</v>
      </c>
      <c r="AN18">
        <f>AN17*AM3</f>
        <v>2.1203571747308313E-2</v>
      </c>
      <c r="AO18" s="21">
        <v>1980</v>
      </c>
      <c r="AP18" s="22">
        <v>1.6500000000000001E-5</v>
      </c>
      <c r="AQ18" t="s">
        <v>177</v>
      </c>
      <c r="AR18">
        <f>AR17*AQ3</f>
        <v>2.1091179575460993E-2</v>
      </c>
      <c r="AS18" s="21">
        <v>1980</v>
      </c>
      <c r="AT18" s="22">
        <v>1.6500000000000001E-5</v>
      </c>
      <c r="AU18" t="s">
        <v>177</v>
      </c>
      <c r="AV18">
        <f>AV17*AU3</f>
        <v>2.1090420984817105E-2</v>
      </c>
      <c r="AW18" s="21">
        <v>1980</v>
      </c>
      <c r="AX18" s="22">
        <v>1.6500000000000001E-5</v>
      </c>
      <c r="AY18" t="s">
        <v>177</v>
      </c>
      <c r="AZ18">
        <f>AZ17*AY3</f>
        <v>2.1104199371358646E-2</v>
      </c>
      <c r="BA18" s="21">
        <v>1980</v>
      </c>
      <c r="BB18" s="22">
        <v>1.6500000000000001E-5</v>
      </c>
      <c r="BC18" t="s">
        <v>177</v>
      </c>
      <c r="BD18">
        <f>BD17*BC3</f>
        <v>2.1078124122710842E-2</v>
      </c>
      <c r="BE18" s="21">
        <v>1980</v>
      </c>
      <c r="BF18" s="22">
        <v>1.6500000000000001E-5</v>
      </c>
      <c r="BG18" t="s">
        <v>177</v>
      </c>
      <c r="BH18">
        <f>BH17*BG3</f>
        <v>2.1075871881326487E-2</v>
      </c>
      <c r="BI18" s="21">
        <v>1980</v>
      </c>
      <c r="BJ18" s="22">
        <v>1.6500000000000001E-5</v>
      </c>
      <c r="BK18" t="s">
        <v>177</v>
      </c>
      <c r="BL18">
        <f>BL17*BK3</f>
        <v>2.0937533544625658E-2</v>
      </c>
      <c r="BM18" s="21">
        <v>1980</v>
      </c>
      <c r="BN18" s="22">
        <v>1.6500000000000001E-5</v>
      </c>
      <c r="BO18" t="s">
        <v>177</v>
      </c>
      <c r="BP18">
        <f>BP17*BO3</f>
        <v>2.1087262544658255E-2</v>
      </c>
      <c r="BQ18" s="21">
        <v>1980</v>
      </c>
      <c r="BR18" s="22">
        <v>1.6500000000000001E-5</v>
      </c>
      <c r="BS18" t="s">
        <v>177</v>
      </c>
      <c r="BT18">
        <f>BT17*BS3</f>
        <v>2.0915110470048997E-2</v>
      </c>
      <c r="BU18" s="21">
        <v>1980</v>
      </c>
      <c r="BV18" s="22">
        <v>1.6500000000000001E-5</v>
      </c>
      <c r="BW18" t="s">
        <v>177</v>
      </c>
      <c r="BX18">
        <f>BX17*BW3</f>
        <v>2.0967122261855545E-2</v>
      </c>
      <c r="BY18" s="21">
        <v>1980</v>
      </c>
      <c r="BZ18" s="22">
        <v>7.9899999999999997E-6</v>
      </c>
      <c r="CA18" t="s">
        <v>177</v>
      </c>
      <c r="CB18">
        <f>CB17*CA3</f>
        <v>2.1028937295327871E-2</v>
      </c>
      <c r="CC18" s="21">
        <v>1980</v>
      </c>
      <c r="CD18" s="22">
        <v>7.9899999999999997E-6</v>
      </c>
      <c r="CE18" t="s">
        <v>177</v>
      </c>
      <c r="CF18">
        <f>CF17*CE3</f>
        <v>2.0659352883821005E-2</v>
      </c>
      <c r="CG18" s="21">
        <v>1980</v>
      </c>
      <c r="CH18" s="22">
        <v>7.9899999999999997E-6</v>
      </c>
      <c r="CI18" t="s">
        <v>177</v>
      </c>
      <c r="CJ18">
        <f>CJ17*CI3</f>
        <v>2.0924502774840523E-2</v>
      </c>
      <c r="CK18" s="21">
        <v>1980</v>
      </c>
      <c r="CL18" s="22">
        <v>7.9899999999999997E-6</v>
      </c>
      <c r="CM18" t="s">
        <v>177</v>
      </c>
      <c r="CN18">
        <f>CN17*CM3</f>
        <v>2.0982403642026814E-2</v>
      </c>
      <c r="CO18" s="21">
        <v>1980</v>
      </c>
      <c r="CP18" s="22">
        <v>7.9899999999999997E-6</v>
      </c>
      <c r="CQ18" t="s">
        <v>177</v>
      </c>
      <c r="CR18">
        <f>CR17*CQ3</f>
        <v>2.0919080837854202E-2</v>
      </c>
      <c r="CS18" s="21">
        <v>1980</v>
      </c>
      <c r="CT18" s="22">
        <v>7.9899999999999997E-6</v>
      </c>
      <c r="CU18" t="s">
        <v>177</v>
      </c>
      <c r="CV18">
        <f>CV17*CU3</f>
        <v>2.0775064668228878E-2</v>
      </c>
      <c r="CW18" s="21">
        <v>1980</v>
      </c>
      <c r="CX18" s="22">
        <v>7.9899999999999997E-6</v>
      </c>
      <c r="CY18" t="s">
        <v>177</v>
      </c>
      <c r="CZ18">
        <f>CZ17*CY3</f>
        <v>2.0962678238638465E-2</v>
      </c>
      <c r="DA18" s="21">
        <v>1980</v>
      </c>
      <c r="DB18" s="22">
        <v>7.9899999999999997E-6</v>
      </c>
      <c r="DC18" t="s">
        <v>177</v>
      </c>
      <c r="DD18">
        <f>DD17*DC3</f>
        <v>2.0529604918541874E-2</v>
      </c>
      <c r="DE18" s="21">
        <v>1980</v>
      </c>
      <c r="DF18" s="22">
        <v>7.9899999999999997E-6</v>
      </c>
      <c r="DG18" t="s">
        <v>177</v>
      </c>
      <c r="DH18">
        <f>DH17*DG3</f>
        <v>2.0962722736790472E-2</v>
      </c>
      <c r="DI18" s="21">
        <v>1980</v>
      </c>
      <c r="DJ18" s="22">
        <v>7.9899999999999997E-6</v>
      </c>
      <c r="DK18" t="s">
        <v>177</v>
      </c>
      <c r="DL18">
        <f>DL17*DK3</f>
        <v>2.0113562252661636E-2</v>
      </c>
      <c r="DM18" s="21">
        <v>1980</v>
      </c>
      <c r="DN18" s="22">
        <v>7.9899999999999997E-6</v>
      </c>
      <c r="DO18" t="s">
        <v>177</v>
      </c>
      <c r="DP18">
        <f>DP17*DO3</f>
        <v>2.0748040694784451E-2</v>
      </c>
      <c r="DQ18" s="21">
        <v>1980</v>
      </c>
      <c r="DR18" s="22">
        <v>7.9899999999999997E-6</v>
      </c>
      <c r="DS18" t="s">
        <v>177</v>
      </c>
      <c r="DT18">
        <f>DT17*DS3</f>
        <v>2.0856655618901064E-2</v>
      </c>
      <c r="DU18" s="21">
        <v>1980</v>
      </c>
      <c r="DV18" s="22">
        <v>7.9899999999999997E-6</v>
      </c>
      <c r="DW18" t="s">
        <v>177</v>
      </c>
      <c r="DX18">
        <f>DX17*DW3</f>
        <v>2.0918689933400809E-2</v>
      </c>
      <c r="DY18" s="21">
        <v>1980</v>
      </c>
      <c r="DZ18" s="22">
        <v>7.9899999999999997E-6</v>
      </c>
      <c r="EA18" t="s">
        <v>177</v>
      </c>
      <c r="EB18">
        <f>EB17*EA3</f>
        <v>2.084666165664404E-2</v>
      </c>
      <c r="EC18" s="21">
        <v>1980</v>
      </c>
      <c r="ED18" s="22">
        <v>7.9899999999999997E-6</v>
      </c>
      <c r="EE18" t="s">
        <v>177</v>
      </c>
      <c r="EF18">
        <f>EF17*EE3</f>
        <v>2.0469088491261032E-2</v>
      </c>
      <c r="EG18" s="21">
        <v>1980</v>
      </c>
      <c r="EH18" s="22">
        <v>7.9899999999999997E-6</v>
      </c>
      <c r="EI18" t="s">
        <v>177</v>
      </c>
      <c r="EJ18">
        <f>EJ17*EI3</f>
        <v>2.0924402838983256E-2</v>
      </c>
      <c r="EK18" s="21">
        <v>1980</v>
      </c>
      <c r="EL18" s="22">
        <v>7.9899999999999997E-6</v>
      </c>
      <c r="EM18" t="s">
        <v>177</v>
      </c>
      <c r="EN18">
        <f>EN17*EM3</f>
        <v>2.0953239794024903E-2</v>
      </c>
      <c r="EO18" s="21">
        <v>1980</v>
      </c>
      <c r="EP18" s="22">
        <v>7.9899999999999997E-6</v>
      </c>
      <c r="EQ18" t="s">
        <v>177</v>
      </c>
      <c r="ER18">
        <f>ER17*EQ3</f>
        <v>2.0699388774683344E-2</v>
      </c>
      <c r="ES18" s="21">
        <v>1980</v>
      </c>
      <c r="ET18" s="22">
        <v>7.9899999999999997E-6</v>
      </c>
      <c r="EU18" t="s">
        <v>177</v>
      </c>
      <c r="EV18">
        <f>EV17*EU3</f>
        <v>2.0728989571137574E-2</v>
      </c>
      <c r="EW18" s="21">
        <v>1980</v>
      </c>
      <c r="EX18" s="22">
        <v>7.9899999999999997E-6</v>
      </c>
      <c r="EY18" t="s">
        <v>177</v>
      </c>
      <c r="EZ18">
        <f>EZ17*EY3</f>
        <v>2.0983124884698234E-2</v>
      </c>
      <c r="FA18" s="21">
        <v>1980</v>
      </c>
      <c r="FB18" s="22">
        <v>7.9899999999999997E-6</v>
      </c>
      <c r="FC18" t="s">
        <v>177</v>
      </c>
      <c r="FD18">
        <f>FD17*FC3</f>
        <v>2.0980895297102606E-2</v>
      </c>
      <c r="FE18" s="21">
        <v>1980</v>
      </c>
      <c r="FF18" s="22">
        <v>7.9899999999999997E-6</v>
      </c>
      <c r="FG18" t="s">
        <v>177</v>
      </c>
      <c r="FH18">
        <f>FH17*FG3</f>
        <v>2.1032768544259575E-2</v>
      </c>
      <c r="FI18" s="21">
        <v>1980</v>
      </c>
      <c r="FJ18" s="22">
        <v>7.9899999999999997E-6</v>
      </c>
      <c r="FK18" t="s">
        <v>177</v>
      </c>
      <c r="FL18">
        <f>FL17*FK3</f>
        <v>2.1147057618091009E-2</v>
      </c>
      <c r="FM18" s="21">
        <v>1980</v>
      </c>
      <c r="FN18" s="22">
        <v>7.9899999999999997E-6</v>
      </c>
      <c r="FO18" t="s">
        <v>177</v>
      </c>
      <c r="FP18">
        <f>FP17*FO3</f>
        <v>2.1230290932027749E-2</v>
      </c>
      <c r="FQ18" s="21">
        <v>1980</v>
      </c>
      <c r="FR18" s="22">
        <v>7.9899999999999997E-6</v>
      </c>
      <c r="FS18" t="s">
        <v>177</v>
      </c>
      <c r="FT18">
        <f>FT17*FS3</f>
        <v>2.107339164904198E-2</v>
      </c>
      <c r="FU18" s="21">
        <v>1980</v>
      </c>
      <c r="FV18" s="22">
        <v>7.9899999999999997E-6</v>
      </c>
      <c r="FW18" t="s">
        <v>177</v>
      </c>
      <c r="FX18">
        <f>FX17*FW3</f>
        <v>2.1289380940702162E-2</v>
      </c>
      <c r="FY18" s="21">
        <v>1980</v>
      </c>
      <c r="FZ18" s="22">
        <v>7.9899999999999997E-6</v>
      </c>
      <c r="GA18" t="s">
        <v>177</v>
      </c>
      <c r="GB18">
        <f>GB17*GA3</f>
        <v>2.1289170110820863E-2</v>
      </c>
      <c r="GC18" s="21">
        <v>1980</v>
      </c>
      <c r="GD18" s="22">
        <v>7.9899999999999997E-6</v>
      </c>
      <c r="GE18" t="s">
        <v>177</v>
      </c>
      <c r="GF18">
        <f>GF17*GE3</f>
        <v>2.1087910231776003E-2</v>
      </c>
      <c r="GG18" s="21">
        <v>1980</v>
      </c>
      <c r="GH18" s="22">
        <v>7.9899999999999997E-6</v>
      </c>
      <c r="GI18" t="s">
        <v>177</v>
      </c>
      <c r="GJ18">
        <f>GJ17*GI3</f>
        <v>2.1337747106017074E-2</v>
      </c>
      <c r="GK18" s="21">
        <v>1980</v>
      </c>
      <c r="GL18" s="22">
        <v>7.9899999999999997E-6</v>
      </c>
      <c r="GM18" t="s">
        <v>177</v>
      </c>
      <c r="GN18">
        <f>GN17*GM3</f>
        <v>1.8512683916721281E-2</v>
      </c>
      <c r="GO18" s="21">
        <v>1980</v>
      </c>
      <c r="GP18" s="22">
        <v>7.9899999999999997E-6</v>
      </c>
      <c r="GQ18" t="s">
        <v>177</v>
      </c>
      <c r="GR18">
        <f>GR17*GQ3</f>
        <v>2.1392396835787843E-2</v>
      </c>
      <c r="GS18" s="21">
        <v>1980</v>
      </c>
      <c r="GT18" s="22">
        <v>7.9899999999999997E-6</v>
      </c>
      <c r="GU18" t="s">
        <v>177</v>
      </c>
      <c r="GV18">
        <f>GV17*GU3</f>
        <v>2.116424917020561E-2</v>
      </c>
      <c r="GW18" s="21">
        <v>1980</v>
      </c>
      <c r="GX18" s="22">
        <v>7.9899999999999997E-6</v>
      </c>
      <c r="GY18" t="s">
        <v>177</v>
      </c>
      <c r="GZ18">
        <f>GZ17*GY3</f>
        <v>2.133690887160633E-2</v>
      </c>
      <c r="HA18" s="21">
        <v>1980</v>
      </c>
      <c r="HB18" s="22">
        <v>7.9899999999999997E-6</v>
      </c>
      <c r="HC18" t="s">
        <v>177</v>
      </c>
      <c r="HD18">
        <f>HD17*HC3</f>
        <v>2.1519277212600267E-2</v>
      </c>
      <c r="HE18" s="21">
        <v>1980</v>
      </c>
      <c r="HF18" s="22">
        <v>7.9899999999999997E-6</v>
      </c>
      <c r="HG18" t="s">
        <v>177</v>
      </c>
      <c r="HH18">
        <f>HH17*HG3</f>
        <v>2.1469747878879286E-2</v>
      </c>
      <c r="HI18" s="21">
        <v>1980</v>
      </c>
      <c r="HJ18" s="22">
        <v>7.9899999999999997E-6</v>
      </c>
    </row>
    <row r="19" spans="2:218">
      <c r="B19">
        <v>0.51318190951501341</v>
      </c>
      <c r="C19" s="39">
        <v>0.92397216143202954</v>
      </c>
      <c r="D19">
        <v>607.65384024825255</v>
      </c>
      <c r="E19" s="21">
        <v>1980</v>
      </c>
      <c r="F19" s="22">
        <v>1.6500000000000001E-5</v>
      </c>
      <c r="G19" t="s">
        <v>178</v>
      </c>
      <c r="H19">
        <f>G2+H18</f>
        <v>1.6915264547147613</v>
      </c>
      <c r="I19" s="21">
        <v>1981</v>
      </c>
      <c r="J19" s="22">
        <v>4.4100000000000001E-6</v>
      </c>
      <c r="K19" t="s">
        <v>178</v>
      </c>
      <c r="L19">
        <f>K2+L18</f>
        <v>1.6944054221398757</v>
      </c>
      <c r="M19" s="21">
        <v>1981</v>
      </c>
      <c r="N19" s="22">
        <v>4.4100000000000001E-6</v>
      </c>
      <c r="O19" t="s">
        <v>178</v>
      </c>
      <c r="P19">
        <f>O2+P18</f>
        <v>1.6953348887541833</v>
      </c>
      <c r="Q19" s="21">
        <v>1981</v>
      </c>
      <c r="R19" s="22">
        <v>4.4100000000000001E-6</v>
      </c>
      <c r="S19" t="s">
        <v>178</v>
      </c>
      <c r="T19">
        <f>S2+T18</f>
        <v>1.7000383036381161</v>
      </c>
      <c r="U19" s="21">
        <v>1981</v>
      </c>
      <c r="V19" s="22">
        <v>4.4100000000000001E-6</v>
      </c>
      <c r="W19" t="s">
        <v>178</v>
      </c>
      <c r="X19">
        <f>W2+X18</f>
        <v>1.7049423075330523</v>
      </c>
      <c r="Y19" s="21">
        <v>1981</v>
      </c>
      <c r="Z19" s="22">
        <v>4.4100000000000001E-6</v>
      </c>
      <c r="AA19" t="s">
        <v>178</v>
      </c>
      <c r="AB19">
        <f>AA2+AB18</f>
        <v>1.6940908567480681</v>
      </c>
      <c r="AC19" s="21">
        <v>1981</v>
      </c>
      <c r="AD19" s="22">
        <v>4.4100000000000001E-6</v>
      </c>
      <c r="AE19" t="s">
        <v>178</v>
      </c>
      <c r="AF19">
        <f>AE2+AF18</f>
        <v>1.6996974392519573</v>
      </c>
      <c r="AG19" s="21">
        <v>1981</v>
      </c>
      <c r="AH19" s="22">
        <v>4.4100000000000001E-6</v>
      </c>
      <c r="AI19" t="s">
        <v>178</v>
      </c>
      <c r="AJ19">
        <f>AI2+AJ18</f>
        <v>1.6950060481817042</v>
      </c>
      <c r="AK19" s="21">
        <v>1981</v>
      </c>
      <c r="AL19" s="22">
        <v>4.4100000000000001E-6</v>
      </c>
      <c r="AM19" t="s">
        <v>178</v>
      </c>
      <c r="AN19">
        <f>AM2+AN18</f>
        <v>1.6924888291241957</v>
      </c>
      <c r="AO19" s="21">
        <v>1981</v>
      </c>
      <c r="AP19" s="22">
        <v>4.4100000000000001E-6</v>
      </c>
      <c r="AQ19" t="s">
        <v>178</v>
      </c>
      <c r="AR19">
        <f>AQ2+AR18</f>
        <v>1.6890550715948665</v>
      </c>
      <c r="AS19" s="21">
        <v>1981</v>
      </c>
      <c r="AT19" s="22">
        <v>4.4100000000000001E-6</v>
      </c>
      <c r="AU19" t="s">
        <v>178</v>
      </c>
      <c r="AV19">
        <f>AU2+AV18</f>
        <v>1.6947118446699947</v>
      </c>
      <c r="AW19" s="21">
        <v>1981</v>
      </c>
      <c r="AX19" s="22">
        <v>4.4100000000000001E-6</v>
      </c>
      <c r="AY19" t="s">
        <v>178</v>
      </c>
      <c r="AZ19">
        <f>AY2+AZ18</f>
        <v>1.6931795036665471</v>
      </c>
      <c r="BA19" s="21">
        <v>1981</v>
      </c>
      <c r="BB19" s="22">
        <v>4.4100000000000001E-6</v>
      </c>
      <c r="BC19" t="s">
        <v>178</v>
      </c>
      <c r="BD19">
        <f>BC2+BD18</f>
        <v>1.6898482993821471</v>
      </c>
      <c r="BE19" s="21">
        <v>1981</v>
      </c>
      <c r="BF19" s="22">
        <v>4.4100000000000001E-6</v>
      </c>
      <c r="BG19" t="s">
        <v>178</v>
      </c>
      <c r="BH19">
        <f>BG2+BH18</f>
        <v>1.6939241132377403</v>
      </c>
      <c r="BI19" s="21">
        <v>1981</v>
      </c>
      <c r="BJ19" s="22">
        <v>4.4100000000000001E-6</v>
      </c>
      <c r="BK19" t="s">
        <v>178</v>
      </c>
      <c r="BL19">
        <f>BK2+BL18</f>
        <v>1.6958323025502116</v>
      </c>
      <c r="BM19" s="21">
        <v>1981</v>
      </c>
      <c r="BN19" s="22">
        <v>4.4100000000000001E-6</v>
      </c>
      <c r="BO19" t="s">
        <v>178</v>
      </c>
      <c r="BP19">
        <f>BO2+BP18</f>
        <v>1.6917868304897277</v>
      </c>
      <c r="BQ19" s="21">
        <v>1981</v>
      </c>
      <c r="BR19" s="22">
        <v>4.4100000000000001E-6</v>
      </c>
      <c r="BS19" t="s">
        <v>178</v>
      </c>
      <c r="BT19">
        <f>BS2+BT18</f>
        <v>1.6888967233829988</v>
      </c>
      <c r="BU19" s="21">
        <v>1981</v>
      </c>
      <c r="BV19" s="22">
        <v>4.4100000000000001E-6</v>
      </c>
      <c r="BW19" t="s">
        <v>178</v>
      </c>
      <c r="BX19">
        <f>BW2+BX18</f>
        <v>1.6901450138771259</v>
      </c>
      <c r="BY19" s="21">
        <v>1981</v>
      </c>
      <c r="BZ19" s="22">
        <v>4.4100000000000001E-6</v>
      </c>
      <c r="CA19" t="s">
        <v>178</v>
      </c>
      <c r="CB19">
        <f>CA2+CB18</f>
        <v>1.6916273772485868</v>
      </c>
      <c r="CC19" s="21">
        <v>1980</v>
      </c>
      <c r="CD19" s="22">
        <v>1.6500000000000001E-5</v>
      </c>
      <c r="CE19" t="s">
        <v>178</v>
      </c>
      <c r="CF19">
        <f>CE2+CF18</f>
        <v>1.6882893428516579</v>
      </c>
      <c r="CG19" s="21">
        <v>1980</v>
      </c>
      <c r="CH19" s="22">
        <v>1.6500000000000001E-5</v>
      </c>
      <c r="CI19" t="s">
        <v>178</v>
      </c>
      <c r="CJ19">
        <f>CI2+CJ18</f>
        <v>1.6932510232056617</v>
      </c>
      <c r="CK19" s="21">
        <v>1980</v>
      </c>
      <c r="CL19" s="22">
        <v>1.6500000000000001E-5</v>
      </c>
      <c r="CM19" t="s">
        <v>178</v>
      </c>
      <c r="CN19">
        <f>CM2+CN18</f>
        <v>1.6914254397932773</v>
      </c>
      <c r="CO19" s="21">
        <v>1980</v>
      </c>
      <c r="CP19" s="22">
        <v>1.6500000000000001E-5</v>
      </c>
      <c r="CQ19" t="s">
        <v>178</v>
      </c>
      <c r="CR19">
        <f>CQ2+CR18</f>
        <v>1.6905622009765215</v>
      </c>
      <c r="CS19" s="21">
        <v>1980</v>
      </c>
      <c r="CT19" s="22">
        <v>1.6500000000000001E-5</v>
      </c>
      <c r="CU19" t="s">
        <v>178</v>
      </c>
      <c r="CV19">
        <f>CU2+CV18</f>
        <v>1.6935538122825313</v>
      </c>
      <c r="CW19" s="21">
        <v>1980</v>
      </c>
      <c r="CX19" s="22">
        <v>1.6500000000000001E-5</v>
      </c>
      <c r="CY19" t="s">
        <v>178</v>
      </c>
      <c r="CZ19">
        <f>CY2+CZ18</f>
        <v>1.692095211085374</v>
      </c>
      <c r="DA19" s="21">
        <v>1980</v>
      </c>
      <c r="DB19" s="22">
        <v>1.6500000000000001E-5</v>
      </c>
      <c r="DC19" t="s">
        <v>178</v>
      </c>
      <c r="DD19">
        <f>DC2+DD18</f>
        <v>1.6891358152342484</v>
      </c>
      <c r="DE19" s="21">
        <v>1980</v>
      </c>
      <c r="DF19" s="22">
        <v>1.6500000000000001E-5</v>
      </c>
      <c r="DG19" t="s">
        <v>178</v>
      </c>
      <c r="DH19">
        <f>DG2+DH18</f>
        <v>1.6916836375577826</v>
      </c>
      <c r="DI19" s="21">
        <v>1980</v>
      </c>
      <c r="DJ19" s="22">
        <v>1.6500000000000001E-5</v>
      </c>
      <c r="DK19" t="s">
        <v>178</v>
      </c>
      <c r="DL19">
        <f>DK2+DL18</f>
        <v>1.6888521158683276</v>
      </c>
      <c r="DM19" s="21">
        <v>1980</v>
      </c>
      <c r="DN19" s="22">
        <v>1.6500000000000001E-5</v>
      </c>
      <c r="DO19" t="s">
        <v>178</v>
      </c>
      <c r="DP19">
        <f>DO2+DP18</f>
        <v>1.6909841241535746</v>
      </c>
      <c r="DQ19" s="21">
        <v>1980</v>
      </c>
      <c r="DR19" s="22">
        <v>1.6500000000000001E-5</v>
      </c>
      <c r="DS19" t="s">
        <v>178</v>
      </c>
      <c r="DT19">
        <f>DS2+DT18</f>
        <v>1.691260130255805</v>
      </c>
      <c r="DU19" s="21">
        <v>1980</v>
      </c>
      <c r="DV19" s="22">
        <v>1.6500000000000001E-5</v>
      </c>
      <c r="DW19" t="s">
        <v>178</v>
      </c>
      <c r="DX19">
        <f>DW2+DX18</f>
        <v>1.6914670313618287</v>
      </c>
      <c r="DY19" s="21">
        <v>1980</v>
      </c>
      <c r="DZ19" s="22">
        <v>1.6500000000000001E-5</v>
      </c>
      <c r="EA19" t="s">
        <v>178</v>
      </c>
      <c r="EB19">
        <f>EA2+EB18</f>
        <v>1.6915778381569624</v>
      </c>
      <c r="EC19" s="21">
        <v>1980</v>
      </c>
      <c r="ED19" s="22">
        <v>1.6500000000000001E-5</v>
      </c>
      <c r="EE19" t="s">
        <v>178</v>
      </c>
      <c r="EF19">
        <f>EE2+EF18</f>
        <v>1.6911428930484349</v>
      </c>
      <c r="EG19" s="21">
        <v>1980</v>
      </c>
      <c r="EH19" s="22">
        <v>1.6500000000000001E-5</v>
      </c>
      <c r="EI19" t="s">
        <v>178</v>
      </c>
      <c r="EJ19">
        <f>EI2+EJ18</f>
        <v>1.6917343209009827</v>
      </c>
      <c r="EK19" s="21">
        <v>1980</v>
      </c>
      <c r="EL19" s="22">
        <v>1.6500000000000001E-5</v>
      </c>
      <c r="EM19" t="s">
        <v>178</v>
      </c>
      <c r="EN19">
        <f>EM2+EN18</f>
        <v>1.6917800893849877</v>
      </c>
      <c r="EO19" s="21">
        <v>1980</v>
      </c>
      <c r="EP19" s="22">
        <v>1.6500000000000001E-5</v>
      </c>
      <c r="EQ19" t="s">
        <v>178</v>
      </c>
      <c r="ER19">
        <f>EQ2+ER18</f>
        <v>1.6919286854201911</v>
      </c>
      <c r="ES19" s="21">
        <v>1980</v>
      </c>
      <c r="ET19" s="22">
        <v>1.6500000000000001E-5</v>
      </c>
      <c r="EU19" t="s">
        <v>178</v>
      </c>
      <c r="EV19">
        <f>EU2+EV18</f>
        <v>1.692967213270903</v>
      </c>
      <c r="EW19" s="21">
        <v>1980</v>
      </c>
      <c r="EX19" s="22">
        <v>1.6500000000000001E-5</v>
      </c>
      <c r="EY19" t="s">
        <v>178</v>
      </c>
      <c r="EZ19">
        <f>EY2+EZ18</f>
        <v>1.6918663116049357</v>
      </c>
      <c r="FA19" s="21">
        <v>1980</v>
      </c>
      <c r="FB19" s="22">
        <v>1.6500000000000001E-5</v>
      </c>
      <c r="FC19" t="s">
        <v>178</v>
      </c>
      <c r="FD19">
        <f>FC2+FD18</f>
        <v>1.692482547262451</v>
      </c>
      <c r="FE19" s="21">
        <v>1980</v>
      </c>
      <c r="FF19" s="22">
        <v>1.6500000000000001E-5</v>
      </c>
      <c r="FG19" t="s">
        <v>178</v>
      </c>
      <c r="FH19">
        <f>FG2+FH18</f>
        <v>1.6935520255948082</v>
      </c>
      <c r="FI19" s="21">
        <v>1980</v>
      </c>
      <c r="FJ19" s="22">
        <v>1.6500000000000001E-5</v>
      </c>
      <c r="FK19" t="s">
        <v>178</v>
      </c>
      <c r="FL19">
        <f>FK2+FL18</f>
        <v>1.6914275599981807</v>
      </c>
      <c r="FM19" s="21">
        <v>1980</v>
      </c>
      <c r="FN19" s="22">
        <v>1.6500000000000001E-5</v>
      </c>
      <c r="FO19" t="s">
        <v>178</v>
      </c>
      <c r="FP19">
        <f>FO2+FP18</f>
        <v>1.6908867022733685</v>
      </c>
      <c r="FQ19" s="21">
        <v>1980</v>
      </c>
      <c r="FR19" s="22">
        <v>1.6500000000000001E-5</v>
      </c>
      <c r="FS19" t="s">
        <v>178</v>
      </c>
      <c r="FT19">
        <f>FS2+FT18</f>
        <v>1.6969042511175951</v>
      </c>
      <c r="FU19" s="21">
        <v>1980</v>
      </c>
      <c r="FV19" s="22">
        <v>1.6500000000000001E-5</v>
      </c>
      <c r="FW19" t="s">
        <v>178</v>
      </c>
      <c r="FX19">
        <f>FW2+FX18</f>
        <v>1.6923180169801981</v>
      </c>
      <c r="FY19" s="21">
        <v>1980</v>
      </c>
      <c r="FZ19" s="22">
        <v>1.6500000000000001E-5</v>
      </c>
      <c r="GA19" t="s">
        <v>178</v>
      </c>
      <c r="GB19">
        <f>GA2+GB18</f>
        <v>1.6917575018639925</v>
      </c>
      <c r="GC19" s="21">
        <v>1980</v>
      </c>
      <c r="GD19" s="22">
        <v>1.6500000000000001E-5</v>
      </c>
      <c r="GE19" t="s">
        <v>178</v>
      </c>
      <c r="GF19">
        <f>GE2+GF18</f>
        <v>1.6992555055526761</v>
      </c>
      <c r="GG19" s="21">
        <v>1980</v>
      </c>
      <c r="GH19" s="22">
        <v>1.6500000000000001E-5</v>
      </c>
      <c r="GI19" t="s">
        <v>178</v>
      </c>
      <c r="GJ19">
        <f>GI2+GJ18</f>
        <v>1.6934015218732987</v>
      </c>
      <c r="GK19" s="21">
        <v>1980</v>
      </c>
      <c r="GL19" s="22">
        <v>1.6500000000000001E-5</v>
      </c>
      <c r="GM19" t="s">
        <v>178</v>
      </c>
      <c r="GN19">
        <f>GM2+GN18</f>
        <v>1.6638090323337646</v>
      </c>
      <c r="GO19" s="21">
        <v>1980</v>
      </c>
      <c r="GP19" s="22">
        <v>1.6500000000000001E-5</v>
      </c>
      <c r="GQ19" t="s">
        <v>178</v>
      </c>
      <c r="GR19">
        <f>GQ2+GR18</f>
        <v>1.6968677857720385</v>
      </c>
      <c r="GS19" s="21">
        <v>1980</v>
      </c>
      <c r="GT19" s="22">
        <v>1.6500000000000001E-5</v>
      </c>
      <c r="GU19" t="s">
        <v>178</v>
      </c>
      <c r="GV19">
        <f>GU2+GV18</f>
        <v>1.7011990996088027</v>
      </c>
      <c r="GW19" s="21">
        <v>1980</v>
      </c>
      <c r="GX19" s="22">
        <v>1.6500000000000001E-5</v>
      </c>
      <c r="GY19" t="s">
        <v>178</v>
      </c>
      <c r="GZ19">
        <f>GY2+GZ18</f>
        <v>1.6841118756446956</v>
      </c>
      <c r="HA19" s="21">
        <v>1980</v>
      </c>
      <c r="HB19" s="22">
        <v>1.6500000000000001E-5</v>
      </c>
      <c r="HC19" t="s">
        <v>178</v>
      </c>
      <c r="HD19">
        <f>HC2+HD18</f>
        <v>1.6864312995766888</v>
      </c>
      <c r="HE19" s="21">
        <v>1980</v>
      </c>
      <c r="HF19" s="22">
        <v>1.6500000000000001E-5</v>
      </c>
      <c r="HG19" t="s">
        <v>178</v>
      </c>
      <c r="HH19">
        <f>HG2+HH18</f>
        <v>1.6850460862320857</v>
      </c>
      <c r="HI19" s="21">
        <v>1980</v>
      </c>
      <c r="HJ19" s="22">
        <v>1.6500000000000001E-5</v>
      </c>
    </row>
    <row r="20" spans="2:218">
      <c r="B20">
        <v>0.51140345077250893</v>
      </c>
      <c r="C20" s="39">
        <v>0.92595151960611211</v>
      </c>
      <c r="D20">
        <v>625.23330302031525</v>
      </c>
      <c r="E20" s="21">
        <v>1981</v>
      </c>
      <c r="F20" s="22">
        <v>4.4100000000000001E-6</v>
      </c>
      <c r="G20" t="s">
        <v>179</v>
      </c>
      <c r="H20">
        <f>G2-H18</f>
        <v>1.6500389762408763</v>
      </c>
      <c r="I20" s="21">
        <v>1981</v>
      </c>
      <c r="J20" s="22">
        <v>7.7700000000000005E-5</v>
      </c>
      <c r="K20" t="s">
        <v>179</v>
      </c>
      <c r="L20">
        <f>K2-L18</f>
        <v>1.6515937737673227</v>
      </c>
      <c r="M20" s="21">
        <v>1981</v>
      </c>
      <c r="N20" s="22">
        <v>7.7700000000000005E-5</v>
      </c>
      <c r="O20" t="s">
        <v>179</v>
      </c>
      <c r="P20">
        <f>O2-P18</f>
        <v>1.6527028669672774</v>
      </c>
      <c r="Q20" s="21">
        <v>1981</v>
      </c>
      <c r="R20" s="22">
        <v>7.7700000000000005E-5</v>
      </c>
      <c r="S20" t="s">
        <v>179</v>
      </c>
      <c r="T20">
        <f>S2-T18</f>
        <v>1.6579194638901238</v>
      </c>
      <c r="U20" s="21">
        <v>1981</v>
      </c>
      <c r="V20" s="22">
        <v>7.7700000000000005E-5</v>
      </c>
      <c r="W20" t="s">
        <v>179</v>
      </c>
      <c r="X20">
        <f>W2-X18</f>
        <v>1.6643811426671209</v>
      </c>
      <c r="Y20" s="21">
        <v>1981</v>
      </c>
      <c r="Z20" s="22">
        <v>7.7700000000000005E-5</v>
      </c>
      <c r="AA20" t="s">
        <v>179</v>
      </c>
      <c r="AB20">
        <f>AA2-AB18</f>
        <v>1.6516371334383311</v>
      </c>
      <c r="AC20" s="21">
        <v>1981</v>
      </c>
      <c r="AD20" s="22">
        <v>7.7700000000000005E-5</v>
      </c>
      <c r="AE20" t="s">
        <v>179</v>
      </c>
      <c r="AF20">
        <f>AE2-AF18</f>
        <v>1.6579940809788039</v>
      </c>
      <c r="AG20" s="21">
        <v>1981</v>
      </c>
      <c r="AH20" s="22">
        <v>7.7700000000000005E-5</v>
      </c>
      <c r="AI20" t="s">
        <v>179</v>
      </c>
      <c r="AJ20">
        <f>AI2-AJ18</f>
        <v>1.6527347757465387</v>
      </c>
      <c r="AK20" s="21">
        <v>1981</v>
      </c>
      <c r="AL20" s="22">
        <v>7.7700000000000005E-5</v>
      </c>
      <c r="AM20" t="s">
        <v>179</v>
      </c>
      <c r="AN20">
        <f>AM2-AN18</f>
        <v>1.6500816856295792</v>
      </c>
      <c r="AO20" s="21">
        <v>1981</v>
      </c>
      <c r="AP20" s="22">
        <v>7.7700000000000005E-5</v>
      </c>
      <c r="AQ20" t="s">
        <v>179</v>
      </c>
      <c r="AR20">
        <f>AQ2-AR18</f>
        <v>1.6468727124439446</v>
      </c>
      <c r="AS20" s="21">
        <v>1981</v>
      </c>
      <c r="AT20" s="22">
        <v>7.7700000000000005E-5</v>
      </c>
      <c r="AU20" t="s">
        <v>179</v>
      </c>
      <c r="AV20">
        <f>AU2-AV18</f>
        <v>1.6525310027003606</v>
      </c>
      <c r="AW20" s="21">
        <v>1981</v>
      </c>
      <c r="AX20" s="22">
        <v>7.7700000000000005E-5</v>
      </c>
      <c r="AY20" t="s">
        <v>179</v>
      </c>
      <c r="AZ20">
        <f>AY2-AZ18</f>
        <v>1.65097110492383</v>
      </c>
      <c r="BA20" s="21">
        <v>1981</v>
      </c>
      <c r="BB20" s="22">
        <v>7.7700000000000005E-5</v>
      </c>
      <c r="BC20" t="s">
        <v>179</v>
      </c>
      <c r="BD20">
        <f>BC2-BD18</f>
        <v>1.6476920511367252</v>
      </c>
      <c r="BE20" s="21">
        <v>1981</v>
      </c>
      <c r="BF20" s="22">
        <v>7.7700000000000005E-5</v>
      </c>
      <c r="BG20" t="s">
        <v>179</v>
      </c>
      <c r="BH20">
        <f>BG2-BH18</f>
        <v>1.6517723694750874</v>
      </c>
      <c r="BI20" s="21">
        <v>1981</v>
      </c>
      <c r="BJ20" s="22">
        <v>7.7700000000000005E-5</v>
      </c>
      <c r="BK20" t="s">
        <v>179</v>
      </c>
      <c r="BL20">
        <f>BK2-BL18</f>
        <v>1.6539572354609604</v>
      </c>
      <c r="BM20" s="21">
        <v>1981</v>
      </c>
      <c r="BN20" s="22">
        <v>7.7700000000000005E-5</v>
      </c>
      <c r="BO20" t="s">
        <v>179</v>
      </c>
      <c r="BP20">
        <f>BO2-BP18</f>
        <v>1.649612305400411</v>
      </c>
      <c r="BQ20" s="21">
        <v>1981</v>
      </c>
      <c r="BR20" s="22">
        <v>7.7700000000000005E-5</v>
      </c>
      <c r="BS20" t="s">
        <v>179</v>
      </c>
      <c r="BT20">
        <f>BS2-BT18</f>
        <v>1.647066502442901</v>
      </c>
      <c r="BU20" s="21">
        <v>1981</v>
      </c>
      <c r="BV20" s="22">
        <v>7.7700000000000005E-5</v>
      </c>
      <c r="BW20" t="s">
        <v>179</v>
      </c>
      <c r="BX20">
        <f>BW2-BX18</f>
        <v>1.6482107693534149</v>
      </c>
      <c r="BY20" s="21">
        <v>1981</v>
      </c>
      <c r="BZ20" s="22">
        <v>7.7700000000000005E-5</v>
      </c>
      <c r="CA20" t="s">
        <v>179</v>
      </c>
      <c r="CB20">
        <f>CA2-CB18</f>
        <v>1.6495695026579311</v>
      </c>
      <c r="CC20" s="21">
        <v>1981</v>
      </c>
      <c r="CD20" s="22">
        <v>7.7700000000000005E-5</v>
      </c>
      <c r="CE20" t="s">
        <v>179</v>
      </c>
      <c r="CF20">
        <f>CE2-CF18</f>
        <v>1.6469706370840158</v>
      </c>
      <c r="CG20" s="21">
        <v>1981</v>
      </c>
      <c r="CH20" s="22">
        <v>4.4100000000000001E-6</v>
      </c>
      <c r="CI20" t="s">
        <v>179</v>
      </c>
      <c r="CJ20">
        <f>CI2-CJ18</f>
        <v>1.6514020176559805</v>
      </c>
      <c r="CK20" s="21">
        <v>1981</v>
      </c>
      <c r="CL20" s="22">
        <v>4.4100000000000001E-6</v>
      </c>
      <c r="CM20" t="s">
        <v>179</v>
      </c>
      <c r="CN20">
        <f>CM2-CN18</f>
        <v>1.6494606325092238</v>
      </c>
      <c r="CO20" s="21">
        <v>1981</v>
      </c>
      <c r="CP20" s="22">
        <v>4.4100000000000001E-6</v>
      </c>
      <c r="CQ20" t="s">
        <v>179</v>
      </c>
      <c r="CR20">
        <f>CQ2-CR18</f>
        <v>1.6487240393008133</v>
      </c>
      <c r="CS20" s="21">
        <v>1981</v>
      </c>
      <c r="CT20" s="22">
        <v>4.4100000000000001E-6</v>
      </c>
      <c r="CU20" t="s">
        <v>179</v>
      </c>
      <c r="CV20">
        <f>CU2-CV18</f>
        <v>1.6520036829460734</v>
      </c>
      <c r="CW20" s="21">
        <v>1981</v>
      </c>
      <c r="CX20" s="22">
        <v>4.4100000000000001E-6</v>
      </c>
      <c r="CY20" t="s">
        <v>179</v>
      </c>
      <c r="CZ20">
        <f>CY2-CZ18</f>
        <v>1.650169854608097</v>
      </c>
      <c r="DA20" s="21">
        <v>1981</v>
      </c>
      <c r="DB20" s="22">
        <v>4.4100000000000001E-6</v>
      </c>
      <c r="DC20" t="s">
        <v>179</v>
      </c>
      <c r="DD20">
        <f>DC2-DD18</f>
        <v>1.6480766053971645</v>
      </c>
      <c r="DE20" s="21">
        <v>1981</v>
      </c>
      <c r="DF20" s="22">
        <v>4.4100000000000001E-6</v>
      </c>
      <c r="DG20" t="s">
        <v>179</v>
      </c>
      <c r="DH20">
        <f>DG2-DH18</f>
        <v>1.6497581920842015</v>
      </c>
      <c r="DI20" s="21">
        <v>1981</v>
      </c>
      <c r="DJ20" s="22">
        <v>4.4100000000000001E-6</v>
      </c>
      <c r="DK20" t="s">
        <v>179</v>
      </c>
      <c r="DL20">
        <f>DK2-DL18</f>
        <v>1.6486249913630044</v>
      </c>
      <c r="DM20" s="21">
        <v>1981</v>
      </c>
      <c r="DN20" s="22">
        <v>4.4100000000000001E-6</v>
      </c>
      <c r="DO20" t="s">
        <v>179</v>
      </c>
      <c r="DP20">
        <f>DO2-DP18</f>
        <v>1.6494880427640057</v>
      </c>
      <c r="DQ20" s="21">
        <v>1981</v>
      </c>
      <c r="DR20" s="22">
        <v>4.4100000000000001E-6</v>
      </c>
      <c r="DS20" t="s">
        <v>179</v>
      </c>
      <c r="DT20">
        <f>DS2-DT18</f>
        <v>1.6495468190180027</v>
      </c>
      <c r="DU20" s="21">
        <v>1981</v>
      </c>
      <c r="DV20" s="22">
        <v>4.4100000000000001E-6</v>
      </c>
      <c r="DW20" t="s">
        <v>179</v>
      </c>
      <c r="DX20">
        <f>DW2-DX18</f>
        <v>1.649629651495027</v>
      </c>
      <c r="DY20" s="21">
        <v>1981</v>
      </c>
      <c r="DZ20" s="22">
        <v>4.4100000000000001E-6</v>
      </c>
      <c r="EA20" t="s">
        <v>179</v>
      </c>
      <c r="EB20">
        <f>EA2-EB18</f>
        <v>1.6498845148436743</v>
      </c>
      <c r="EC20" s="21">
        <v>1981</v>
      </c>
      <c r="ED20" s="22">
        <v>4.4100000000000001E-6</v>
      </c>
      <c r="EE20" t="s">
        <v>179</v>
      </c>
      <c r="EF20">
        <f>EE2-EF18</f>
        <v>1.6502047160659128</v>
      </c>
      <c r="EG20" s="21">
        <v>1981</v>
      </c>
      <c r="EH20" s="22">
        <v>4.4100000000000001E-6</v>
      </c>
      <c r="EI20" t="s">
        <v>179</v>
      </c>
      <c r="EJ20">
        <f>EI2-EJ18</f>
        <v>1.6498855152230163</v>
      </c>
      <c r="EK20" s="21">
        <v>1981</v>
      </c>
      <c r="EL20" s="22">
        <v>4.4100000000000001E-6</v>
      </c>
      <c r="EM20" t="s">
        <v>179</v>
      </c>
      <c r="EN20">
        <f>EM2-EN18</f>
        <v>1.649873609796938</v>
      </c>
      <c r="EO20" s="21">
        <v>1981</v>
      </c>
      <c r="EP20" s="22">
        <v>4.4100000000000001E-6</v>
      </c>
      <c r="EQ20" t="s">
        <v>179</v>
      </c>
      <c r="ER20">
        <f>EQ2-ER18</f>
        <v>1.6505299078708244</v>
      </c>
      <c r="ES20" s="21">
        <v>1981</v>
      </c>
      <c r="ET20" s="22">
        <v>4.4100000000000001E-6</v>
      </c>
      <c r="EU20" t="s">
        <v>179</v>
      </c>
      <c r="EV20">
        <f>EU2-EV18</f>
        <v>1.6515092341286279</v>
      </c>
      <c r="EW20" s="21">
        <v>1981</v>
      </c>
      <c r="EX20" s="22">
        <v>4.4100000000000001E-6</v>
      </c>
      <c r="EY20" t="s">
        <v>179</v>
      </c>
      <c r="EZ20">
        <f>EY2-EZ18</f>
        <v>1.6499000618355391</v>
      </c>
      <c r="FA20" s="21">
        <v>1981</v>
      </c>
      <c r="FB20" s="22">
        <v>4.4100000000000001E-6</v>
      </c>
      <c r="FC20" t="s">
        <v>179</v>
      </c>
      <c r="FD20">
        <f>FC2-FD18</f>
        <v>1.6505207566682456</v>
      </c>
      <c r="FE20" s="21">
        <v>1981</v>
      </c>
      <c r="FF20" s="22">
        <v>4.4100000000000001E-6</v>
      </c>
      <c r="FG20" t="s">
        <v>179</v>
      </c>
      <c r="FH20">
        <f>FG2-FH18</f>
        <v>1.6514864885062892</v>
      </c>
      <c r="FI20" s="21">
        <v>1981</v>
      </c>
      <c r="FJ20" s="22">
        <v>4.4100000000000001E-6</v>
      </c>
      <c r="FK20" t="s">
        <v>179</v>
      </c>
      <c r="FL20">
        <f>FK2-FL18</f>
        <v>1.6491334447619987</v>
      </c>
      <c r="FM20" s="21">
        <v>1981</v>
      </c>
      <c r="FN20" s="22">
        <v>4.4100000000000001E-6</v>
      </c>
      <c r="FO20" t="s">
        <v>179</v>
      </c>
      <c r="FP20">
        <f>FO2-FP18</f>
        <v>1.6484261204093131</v>
      </c>
      <c r="FQ20" s="21">
        <v>1981</v>
      </c>
      <c r="FR20" s="22">
        <v>4.4100000000000001E-6</v>
      </c>
      <c r="FS20" t="s">
        <v>179</v>
      </c>
      <c r="FT20">
        <f>FS2-FT18</f>
        <v>1.6547574678195112</v>
      </c>
      <c r="FU20" s="21">
        <v>1981</v>
      </c>
      <c r="FV20" s="22">
        <v>4.4100000000000001E-6</v>
      </c>
      <c r="FW20" t="s">
        <v>179</v>
      </c>
      <c r="FX20">
        <f>FW2-FX18</f>
        <v>1.6497392550987937</v>
      </c>
      <c r="FY20" s="21">
        <v>1981</v>
      </c>
      <c r="FZ20" s="22">
        <v>4.4100000000000001E-6</v>
      </c>
      <c r="GA20" t="s">
        <v>179</v>
      </c>
      <c r="GB20">
        <f>GA2-GB18</f>
        <v>1.6491791616423508</v>
      </c>
      <c r="GC20" s="21">
        <v>1981</v>
      </c>
      <c r="GD20" s="22">
        <v>4.4100000000000001E-6</v>
      </c>
      <c r="GE20" t="s">
        <v>179</v>
      </c>
      <c r="GF20">
        <f>GE2-GF18</f>
        <v>1.6570796850891241</v>
      </c>
      <c r="GG20" s="21">
        <v>1981</v>
      </c>
      <c r="GH20" s="22">
        <v>4.4100000000000001E-6</v>
      </c>
      <c r="GI20" t="s">
        <v>179</v>
      </c>
      <c r="GJ20">
        <f>GI2-GJ18</f>
        <v>1.6507260276612647</v>
      </c>
      <c r="GK20" s="21">
        <v>1981</v>
      </c>
      <c r="GL20" s="22">
        <v>4.4100000000000001E-6</v>
      </c>
      <c r="GM20" t="s">
        <v>179</v>
      </c>
      <c r="GN20">
        <f>GM2-GN18</f>
        <v>1.626783664500322</v>
      </c>
      <c r="GO20" s="21">
        <v>1981</v>
      </c>
      <c r="GP20" s="22">
        <v>4.4100000000000001E-6</v>
      </c>
      <c r="GQ20" t="s">
        <v>179</v>
      </c>
      <c r="GR20">
        <f>GQ2-GR18</f>
        <v>1.6540829921004627</v>
      </c>
      <c r="GS20" s="21">
        <v>1981</v>
      </c>
      <c r="GT20" s="22">
        <v>4.4100000000000001E-6</v>
      </c>
      <c r="GU20" t="s">
        <v>179</v>
      </c>
      <c r="GV20">
        <f>GU2-GV18</f>
        <v>1.6588706012683916</v>
      </c>
      <c r="GW20" s="21">
        <v>1981</v>
      </c>
      <c r="GX20" s="22">
        <v>4.4100000000000001E-6</v>
      </c>
      <c r="GY20" t="s">
        <v>179</v>
      </c>
      <c r="GZ20">
        <f>GY2-GZ18</f>
        <v>1.6414380579014827</v>
      </c>
      <c r="HA20" s="21">
        <v>1981</v>
      </c>
      <c r="HB20" s="22">
        <v>4.4100000000000001E-6</v>
      </c>
      <c r="HC20" t="s">
        <v>179</v>
      </c>
      <c r="HD20">
        <f>HC2-HD18</f>
        <v>1.6433927451514883</v>
      </c>
      <c r="HE20" s="21">
        <v>1981</v>
      </c>
      <c r="HF20" s="22">
        <v>4.4100000000000001E-6</v>
      </c>
      <c r="HG20" t="s">
        <v>179</v>
      </c>
      <c r="HH20">
        <f>HG2-HH18</f>
        <v>1.6421065904743273</v>
      </c>
      <c r="HI20" s="21">
        <v>1981</v>
      </c>
      <c r="HJ20" s="22">
        <v>4.4100000000000001E-6</v>
      </c>
    </row>
    <row r="21" spans="2:218">
      <c r="B21">
        <v>0.51421578293542747</v>
      </c>
      <c r="C21" s="39">
        <v>0.92494858844612715</v>
      </c>
      <c r="D21">
        <v>616.20998812406594</v>
      </c>
      <c r="E21" s="21">
        <v>1981</v>
      </c>
      <c r="F21" s="22">
        <v>7.7700000000000005E-5</v>
      </c>
      <c r="G21" t="s">
        <v>170</v>
      </c>
      <c r="H21" s="40">
        <f>LN(G2)</f>
        <v>0.51329220852980673</v>
      </c>
      <c r="I21" s="21">
        <v>1982</v>
      </c>
      <c r="J21" s="22">
        <v>3.9100000000000002E-5</v>
      </c>
      <c r="K21" t="s">
        <v>170</v>
      </c>
      <c r="L21" s="40">
        <f>LN(K2)</f>
        <v>0.51461818169001317</v>
      </c>
      <c r="M21" s="21">
        <v>1982</v>
      </c>
      <c r="N21" s="22">
        <v>3.9100000000000002E-5</v>
      </c>
      <c r="O21" t="s">
        <v>170</v>
      </c>
      <c r="P21" s="40">
        <f>LN(O2)</f>
        <v>0.51522724910090811</v>
      </c>
      <c r="Q21" s="21">
        <v>1982</v>
      </c>
      <c r="R21" s="22">
        <v>3.9100000000000002E-5</v>
      </c>
      <c r="S21" t="s">
        <v>170</v>
      </c>
      <c r="T21" s="40">
        <f>LN(S2)</f>
        <v>0.5181858013421774</v>
      </c>
      <c r="U21" s="21">
        <v>1982</v>
      </c>
      <c r="V21" s="22">
        <v>3.9100000000000002E-5</v>
      </c>
      <c r="W21" t="s">
        <v>170</v>
      </c>
      <c r="X21" s="40">
        <f>LN(W2)</f>
        <v>0.52156478703285869</v>
      </c>
      <c r="Y21" s="21">
        <v>1982</v>
      </c>
      <c r="Z21" s="22">
        <v>3.9100000000000002E-5</v>
      </c>
      <c r="AA21" t="s">
        <v>170</v>
      </c>
      <c r="AB21" s="40">
        <f>LN(AA2)</f>
        <v>0.51453712467336998</v>
      </c>
      <c r="AC21" s="21">
        <v>1982</v>
      </c>
      <c r="AD21" s="22">
        <v>3.9100000000000002E-5</v>
      </c>
      <c r="AE21" t="s">
        <v>170</v>
      </c>
      <c r="AF21" s="40">
        <f>LN(AE2)</f>
        <v>0.51810650973947148</v>
      </c>
      <c r="AG21" s="21">
        <v>1982</v>
      </c>
      <c r="AH21" s="22">
        <v>3.9100000000000002E-5</v>
      </c>
      <c r="AI21" t="s">
        <v>170</v>
      </c>
      <c r="AJ21" s="40">
        <f>LN(AI2)</f>
        <v>0.51513855686299126</v>
      </c>
      <c r="AK21" s="21">
        <v>1982</v>
      </c>
      <c r="AL21" s="22">
        <v>3.9100000000000002E-5</v>
      </c>
      <c r="AM21" t="s">
        <v>170</v>
      </c>
      <c r="AN21" s="40">
        <f>LN(AM2)</f>
        <v>0.51359294562249203</v>
      </c>
      <c r="AO21" s="21">
        <v>1982</v>
      </c>
      <c r="AP21" s="22">
        <v>3.9100000000000002E-5</v>
      </c>
      <c r="AQ21" t="s">
        <v>170</v>
      </c>
      <c r="AR21" s="40">
        <f>LN(AQ2)</f>
        <v>0.51160365623186477</v>
      </c>
      <c r="AS21" s="21">
        <v>1982</v>
      </c>
      <c r="AT21" s="22">
        <v>3.9100000000000002E-5</v>
      </c>
      <c r="AU21" t="s">
        <v>170</v>
      </c>
      <c r="AV21" s="40">
        <f>LN(AU2)</f>
        <v>0.51498979576565174</v>
      </c>
      <c r="AW21" s="21">
        <v>1982</v>
      </c>
      <c r="AX21" s="22">
        <v>3.9100000000000002E-5</v>
      </c>
      <c r="AY21" t="s">
        <v>170</v>
      </c>
      <c r="AZ21" s="40">
        <f>LN(AY2)</f>
        <v>0.51406555210236926</v>
      </c>
      <c r="BA21" s="21">
        <v>1982</v>
      </c>
      <c r="BB21" s="22">
        <v>3.9100000000000002E-5</v>
      </c>
      <c r="BC21" t="s">
        <v>170</v>
      </c>
      <c r="BD21" s="40">
        <f>LN(BC2)</f>
        <v>0.51208693313644649</v>
      </c>
      <c r="BE21" s="21">
        <v>1982</v>
      </c>
      <c r="BF21" s="22">
        <v>3.9100000000000002E-5</v>
      </c>
      <c r="BG21" t="s">
        <v>170</v>
      </c>
      <c r="BH21" s="40">
        <f>LN(BG2)</f>
        <v>0.51452770740393816</v>
      </c>
      <c r="BI21" s="21">
        <v>1982</v>
      </c>
      <c r="BJ21" s="22">
        <v>3.9100000000000002E-5</v>
      </c>
      <c r="BK21" t="s">
        <v>170</v>
      </c>
      <c r="BL21" s="40">
        <f>LN(BK2)</f>
        <v>0.51575033882921284</v>
      </c>
      <c r="BM21" s="21">
        <v>1982</v>
      </c>
      <c r="BN21" s="22">
        <v>3.9100000000000002E-5</v>
      </c>
      <c r="BO21" t="s">
        <v>170</v>
      </c>
      <c r="BP21" s="40">
        <f>LN(BO2)</f>
        <v>0.513242441674433</v>
      </c>
      <c r="BQ21" s="21">
        <v>1982</v>
      </c>
      <c r="BR21" s="22">
        <v>3.9100000000000002E-5</v>
      </c>
      <c r="BS21" t="s">
        <v>170</v>
      </c>
      <c r="BT21" s="40">
        <f>LN(BS2)</f>
        <v>0.51161428044231327</v>
      </c>
      <c r="BU21" s="21">
        <v>1982</v>
      </c>
      <c r="BV21" s="22">
        <v>3.9100000000000002E-5</v>
      </c>
      <c r="BW21" t="s">
        <v>170</v>
      </c>
      <c r="BX21" s="40">
        <f>LN(BW2)</f>
        <v>0.51233122474895409</v>
      </c>
      <c r="BY21" s="21">
        <v>1982</v>
      </c>
      <c r="BZ21" s="22">
        <v>3.9100000000000002E-5</v>
      </c>
      <c r="CA21" t="s">
        <v>170</v>
      </c>
      <c r="CB21" s="40">
        <f>LN(CA2)</f>
        <v>0.51318190951501341</v>
      </c>
      <c r="CC21" s="21">
        <v>1982</v>
      </c>
      <c r="CD21" s="22">
        <v>3.9100000000000002E-5</v>
      </c>
      <c r="CE21" t="s">
        <v>170</v>
      </c>
      <c r="CF21" s="40">
        <f>LN(CE2)</f>
        <v>0.51140345077250893</v>
      </c>
      <c r="CG21" s="21">
        <v>1982</v>
      </c>
      <c r="CH21" s="22">
        <v>3.9100000000000002E-5</v>
      </c>
      <c r="CI21" t="s">
        <v>170</v>
      </c>
      <c r="CJ21" s="40">
        <f>LN(CI2)</f>
        <v>0.51421578293542747</v>
      </c>
      <c r="CK21" s="21">
        <v>1981</v>
      </c>
      <c r="CL21" s="22">
        <v>7.7700000000000005E-5</v>
      </c>
      <c r="CM21" t="s">
        <v>170</v>
      </c>
      <c r="CN21" s="40">
        <f>LN(CM2)</f>
        <v>0.51308888235373329</v>
      </c>
      <c r="CO21" s="21">
        <v>1981</v>
      </c>
      <c r="CP21" s="22">
        <v>7.7700000000000005E-5</v>
      </c>
      <c r="CQ21" t="s">
        <v>170</v>
      </c>
      <c r="CR21" s="40">
        <f>LN(CQ2)</f>
        <v>0.51260990307568688</v>
      </c>
      <c r="CS21" s="21">
        <v>1981</v>
      </c>
      <c r="CT21" s="22">
        <v>7.7700000000000005E-5</v>
      </c>
      <c r="CU21" t="s">
        <v>170</v>
      </c>
      <c r="CV21" s="40">
        <f>LN(CU2)</f>
        <v>0.5144861643733788</v>
      </c>
      <c r="CW21" s="21">
        <v>1981</v>
      </c>
      <c r="CX21" s="22">
        <v>7.7700000000000005E-5</v>
      </c>
      <c r="CY21" t="s">
        <v>170</v>
      </c>
      <c r="CZ21" s="40">
        <f>LN(CY2)</f>
        <v>0.5135015599610675</v>
      </c>
      <c r="DA21" s="21">
        <v>1981</v>
      </c>
      <c r="DB21" s="22">
        <v>7.7700000000000005E-5</v>
      </c>
      <c r="DC21" t="s">
        <v>170</v>
      </c>
      <c r="DD21" s="40">
        <f>LN(DC2)</f>
        <v>0.51198867335096321</v>
      </c>
      <c r="DE21" s="21">
        <v>1981</v>
      </c>
      <c r="DF21" s="22">
        <v>7.7700000000000005E-5</v>
      </c>
      <c r="DG21" t="s">
        <v>170</v>
      </c>
      <c r="DH21" s="40">
        <f>LN(DG2)</f>
        <v>0.51325521880082758</v>
      </c>
      <c r="DI21" s="21">
        <v>1981</v>
      </c>
      <c r="DJ21" s="22">
        <v>7.7700000000000005E-5</v>
      </c>
      <c r="DK21" t="s">
        <v>170</v>
      </c>
      <c r="DL21" s="40">
        <f>LN(DK2)</f>
        <v>0.51206798388636809</v>
      </c>
      <c r="DM21" s="21">
        <v>1981</v>
      </c>
      <c r="DN21" s="22">
        <v>7.7700000000000005E-5</v>
      </c>
      <c r="DO21" t="s">
        <v>170</v>
      </c>
      <c r="DP21" s="40">
        <f>LN(DO2)</f>
        <v>0.51296498377783584</v>
      </c>
      <c r="DQ21" s="21">
        <v>1981</v>
      </c>
      <c r="DR21" s="22">
        <v>7.7700000000000005E-5</v>
      </c>
      <c r="DS21" t="s">
        <v>170</v>
      </c>
      <c r="DT21" s="40">
        <f>LN(DS2)</f>
        <v>0.51306519882668666</v>
      </c>
      <c r="DU21" s="21">
        <v>1981</v>
      </c>
      <c r="DV21" s="22">
        <v>7.7700000000000005E-5</v>
      </c>
      <c r="DW21" t="s">
        <v>170</v>
      </c>
      <c r="DX21" s="40">
        <f>LN(DW2)</f>
        <v>0.51315192069493876</v>
      </c>
      <c r="DY21" s="21">
        <v>1981</v>
      </c>
      <c r="DZ21" s="22">
        <v>7.7700000000000005E-5</v>
      </c>
      <c r="EA21" t="s">
        <v>170</v>
      </c>
      <c r="EB21" s="40">
        <f>LN(EA2)</f>
        <v>0.51326136084868335</v>
      </c>
      <c r="EC21" s="21">
        <v>1981</v>
      </c>
      <c r="ED21" s="22">
        <v>7.7700000000000005E-5</v>
      </c>
      <c r="EE21" t="s">
        <v>170</v>
      </c>
      <c r="EF21" s="40">
        <f>LN(EE2)</f>
        <v>0.51322702083693661</v>
      </c>
      <c r="EG21" s="21">
        <v>1981</v>
      </c>
      <c r="EH21" s="22">
        <v>7.7700000000000005E-5</v>
      </c>
      <c r="EI21" t="s">
        <v>170</v>
      </c>
      <c r="EJ21" s="40">
        <f>LN(EI2)</f>
        <v>0.51330848973889753</v>
      </c>
      <c r="EK21" s="21">
        <v>1981</v>
      </c>
      <c r="EL21" s="22">
        <v>7.7700000000000005E-5</v>
      </c>
      <c r="EM21" t="s">
        <v>170</v>
      </c>
      <c r="EN21" s="40">
        <f>LN(EM2)</f>
        <v>0.5133186234129864</v>
      </c>
      <c r="EO21" s="21">
        <v>1981</v>
      </c>
      <c r="EP21" s="22">
        <v>7.7700000000000005E-5</v>
      </c>
      <c r="EQ21" t="s">
        <v>170</v>
      </c>
      <c r="ER21" s="40">
        <f>LN(EQ2)</f>
        <v>0.51355946141144038</v>
      </c>
      <c r="ES21" s="21">
        <v>1981</v>
      </c>
      <c r="ET21" s="22">
        <v>7.7700000000000005E-5</v>
      </c>
      <c r="EU21" t="s">
        <v>170</v>
      </c>
      <c r="EV21" s="40">
        <f>LN(EU2)</f>
        <v>0.51416298280277584</v>
      </c>
      <c r="EW21" s="21">
        <v>1981</v>
      </c>
      <c r="EX21" s="22">
        <v>7.7700000000000005E-5</v>
      </c>
      <c r="EY21" t="s">
        <v>170</v>
      </c>
      <c r="EZ21" s="40">
        <f>LN(EY2)</f>
        <v>0.51335234095799642</v>
      </c>
      <c r="FA21" s="21">
        <v>1981</v>
      </c>
      <c r="FB21" s="22">
        <v>7.7700000000000005E-5</v>
      </c>
      <c r="FC21" t="s">
        <v>170</v>
      </c>
      <c r="FD21" s="40">
        <f>LN(FC2)</f>
        <v>0.51372241519062889</v>
      </c>
      <c r="FE21" s="21">
        <v>1981</v>
      </c>
      <c r="FF21" s="22">
        <v>7.7700000000000005E-5</v>
      </c>
      <c r="FG21" t="s">
        <v>170</v>
      </c>
      <c r="FH21" s="40">
        <f>LN(FG2)</f>
        <v>0.51433102688553045</v>
      </c>
      <c r="FI21" s="21">
        <v>1981</v>
      </c>
      <c r="FJ21" s="22">
        <v>7.7700000000000005E-5</v>
      </c>
      <c r="FK21" t="s">
        <v>170</v>
      </c>
      <c r="FL21" s="40">
        <f>LN(FK2)</f>
        <v>0.51299157782109872</v>
      </c>
      <c r="FM21" s="21">
        <v>1981</v>
      </c>
      <c r="FN21" s="22">
        <v>7.7700000000000005E-5</v>
      </c>
      <c r="FO21" t="s">
        <v>170</v>
      </c>
      <c r="FP21" s="40">
        <f>LN(FO2)</f>
        <v>0.51261786354916239</v>
      </c>
      <c r="FQ21" s="21">
        <v>1981</v>
      </c>
      <c r="FR21" s="22">
        <v>7.7700000000000005E-5</v>
      </c>
      <c r="FS21" t="s">
        <v>170</v>
      </c>
      <c r="FT21" s="40">
        <f>LN(FS2)</f>
        <v>0.51630907779570145</v>
      </c>
      <c r="FU21" s="21">
        <v>1981</v>
      </c>
      <c r="FV21" s="22">
        <v>7.7700000000000005E-5</v>
      </c>
      <c r="FW21" t="s">
        <v>170</v>
      </c>
      <c r="FX21" s="40">
        <f>LN(FW2)</f>
        <v>0.51343938653374133</v>
      </c>
      <c r="FY21" s="21">
        <v>1981</v>
      </c>
      <c r="FZ21" s="22">
        <v>7.7700000000000005E-5</v>
      </c>
      <c r="GA21" t="s">
        <v>170</v>
      </c>
      <c r="GB21" s="40">
        <f>LN(GA2)</f>
        <v>0.51310402528878063</v>
      </c>
      <c r="GC21" s="21">
        <v>1981</v>
      </c>
      <c r="GD21" s="22">
        <v>7.7700000000000005E-5</v>
      </c>
      <c r="GE21" t="s">
        <v>170</v>
      </c>
      <c r="GF21" s="40">
        <f>LN(GE2)</f>
        <v>0.51770248107952743</v>
      </c>
      <c r="GG21" s="21">
        <v>1981</v>
      </c>
      <c r="GH21" s="22">
        <v>7.7700000000000005E-5</v>
      </c>
      <c r="GI21" t="s">
        <v>170</v>
      </c>
      <c r="GJ21" s="40">
        <f>LN(GI2)</f>
        <v>0.51405865673848983</v>
      </c>
      <c r="GK21" s="21">
        <v>1981</v>
      </c>
      <c r="GL21" s="22">
        <v>7.7700000000000005E-5</v>
      </c>
      <c r="GM21" t="s">
        <v>170</v>
      </c>
      <c r="GN21" s="40">
        <f>LN(GM2)</f>
        <v>0.49792051900549023</v>
      </c>
      <c r="GO21" s="21">
        <v>1981</v>
      </c>
      <c r="GP21" s="22">
        <v>7.7700000000000005E-5</v>
      </c>
      <c r="GQ21" t="s">
        <v>170</v>
      </c>
      <c r="GR21" s="40">
        <f>LN(GQ2)</f>
        <v>0.51609693929967182</v>
      </c>
      <c r="GS21" s="21">
        <v>1981</v>
      </c>
      <c r="GT21" s="22">
        <v>7.7700000000000005E-5</v>
      </c>
      <c r="GU21" t="s">
        <v>170</v>
      </c>
      <c r="GV21" s="40">
        <f>LN(GU2)</f>
        <v>0.51881453750869611</v>
      </c>
      <c r="GW21" s="21">
        <v>1981</v>
      </c>
      <c r="GX21" s="22">
        <v>7.7700000000000005E-5</v>
      </c>
      <c r="GY21" t="s">
        <v>170</v>
      </c>
      <c r="GZ21" s="40">
        <f>LN(GY2)</f>
        <v>0.50848787341959001</v>
      </c>
      <c r="HA21" s="21">
        <v>1981</v>
      </c>
      <c r="HB21" s="22">
        <v>7.7700000000000005E-5</v>
      </c>
      <c r="HC21" t="s">
        <v>170</v>
      </c>
      <c r="HD21" s="40">
        <f>LN(HC2)</f>
        <v>0.50977228261538787</v>
      </c>
      <c r="HE21" s="21">
        <v>1981</v>
      </c>
      <c r="HF21" s="22">
        <v>7.7700000000000005E-5</v>
      </c>
      <c r="HG21" t="s">
        <v>170</v>
      </c>
      <c r="HH21" s="40">
        <f>LN(HG2)</f>
        <v>0.50896970562678134</v>
      </c>
      <c r="HI21" s="21">
        <v>1981</v>
      </c>
      <c r="HJ21" s="22">
        <v>7.7700000000000005E-5</v>
      </c>
    </row>
    <row r="22" spans="2:218">
      <c r="B22">
        <v>0.51308888235373329</v>
      </c>
      <c r="C22" s="39">
        <v>0.92425743618886236</v>
      </c>
      <c r="D22">
        <v>610.13080999837666</v>
      </c>
      <c r="E22" s="21">
        <v>1982</v>
      </c>
      <c r="F22" s="22">
        <v>3.9100000000000002E-5</v>
      </c>
      <c r="G22" t="s">
        <v>180</v>
      </c>
      <c r="H22" s="40">
        <f>LN(H19)</f>
        <v>0.52563134891222363</v>
      </c>
      <c r="I22" s="21">
        <v>1982</v>
      </c>
      <c r="J22" s="22">
        <v>2.1299999999999999E-5</v>
      </c>
      <c r="K22" t="s">
        <v>180</v>
      </c>
      <c r="L22" s="40">
        <f>LN(L19)</f>
        <v>0.52733189589522222</v>
      </c>
      <c r="M22" s="21">
        <v>1982</v>
      </c>
      <c r="N22" s="22">
        <v>2.1299999999999999E-5</v>
      </c>
      <c r="O22" t="s">
        <v>180</v>
      </c>
      <c r="P22" s="40">
        <f>LN(P19)</f>
        <v>0.52788029580338902</v>
      </c>
      <c r="Q22" s="21">
        <v>1982</v>
      </c>
      <c r="R22" s="22">
        <v>2.1299999999999999E-5</v>
      </c>
      <c r="S22" t="s">
        <v>180</v>
      </c>
      <c r="T22" s="40">
        <f>LN(T19)</f>
        <v>0.53065078236017182</v>
      </c>
      <c r="U22" s="21">
        <v>1982</v>
      </c>
      <c r="V22" s="22">
        <v>2.1299999999999999E-5</v>
      </c>
      <c r="W22" t="s">
        <v>180</v>
      </c>
      <c r="X22" s="40">
        <f>LN(X19)</f>
        <v>0.53353127293897207</v>
      </c>
      <c r="Y22" s="21">
        <v>1982</v>
      </c>
      <c r="Z22" s="22">
        <v>2.1299999999999999E-5</v>
      </c>
      <c r="AA22" t="s">
        <v>180</v>
      </c>
      <c r="AB22" s="40">
        <f>LN(AB19)</f>
        <v>0.52714622923554721</v>
      </c>
      <c r="AC22" s="21">
        <v>1982</v>
      </c>
      <c r="AD22" s="22">
        <v>2.1299999999999999E-5</v>
      </c>
      <c r="AE22" t="s">
        <v>180</v>
      </c>
      <c r="AF22" s="40">
        <f>LN(AF19)</f>
        <v>0.53045025831178727</v>
      </c>
      <c r="AG22" s="21">
        <v>1982</v>
      </c>
      <c r="AH22" s="22">
        <v>2.1299999999999999E-5</v>
      </c>
      <c r="AI22" t="s">
        <v>180</v>
      </c>
      <c r="AJ22" s="40">
        <f>LN(AJ19)</f>
        <v>0.52768630907484049</v>
      </c>
      <c r="AK22" s="21">
        <v>1982</v>
      </c>
      <c r="AL22" s="22">
        <v>2.1299999999999999E-5</v>
      </c>
      <c r="AM22" t="s">
        <v>180</v>
      </c>
      <c r="AN22" s="40">
        <f>LN(AN19)</f>
        <v>0.52620012556047047</v>
      </c>
      <c r="AO22" s="21">
        <v>1982</v>
      </c>
      <c r="AP22" s="22">
        <v>2.1299999999999999E-5</v>
      </c>
      <c r="AQ22" t="s">
        <v>180</v>
      </c>
      <c r="AR22" s="40">
        <f>LN(AR19)</f>
        <v>0.5241692433301347</v>
      </c>
      <c r="AS22" s="21">
        <v>1982</v>
      </c>
      <c r="AT22" s="22">
        <v>2.1299999999999999E-5</v>
      </c>
      <c r="AU22" t="s">
        <v>180</v>
      </c>
      <c r="AV22" s="40">
        <f>LN(AV19)</f>
        <v>0.52751272323569509</v>
      </c>
      <c r="AW22" s="21">
        <v>1982</v>
      </c>
      <c r="AX22" s="22">
        <v>2.1299999999999999E-5</v>
      </c>
      <c r="AY22" t="s">
        <v>180</v>
      </c>
      <c r="AZ22" s="40">
        <f>LN(AZ19)</f>
        <v>0.52660812450427907</v>
      </c>
      <c r="BA22" s="21">
        <v>1982</v>
      </c>
      <c r="BB22" s="22">
        <v>2.1299999999999999E-5</v>
      </c>
      <c r="BC22" t="s">
        <v>180</v>
      </c>
      <c r="BD22" s="40">
        <f>LN(BD19)</f>
        <v>0.52463876122677899</v>
      </c>
      <c r="BE22" s="21">
        <v>1982</v>
      </c>
      <c r="BF22" s="22">
        <v>2.1299999999999999E-5</v>
      </c>
      <c r="BG22" t="s">
        <v>180</v>
      </c>
      <c r="BH22" s="40">
        <f>LN(BH19)</f>
        <v>0.52704779784611144</v>
      </c>
      <c r="BI22" s="21">
        <v>1982</v>
      </c>
      <c r="BJ22" s="22">
        <v>2.1299999999999999E-5</v>
      </c>
      <c r="BK22" t="s">
        <v>180</v>
      </c>
      <c r="BL22" s="40">
        <f>LN(BL19)</f>
        <v>0.52817365426761986</v>
      </c>
      <c r="BM22" s="21">
        <v>1982</v>
      </c>
      <c r="BN22" s="22">
        <v>2.1299999999999999E-5</v>
      </c>
      <c r="BO22" t="s">
        <v>180</v>
      </c>
      <c r="BP22" s="40">
        <f>LN(BP19)</f>
        <v>0.52578526653884083</v>
      </c>
      <c r="BQ22" s="21">
        <v>1982</v>
      </c>
      <c r="BR22" s="22">
        <v>2.1299999999999999E-5</v>
      </c>
      <c r="BS22" t="s">
        <v>180</v>
      </c>
      <c r="BT22" s="40">
        <f>LN(BT19)</f>
        <v>0.52407548935044856</v>
      </c>
      <c r="BU22" s="21">
        <v>1982</v>
      </c>
      <c r="BV22" s="22">
        <v>2.1299999999999999E-5</v>
      </c>
      <c r="BW22" t="s">
        <v>180</v>
      </c>
      <c r="BX22" s="40">
        <f>LN(BX19)</f>
        <v>0.52481433228165486</v>
      </c>
      <c r="BY22" s="21">
        <v>1982</v>
      </c>
      <c r="BZ22" s="22">
        <v>2.1299999999999999E-5</v>
      </c>
      <c r="CA22" t="s">
        <v>180</v>
      </c>
      <c r="CB22" s="40">
        <f>LN(CB19)</f>
        <v>0.52569101071825919</v>
      </c>
      <c r="CC22" s="21">
        <v>1982</v>
      </c>
      <c r="CD22" s="22">
        <v>2.1299999999999999E-5</v>
      </c>
      <c r="CE22" t="s">
        <v>180</v>
      </c>
      <c r="CF22" s="40">
        <f>LN(CF19)</f>
        <v>0.52371579312644589</v>
      </c>
      <c r="CG22" s="21">
        <v>1982</v>
      </c>
      <c r="CH22" s="22">
        <v>2.1299999999999999E-5</v>
      </c>
      <c r="CI22" t="s">
        <v>180</v>
      </c>
      <c r="CJ22" s="40">
        <f>LN(CJ19)</f>
        <v>0.52665036339774385</v>
      </c>
      <c r="CK22" s="21">
        <v>1982</v>
      </c>
      <c r="CL22" s="22">
        <v>2.1299999999999999E-5</v>
      </c>
      <c r="CM22" t="s">
        <v>180</v>
      </c>
      <c r="CN22" s="40">
        <f>LN(CN19)</f>
        <v>0.52557162892526321</v>
      </c>
      <c r="CO22" s="21">
        <v>1982</v>
      </c>
      <c r="CP22" s="22">
        <v>3.9100000000000002E-5</v>
      </c>
      <c r="CQ22" t="s">
        <v>180</v>
      </c>
      <c r="CR22" s="40">
        <f>LN(CR19)</f>
        <v>0.52506113691453182</v>
      </c>
      <c r="CS22" s="21">
        <v>1982</v>
      </c>
      <c r="CT22" s="22">
        <v>3.9100000000000002E-5</v>
      </c>
      <c r="CU22" t="s">
        <v>180</v>
      </c>
      <c r="CV22" s="40">
        <f>LN(CV19)</f>
        <v>0.52682916855031925</v>
      </c>
      <c r="CW22" s="21">
        <v>1982</v>
      </c>
      <c r="CX22" s="22">
        <v>3.9100000000000002E-5</v>
      </c>
      <c r="CY22" t="s">
        <v>180</v>
      </c>
      <c r="CZ22" s="40">
        <f>LN(CZ19)</f>
        <v>0.52596753092791293</v>
      </c>
      <c r="DA22" s="21">
        <v>1982</v>
      </c>
      <c r="DB22" s="22">
        <v>3.9100000000000002E-5</v>
      </c>
      <c r="DC22" t="s">
        <v>180</v>
      </c>
      <c r="DD22" s="40">
        <f>LN(DD19)</f>
        <v>0.52421704621759868</v>
      </c>
      <c r="DE22" s="21">
        <v>1982</v>
      </c>
      <c r="DF22" s="22">
        <v>3.9100000000000002E-5</v>
      </c>
      <c r="DG22" t="s">
        <v>180</v>
      </c>
      <c r="DH22" s="40">
        <f>LN(DH19)</f>
        <v>0.52572426826328222</v>
      </c>
      <c r="DI22" s="21">
        <v>1982</v>
      </c>
      <c r="DJ22" s="22">
        <v>3.9100000000000002E-5</v>
      </c>
      <c r="DK22" t="s">
        <v>180</v>
      </c>
      <c r="DL22" s="40">
        <f>LN(DL19)</f>
        <v>0.52404907677994872</v>
      </c>
      <c r="DM22" s="21">
        <v>1982</v>
      </c>
      <c r="DN22" s="22">
        <v>3.9100000000000002E-5</v>
      </c>
      <c r="DO22" t="s">
        <v>180</v>
      </c>
      <c r="DP22" s="40">
        <f>LN(DP19)</f>
        <v>0.52531068143569182</v>
      </c>
      <c r="DQ22" s="21">
        <v>1982</v>
      </c>
      <c r="DR22" s="22">
        <v>3.9100000000000002E-5</v>
      </c>
      <c r="DS22" t="s">
        <v>180</v>
      </c>
      <c r="DT22" s="40">
        <f>LN(DT19)</f>
        <v>0.52547389028879776</v>
      </c>
      <c r="DU22" s="21">
        <v>1982</v>
      </c>
      <c r="DV22" s="22">
        <v>3.9100000000000002E-5</v>
      </c>
      <c r="DW22" t="s">
        <v>180</v>
      </c>
      <c r="DX22" s="40">
        <f>LN(DX19)</f>
        <v>0.52559621827825509</v>
      </c>
      <c r="DY22" s="21">
        <v>1982</v>
      </c>
      <c r="DZ22" s="22">
        <v>3.9100000000000002E-5</v>
      </c>
      <c r="EA22" t="s">
        <v>180</v>
      </c>
      <c r="EB22" s="40">
        <f>LN(EB19)</f>
        <v>0.52566172541720657</v>
      </c>
      <c r="EC22" s="21">
        <v>1982</v>
      </c>
      <c r="ED22" s="22">
        <v>3.9100000000000002E-5</v>
      </c>
      <c r="EE22" t="s">
        <v>180</v>
      </c>
      <c r="EF22" s="40">
        <f>LN(EF19)</f>
        <v>0.52540456844476602</v>
      </c>
      <c r="EG22" s="21">
        <v>1982</v>
      </c>
      <c r="EH22" s="22">
        <v>3.9100000000000002E-5</v>
      </c>
      <c r="EI22" t="s">
        <v>180</v>
      </c>
      <c r="EJ22" s="40">
        <f>LN(EJ19)</f>
        <v>0.52575422811088379</v>
      </c>
      <c r="EK22" s="21">
        <v>1982</v>
      </c>
      <c r="EL22" s="22">
        <v>3.9100000000000002E-5</v>
      </c>
      <c r="EM22" t="s">
        <v>180</v>
      </c>
      <c r="EN22" s="40">
        <f>LN(EN19)</f>
        <v>0.52578128192443851</v>
      </c>
      <c r="EO22" s="21">
        <v>1982</v>
      </c>
      <c r="EP22" s="22">
        <v>3.9100000000000002E-5</v>
      </c>
      <c r="EQ22" t="s">
        <v>180</v>
      </c>
      <c r="ER22" s="40">
        <f>LN(ER19)</f>
        <v>0.52586911219896182</v>
      </c>
      <c r="ES22" s="21">
        <v>1982</v>
      </c>
      <c r="ET22" s="22">
        <v>3.9100000000000002E-5</v>
      </c>
      <c r="EU22" t="s">
        <v>180</v>
      </c>
      <c r="EV22" s="40">
        <f>LN(EV19)</f>
        <v>0.52648273690966585</v>
      </c>
      <c r="EW22" s="21">
        <v>1982</v>
      </c>
      <c r="EX22" s="22">
        <v>3.9100000000000002E-5</v>
      </c>
      <c r="EY22" t="s">
        <v>180</v>
      </c>
      <c r="EZ22" s="40">
        <f>LN(EZ19)</f>
        <v>0.52583224600859424</v>
      </c>
      <c r="FA22" s="21">
        <v>1982</v>
      </c>
      <c r="FB22" s="22">
        <v>3.9100000000000002E-5</v>
      </c>
      <c r="FC22" t="s">
        <v>180</v>
      </c>
      <c r="FD22" s="40">
        <f>LN(FD19)</f>
        <v>0.52619641394164351</v>
      </c>
      <c r="FE22" s="21">
        <v>1982</v>
      </c>
      <c r="FF22" s="22">
        <v>3.9100000000000002E-5</v>
      </c>
      <c r="FG22" t="s">
        <v>180</v>
      </c>
      <c r="FH22" s="40">
        <f>LN(FH19)</f>
        <v>0.5268281135565821</v>
      </c>
      <c r="FI22" s="21">
        <v>1982</v>
      </c>
      <c r="FJ22" s="22">
        <v>3.9100000000000002E-5</v>
      </c>
      <c r="FK22" t="s">
        <v>180</v>
      </c>
      <c r="FL22" s="40">
        <f>LN(FL19)</f>
        <v>0.52557288242631894</v>
      </c>
      <c r="FM22" s="21">
        <v>1982</v>
      </c>
      <c r="FN22" s="22">
        <v>3.9100000000000002E-5</v>
      </c>
      <c r="FO22" t="s">
        <v>180</v>
      </c>
      <c r="FP22" s="40">
        <f>LN(FP19)</f>
        <v>0.52525306724210896</v>
      </c>
      <c r="FQ22" s="21">
        <v>1982</v>
      </c>
      <c r="FR22" s="22">
        <v>3.9100000000000002E-5</v>
      </c>
      <c r="FS22" t="s">
        <v>180</v>
      </c>
      <c r="FT22" s="40">
        <f>LN(FT19)</f>
        <v>0.528805562219267</v>
      </c>
      <c r="FU22" s="21">
        <v>1982</v>
      </c>
      <c r="FV22" s="22">
        <v>3.9100000000000002E-5</v>
      </c>
      <c r="FW22" t="s">
        <v>180</v>
      </c>
      <c r="FX22" s="40">
        <f>LN(FX19)</f>
        <v>0.5260991968210128</v>
      </c>
      <c r="FY22" s="21">
        <v>1982</v>
      </c>
      <c r="FZ22" s="22">
        <v>3.9100000000000002E-5</v>
      </c>
      <c r="GA22" t="s">
        <v>180</v>
      </c>
      <c r="GB22" s="40">
        <f>LN(GB19)</f>
        <v>0.52576793050132808</v>
      </c>
      <c r="GC22" s="21">
        <v>1982</v>
      </c>
      <c r="GD22" s="22">
        <v>3.9100000000000002E-5</v>
      </c>
      <c r="GE22" t="s">
        <v>180</v>
      </c>
      <c r="GF22" s="40">
        <f>LN(GF19)</f>
        <v>0.53019021722916682</v>
      </c>
      <c r="GG22" s="21">
        <v>1982</v>
      </c>
      <c r="GH22" s="22">
        <v>3.9100000000000002E-5</v>
      </c>
      <c r="GI22" t="s">
        <v>180</v>
      </c>
      <c r="GJ22" s="40">
        <f>LN(GJ19)</f>
        <v>0.52673924093432778</v>
      </c>
      <c r="GK22" s="21">
        <v>1982</v>
      </c>
      <c r="GL22" s="22">
        <v>3.9100000000000002E-5</v>
      </c>
      <c r="GM22" t="s">
        <v>180</v>
      </c>
      <c r="GN22" s="40">
        <f>LN(GN19)</f>
        <v>0.50910957159060233</v>
      </c>
      <c r="GO22" s="21">
        <v>1982</v>
      </c>
      <c r="GP22" s="22">
        <v>3.9100000000000002E-5</v>
      </c>
      <c r="GQ22" t="s">
        <v>180</v>
      </c>
      <c r="GR22" s="40">
        <f>LN(GR19)</f>
        <v>0.52878407265240057</v>
      </c>
      <c r="GS22" s="21">
        <v>1982</v>
      </c>
      <c r="GT22" s="22">
        <v>3.9100000000000002E-5</v>
      </c>
      <c r="GU22" t="s">
        <v>180</v>
      </c>
      <c r="GV22" s="40">
        <f>LN(GV19)</f>
        <v>0.53133335512892166</v>
      </c>
      <c r="GW22" s="21">
        <v>1982</v>
      </c>
      <c r="GX22" s="22">
        <v>3.9100000000000002E-5</v>
      </c>
      <c r="GY22" t="s">
        <v>180</v>
      </c>
      <c r="GZ22" s="40">
        <f>LN(GZ19)</f>
        <v>0.52123834808180991</v>
      </c>
      <c r="HA22" s="21">
        <v>1982</v>
      </c>
      <c r="HB22" s="22">
        <v>3.9100000000000002E-5</v>
      </c>
      <c r="HC22" t="s">
        <v>180</v>
      </c>
      <c r="HD22" s="40">
        <f>LN(HD19)</f>
        <v>0.52261463918833617</v>
      </c>
      <c r="HE22" s="21">
        <v>1982</v>
      </c>
      <c r="HF22" s="22">
        <v>3.9100000000000002E-5</v>
      </c>
      <c r="HG22" t="s">
        <v>180</v>
      </c>
      <c r="HH22" s="40">
        <f>LN(HH19)</f>
        <v>0.52179291430987262</v>
      </c>
      <c r="HI22" s="21">
        <v>1982</v>
      </c>
      <c r="HJ22" s="22">
        <v>3.9100000000000002E-5</v>
      </c>
    </row>
    <row r="23" spans="2:218">
      <c r="B23">
        <v>0.51260990307568688</v>
      </c>
      <c r="C23" s="39">
        <v>0.924549332885644</v>
      </c>
      <c r="D23">
        <v>612.68466419545484</v>
      </c>
      <c r="E23" s="21">
        <v>1982</v>
      </c>
      <c r="F23" s="22">
        <v>2.1299999999999999E-5</v>
      </c>
      <c r="G23" t="s">
        <v>181</v>
      </c>
      <c r="H23" s="40">
        <f>LN(H20)</f>
        <v>0.50079890959766249</v>
      </c>
      <c r="I23" s="21">
        <v>1982</v>
      </c>
      <c r="J23" s="22">
        <v>2.3000000000000001E-4</v>
      </c>
      <c r="K23" t="s">
        <v>181</v>
      </c>
      <c r="L23" s="40">
        <f>LN(L20)</f>
        <v>0.50174074520392431</v>
      </c>
      <c r="M23" s="21">
        <v>1982</v>
      </c>
      <c r="N23" s="22">
        <v>2.3000000000000001E-4</v>
      </c>
      <c r="O23" t="s">
        <v>181</v>
      </c>
      <c r="P23" s="40">
        <f>LN(P20)</f>
        <v>0.50241204888043622</v>
      </c>
      <c r="Q23" s="21">
        <v>1982</v>
      </c>
      <c r="R23" s="22">
        <v>2.3000000000000001E-4</v>
      </c>
      <c r="S23" t="s">
        <v>181</v>
      </c>
      <c r="T23" s="40">
        <f>LN(T20)</f>
        <v>0.50556348128129969</v>
      </c>
      <c r="U23" s="21">
        <v>1982</v>
      </c>
      <c r="V23" s="22">
        <v>2.3000000000000001E-4</v>
      </c>
      <c r="W23" t="s">
        <v>181</v>
      </c>
      <c r="X23" s="40">
        <f>LN(X20)</f>
        <v>0.50945336825419973</v>
      </c>
      <c r="Y23" s="21">
        <v>1982</v>
      </c>
      <c r="Z23" s="22">
        <v>2.3000000000000001E-4</v>
      </c>
      <c r="AA23" t="s">
        <v>181</v>
      </c>
      <c r="AB23" s="40">
        <f>LN(AB20)</f>
        <v>0.50176699808919267</v>
      </c>
      <c r="AC23" s="21">
        <v>1982</v>
      </c>
      <c r="AD23" s="22">
        <v>2.3000000000000001E-4</v>
      </c>
      <c r="AE23" t="s">
        <v>181</v>
      </c>
      <c r="AF23" s="40">
        <f>LN(AF20)</f>
        <v>0.50560848673013481</v>
      </c>
      <c r="AG23" s="21">
        <v>1982</v>
      </c>
      <c r="AH23" s="22">
        <v>2.3000000000000001E-4</v>
      </c>
      <c r="AI23" t="s">
        <v>181</v>
      </c>
      <c r="AJ23" s="40">
        <f>LN(AJ20)</f>
        <v>0.50243135572129149</v>
      </c>
      <c r="AK23" s="21">
        <v>1982</v>
      </c>
      <c r="AL23" s="22">
        <v>2.3000000000000001E-4</v>
      </c>
      <c r="AM23" t="s">
        <v>181</v>
      </c>
      <c r="AN23" s="40">
        <f>LN(AN20)</f>
        <v>0.50082479312925499</v>
      </c>
      <c r="AO23" s="21">
        <v>1982</v>
      </c>
      <c r="AP23" s="22">
        <v>2.3000000000000001E-4</v>
      </c>
      <c r="AQ23" t="s">
        <v>181</v>
      </c>
      <c r="AR23" s="40">
        <f>LN(AR20)</f>
        <v>0.49887816371828059</v>
      </c>
      <c r="AS23" s="21">
        <v>1982</v>
      </c>
      <c r="AT23" s="22">
        <v>2.3000000000000001E-4</v>
      </c>
      <c r="AU23" t="s">
        <v>181</v>
      </c>
      <c r="AV23" s="40">
        <f>LN(AV20)</f>
        <v>0.50230805365719411</v>
      </c>
      <c r="AW23" s="21">
        <v>1982</v>
      </c>
      <c r="AX23" s="22">
        <v>2.3000000000000001E-4</v>
      </c>
      <c r="AY23" t="s">
        <v>181</v>
      </c>
      <c r="AZ23" s="40">
        <f>LN(AZ20)</f>
        <v>0.50136366322446746</v>
      </c>
      <c r="BA23" s="21">
        <v>1982</v>
      </c>
      <c r="BB23" s="22">
        <v>2.3000000000000001E-4</v>
      </c>
      <c r="BC23" t="s">
        <v>181</v>
      </c>
      <c r="BD23" s="40">
        <f>LN(BD20)</f>
        <v>0.4993755518520514</v>
      </c>
      <c r="BE23" s="21">
        <v>1982</v>
      </c>
      <c r="BF23" s="22">
        <v>2.3000000000000001E-4</v>
      </c>
      <c r="BG23" t="s">
        <v>181</v>
      </c>
      <c r="BH23" s="40">
        <f>LN(BH20)</f>
        <v>0.5018488747301072</v>
      </c>
      <c r="BI23" s="21">
        <v>1982</v>
      </c>
      <c r="BJ23" s="22">
        <v>2.3000000000000001E-4</v>
      </c>
      <c r="BK23" t="s">
        <v>181</v>
      </c>
      <c r="BL23" s="40">
        <f>LN(BL20)</f>
        <v>0.50317074104412807</v>
      </c>
      <c r="BM23" s="21">
        <v>1982</v>
      </c>
      <c r="BN23" s="22">
        <v>2.3000000000000001E-4</v>
      </c>
      <c r="BO23" t="s">
        <v>181</v>
      </c>
      <c r="BP23" s="40">
        <f>LN(BP20)</f>
        <v>0.50054029387956089</v>
      </c>
      <c r="BQ23" s="21">
        <v>1982</v>
      </c>
      <c r="BR23" s="22">
        <v>2.3000000000000001E-4</v>
      </c>
      <c r="BS23" t="s">
        <v>181</v>
      </c>
      <c r="BT23" s="40">
        <f>LN(BT20)</f>
        <v>0.49899582830559541</v>
      </c>
      <c r="BU23" s="21">
        <v>1982</v>
      </c>
      <c r="BV23" s="22">
        <v>2.3000000000000001E-4</v>
      </c>
      <c r="BW23" t="s">
        <v>181</v>
      </c>
      <c r="BX23" s="40">
        <f>LN(BX20)</f>
        <v>0.49969031733466679</v>
      </c>
      <c r="BY23" s="21">
        <v>1982</v>
      </c>
      <c r="BZ23" s="22">
        <v>2.3000000000000001E-4</v>
      </c>
      <c r="CA23" t="s">
        <v>181</v>
      </c>
      <c r="CB23" s="40">
        <f>LN(CB20)</f>
        <v>0.50051434639016956</v>
      </c>
      <c r="CC23" s="21">
        <v>1982</v>
      </c>
      <c r="CD23" s="22">
        <v>2.3000000000000001E-4</v>
      </c>
      <c r="CE23" t="s">
        <v>181</v>
      </c>
      <c r="CF23" s="40">
        <f>LN(CF20)</f>
        <v>0.49893762291515714</v>
      </c>
      <c r="CG23" s="21">
        <v>1982</v>
      </c>
      <c r="CH23" s="22">
        <v>2.3000000000000001E-4</v>
      </c>
      <c r="CI23" t="s">
        <v>181</v>
      </c>
      <c r="CJ23" s="40">
        <f>LN(CJ20)</f>
        <v>0.50162463478558494</v>
      </c>
      <c r="CK23" s="21">
        <v>1982</v>
      </c>
      <c r="CL23" s="22">
        <v>2.3000000000000001E-4</v>
      </c>
      <c r="CM23" t="s">
        <v>181</v>
      </c>
      <c r="CN23" s="40">
        <f>LN(CN20)</f>
        <v>0.50044834508415759</v>
      </c>
      <c r="CO23" s="21">
        <v>1982</v>
      </c>
      <c r="CP23" s="22">
        <v>2.3000000000000001E-4</v>
      </c>
      <c r="CQ23" t="s">
        <v>181</v>
      </c>
      <c r="CR23" s="40">
        <f>LN(CR20)</f>
        <v>0.50000167923979011</v>
      </c>
      <c r="CS23" s="21">
        <v>1982</v>
      </c>
      <c r="CT23" s="22">
        <v>2.1299999999999999E-5</v>
      </c>
      <c r="CU23" t="s">
        <v>181</v>
      </c>
      <c r="CV23" s="40">
        <f>LN(CV20)</f>
        <v>0.50198890448254418</v>
      </c>
      <c r="CW23" s="21">
        <v>1982</v>
      </c>
      <c r="CX23" s="22">
        <v>2.1299999999999999E-5</v>
      </c>
      <c r="CY23" t="s">
        <v>181</v>
      </c>
      <c r="CZ23" s="40">
        <f>LN(CZ20)</f>
        <v>0.50087822480103139</v>
      </c>
      <c r="DA23" s="21">
        <v>1982</v>
      </c>
      <c r="DB23" s="22">
        <v>2.1299999999999999E-5</v>
      </c>
      <c r="DC23" t="s">
        <v>181</v>
      </c>
      <c r="DD23" s="40">
        <f>LN(DD20)</f>
        <v>0.49960891426444165</v>
      </c>
      <c r="DE23" s="21">
        <v>1982</v>
      </c>
      <c r="DF23" s="22">
        <v>2.1299999999999999E-5</v>
      </c>
      <c r="DG23" t="s">
        <v>181</v>
      </c>
      <c r="DH23" s="40">
        <f>LN(DH20)</f>
        <v>0.50062872692095273</v>
      </c>
      <c r="DI23" s="21">
        <v>1982</v>
      </c>
      <c r="DJ23" s="22">
        <v>2.1299999999999999E-5</v>
      </c>
      <c r="DK23" t="s">
        <v>181</v>
      </c>
      <c r="DL23" s="40">
        <f>LN(DL20)</f>
        <v>0.49994160192500325</v>
      </c>
      <c r="DM23" s="21">
        <v>1982</v>
      </c>
      <c r="DN23" s="22">
        <v>2.1299999999999999E-5</v>
      </c>
      <c r="DO23" t="s">
        <v>181</v>
      </c>
      <c r="DP23" s="40">
        <f>LN(DP20)</f>
        <v>0.50046496265386275</v>
      </c>
      <c r="DQ23" s="21">
        <v>1982</v>
      </c>
      <c r="DR23" s="22">
        <v>2.1299999999999999E-5</v>
      </c>
      <c r="DS23" t="s">
        <v>181</v>
      </c>
      <c r="DT23" s="40">
        <f>LN(DT20)</f>
        <v>0.50050059504725397</v>
      </c>
      <c r="DU23" s="21">
        <v>1982</v>
      </c>
      <c r="DV23" s="22">
        <v>2.1299999999999999E-5</v>
      </c>
      <c r="DW23" t="s">
        <v>181</v>
      </c>
      <c r="DX23" s="40">
        <f>LN(DX20)</f>
        <v>0.50055080907962368</v>
      </c>
      <c r="DY23" s="21">
        <v>1982</v>
      </c>
      <c r="DZ23" s="22">
        <v>2.1299999999999999E-5</v>
      </c>
      <c r="EA23" t="s">
        <v>181</v>
      </c>
      <c r="EB23" s="40">
        <f>LN(EB20)</f>
        <v>0.50070529445917089</v>
      </c>
      <c r="EC23" s="21">
        <v>1982</v>
      </c>
      <c r="ED23" s="22">
        <v>2.1299999999999999E-5</v>
      </c>
      <c r="EE23" t="s">
        <v>181</v>
      </c>
      <c r="EF23" s="40">
        <f>LN(EF20)</f>
        <v>0.50089935055937829</v>
      </c>
      <c r="EG23" s="21">
        <v>1982</v>
      </c>
      <c r="EH23" s="22">
        <v>2.1299999999999999E-5</v>
      </c>
      <c r="EI23" t="s">
        <v>181</v>
      </c>
      <c r="EJ23" s="40">
        <f>LN(EJ20)</f>
        <v>0.50070590079193522</v>
      </c>
      <c r="EK23" s="21">
        <v>1982</v>
      </c>
      <c r="EL23" s="22">
        <v>2.1299999999999999E-5</v>
      </c>
      <c r="EM23" t="s">
        <v>181</v>
      </c>
      <c r="EN23" s="40">
        <f>LN(EN20)</f>
        <v>0.50069868485548208</v>
      </c>
      <c r="EO23" s="21">
        <v>1982</v>
      </c>
      <c r="EP23" s="22">
        <v>2.1299999999999999E-5</v>
      </c>
      <c r="EQ23" t="s">
        <v>181</v>
      </c>
      <c r="ER23" s="40">
        <f>LN(ER20)</f>
        <v>0.50109639263819639</v>
      </c>
      <c r="ES23" s="21">
        <v>1982</v>
      </c>
      <c r="ET23" s="22">
        <v>2.1299999999999999E-5</v>
      </c>
      <c r="EU23" t="s">
        <v>181</v>
      </c>
      <c r="EV23" s="40">
        <f>LN(EV20)</f>
        <v>0.50168955719161512</v>
      </c>
      <c r="EW23" s="21">
        <v>1982</v>
      </c>
      <c r="EX23" s="22">
        <v>2.1299999999999999E-5</v>
      </c>
      <c r="EY23" t="s">
        <v>181</v>
      </c>
      <c r="EZ23" s="40">
        <f>LN(EZ20)</f>
        <v>0.50071471749361662</v>
      </c>
      <c r="FA23" s="21">
        <v>1982</v>
      </c>
      <c r="FB23" s="22">
        <v>2.1299999999999999E-5</v>
      </c>
      <c r="FC23" t="s">
        <v>181</v>
      </c>
      <c r="FD23" s="40">
        <f>LN(FD20)</f>
        <v>0.50109084822006489</v>
      </c>
      <c r="FE23" s="21">
        <v>1982</v>
      </c>
      <c r="FF23" s="22">
        <v>2.1299999999999999E-5</v>
      </c>
      <c r="FG23" t="s">
        <v>181</v>
      </c>
      <c r="FH23" s="40">
        <f>LN(FH20)</f>
        <v>0.50167578446876049</v>
      </c>
      <c r="FI23" s="21">
        <v>1982</v>
      </c>
      <c r="FJ23" s="22">
        <v>2.1299999999999999E-5</v>
      </c>
      <c r="FK23" t="s">
        <v>181</v>
      </c>
      <c r="FL23" s="40">
        <f>LN(FL20)</f>
        <v>0.50024996496181851</v>
      </c>
      <c r="FM23" s="21">
        <v>1982</v>
      </c>
      <c r="FN23" s="22">
        <v>2.1299999999999999E-5</v>
      </c>
      <c r="FO23" t="s">
        <v>181</v>
      </c>
      <c r="FP23" s="40">
        <f>LN(FP20)</f>
        <v>0.49982096627381645</v>
      </c>
      <c r="FQ23" s="21">
        <v>1982</v>
      </c>
      <c r="FR23" s="22">
        <v>2.1299999999999999E-5</v>
      </c>
      <c r="FS23" t="s">
        <v>181</v>
      </c>
      <c r="FT23" s="40">
        <f>LN(FT20)</f>
        <v>0.50365445296607791</v>
      </c>
      <c r="FU23" s="21">
        <v>1982</v>
      </c>
      <c r="FV23" s="22">
        <v>2.1299999999999999E-5</v>
      </c>
      <c r="FW23" t="s">
        <v>181</v>
      </c>
      <c r="FX23" s="40">
        <f>LN(FX20)</f>
        <v>0.50061724821202136</v>
      </c>
      <c r="FY23" s="21">
        <v>1982</v>
      </c>
      <c r="FZ23" s="22">
        <v>2.1299999999999999E-5</v>
      </c>
      <c r="GA23" t="s">
        <v>181</v>
      </c>
      <c r="GB23" s="40">
        <f>LN(GB20)</f>
        <v>0.50027768633684289</v>
      </c>
      <c r="GC23" s="21">
        <v>1982</v>
      </c>
      <c r="GD23" s="22">
        <v>2.1299999999999999E-5</v>
      </c>
      <c r="GE23" t="s">
        <v>181</v>
      </c>
      <c r="GF23" s="40">
        <f>LN(GF20)</f>
        <v>0.50505682726347145</v>
      </c>
      <c r="GG23" s="21">
        <v>1982</v>
      </c>
      <c r="GH23" s="22">
        <v>2.1299999999999999E-5</v>
      </c>
      <c r="GI23" t="s">
        <v>181</v>
      </c>
      <c r="GJ23" s="40">
        <f>LN(GJ20)</f>
        <v>0.50121520789790419</v>
      </c>
      <c r="GK23" s="21">
        <v>1982</v>
      </c>
      <c r="GL23" s="22">
        <v>2.1299999999999999E-5</v>
      </c>
      <c r="GM23" t="s">
        <v>181</v>
      </c>
      <c r="GN23" s="40">
        <f>LN(GN20)</f>
        <v>0.48660485350821359</v>
      </c>
      <c r="GO23" s="21">
        <v>1982</v>
      </c>
      <c r="GP23" s="22">
        <v>2.1299999999999999E-5</v>
      </c>
      <c r="GQ23" t="s">
        <v>181</v>
      </c>
      <c r="GR23" s="40">
        <f>LN(GR20)</f>
        <v>0.50324677194515222</v>
      </c>
      <c r="GS23" s="21">
        <v>1982</v>
      </c>
      <c r="GT23" s="22">
        <v>2.1299999999999999E-5</v>
      </c>
      <c r="GU23" t="s">
        <v>181</v>
      </c>
      <c r="GV23" s="40">
        <f>LN(GV20)</f>
        <v>0.50613701013640033</v>
      </c>
      <c r="GW23" s="21">
        <v>1982</v>
      </c>
      <c r="GX23" s="22">
        <v>2.1299999999999999E-5</v>
      </c>
      <c r="GY23" t="s">
        <v>181</v>
      </c>
      <c r="GZ23" s="40">
        <f>LN(GZ20)</f>
        <v>0.49557272218903142</v>
      </c>
      <c r="HA23" s="21">
        <v>1982</v>
      </c>
      <c r="HB23" s="22">
        <v>2.1299999999999999E-5</v>
      </c>
      <c r="HC23" t="s">
        <v>181</v>
      </c>
      <c r="HD23" s="40">
        <f>LN(HD20)</f>
        <v>0.4967628519691763</v>
      </c>
      <c r="HE23" s="21">
        <v>1982</v>
      </c>
      <c r="HF23" s="22">
        <v>2.1299999999999999E-5</v>
      </c>
      <c r="HG23" t="s">
        <v>181</v>
      </c>
      <c r="HH23" s="40">
        <f>LN(HH20)</f>
        <v>0.49597992395034318</v>
      </c>
      <c r="HI23" s="21">
        <v>1982</v>
      </c>
      <c r="HJ23" s="22">
        <v>2.1299999999999999E-5</v>
      </c>
    </row>
    <row r="24" spans="2:218">
      <c r="B24">
        <v>0.5144861643733788</v>
      </c>
      <c r="C24" s="39">
        <v>0.92600971604735682</v>
      </c>
      <c r="D24">
        <v>625.76440214774743</v>
      </c>
      <c r="E24" s="21">
        <v>1982</v>
      </c>
      <c r="F24" s="22">
        <v>2.3000000000000001E-4</v>
      </c>
      <c r="G24" t="s">
        <v>182</v>
      </c>
      <c r="H24" s="40">
        <f>H22-H21</f>
        <v>1.2339140382416902E-2</v>
      </c>
      <c r="I24" s="21">
        <v>1983</v>
      </c>
      <c r="J24" s="22">
        <v>1.2E-4</v>
      </c>
      <c r="K24" t="s">
        <v>182</v>
      </c>
      <c r="L24" s="40">
        <f>L22-L21</f>
        <v>1.2713714205209059E-2</v>
      </c>
      <c r="M24" s="21">
        <v>1983</v>
      </c>
      <c r="N24" s="22">
        <v>1.2E-4</v>
      </c>
      <c r="O24" t="s">
        <v>182</v>
      </c>
      <c r="P24" s="40">
        <f>P22-P21</f>
        <v>1.2653046702480908E-2</v>
      </c>
      <c r="Q24" s="21">
        <v>1983</v>
      </c>
      <c r="R24" s="22">
        <v>1.2E-4</v>
      </c>
      <c r="S24" t="s">
        <v>182</v>
      </c>
      <c r="T24" s="40">
        <f>T22-T21</f>
        <v>1.2464981017994425E-2</v>
      </c>
      <c r="U24" s="21">
        <v>1983</v>
      </c>
      <c r="V24" s="22">
        <v>1.2E-4</v>
      </c>
      <c r="W24" t="s">
        <v>182</v>
      </c>
      <c r="X24" s="40">
        <f>X22-X21</f>
        <v>1.1966485906113378E-2</v>
      </c>
      <c r="Y24" s="21">
        <v>1983</v>
      </c>
      <c r="Z24" s="22">
        <v>1.2E-4</v>
      </c>
      <c r="AA24" t="s">
        <v>182</v>
      </c>
      <c r="AB24" s="40">
        <f>AB22-AB21</f>
        <v>1.2609104562177231E-2</v>
      </c>
      <c r="AC24" s="21">
        <v>1983</v>
      </c>
      <c r="AD24" s="22">
        <v>1.2E-4</v>
      </c>
      <c r="AE24" t="s">
        <v>182</v>
      </c>
      <c r="AF24" s="40">
        <f>AF22-AF21</f>
        <v>1.2343748572315794E-2</v>
      </c>
      <c r="AG24" s="21">
        <v>1983</v>
      </c>
      <c r="AH24" s="22">
        <v>1.2E-4</v>
      </c>
      <c r="AI24" t="s">
        <v>182</v>
      </c>
      <c r="AJ24" s="40">
        <f>AJ22-AJ21</f>
        <v>1.2547752211849228E-2</v>
      </c>
      <c r="AK24" s="21">
        <v>1983</v>
      </c>
      <c r="AL24" s="22">
        <v>1.2E-4</v>
      </c>
      <c r="AM24" t="s">
        <v>182</v>
      </c>
      <c r="AN24" s="40">
        <f>AN22-AN21</f>
        <v>1.2607179937978441E-2</v>
      </c>
      <c r="AO24" s="21">
        <v>1983</v>
      </c>
      <c r="AP24" s="22">
        <v>1.2E-4</v>
      </c>
      <c r="AQ24" t="s">
        <v>182</v>
      </c>
      <c r="AR24" s="40">
        <f>AR22-AR21</f>
        <v>1.2565587098269937E-2</v>
      </c>
      <c r="AS24" s="21">
        <v>1983</v>
      </c>
      <c r="AT24" s="22">
        <v>1.2E-4</v>
      </c>
      <c r="AU24" t="s">
        <v>182</v>
      </c>
      <c r="AV24" s="40">
        <f>AV22-AV21</f>
        <v>1.2522927470043355E-2</v>
      </c>
      <c r="AW24" s="21">
        <v>1983</v>
      </c>
      <c r="AX24" s="22">
        <v>1.2E-4</v>
      </c>
      <c r="AY24" t="s">
        <v>182</v>
      </c>
      <c r="AZ24" s="40">
        <f>AZ22-AZ21</f>
        <v>1.2542572401909813E-2</v>
      </c>
      <c r="BA24" s="21">
        <v>1983</v>
      </c>
      <c r="BB24" s="22">
        <v>1.2E-4</v>
      </c>
      <c r="BC24" t="s">
        <v>182</v>
      </c>
      <c r="BD24" s="40">
        <f>BD22-BD21</f>
        <v>1.2551828090332506E-2</v>
      </c>
      <c r="BE24" s="21">
        <v>1983</v>
      </c>
      <c r="BF24" s="22">
        <v>1.2E-4</v>
      </c>
      <c r="BG24" t="s">
        <v>182</v>
      </c>
      <c r="BH24" s="40">
        <f>BH22-BH21</f>
        <v>1.2520090442173282E-2</v>
      </c>
      <c r="BI24" s="21">
        <v>1983</v>
      </c>
      <c r="BJ24" s="22">
        <v>1.2E-4</v>
      </c>
      <c r="BK24" t="s">
        <v>182</v>
      </c>
      <c r="BL24" s="40">
        <f>BL22-BL21</f>
        <v>1.2423315438407023E-2</v>
      </c>
      <c r="BM24" s="21">
        <v>1983</v>
      </c>
      <c r="BN24" s="22">
        <v>1.2E-4</v>
      </c>
      <c r="BO24" t="s">
        <v>182</v>
      </c>
      <c r="BP24" s="40">
        <f>BP22-BP21</f>
        <v>1.2542824864407831E-2</v>
      </c>
      <c r="BQ24" s="21">
        <v>1983</v>
      </c>
      <c r="BR24" s="22">
        <v>1.2E-4</v>
      </c>
      <c r="BS24" t="s">
        <v>182</v>
      </c>
      <c r="BT24" s="40">
        <f>BT22-BT21</f>
        <v>1.2461208908135291E-2</v>
      </c>
      <c r="BU24" s="21">
        <v>1983</v>
      </c>
      <c r="BV24" s="22">
        <v>1.2E-4</v>
      </c>
      <c r="BW24" t="s">
        <v>182</v>
      </c>
      <c r="BX24" s="40">
        <f>BX22-BX21</f>
        <v>1.2483107532700766E-2</v>
      </c>
      <c r="BY24" s="21">
        <v>1983</v>
      </c>
      <c r="BZ24" s="22">
        <v>1.2E-4</v>
      </c>
      <c r="CA24" t="s">
        <v>182</v>
      </c>
      <c r="CB24" s="40">
        <f>CB22-CB21</f>
        <v>1.2509101203245776E-2</v>
      </c>
      <c r="CC24" s="21">
        <v>1983</v>
      </c>
      <c r="CD24" s="22">
        <v>1.2E-4</v>
      </c>
      <c r="CE24" t="s">
        <v>182</v>
      </c>
      <c r="CF24" s="40">
        <f>CF22-CF21</f>
        <v>1.2312342353936967E-2</v>
      </c>
      <c r="CG24" s="21">
        <v>1983</v>
      </c>
      <c r="CH24" s="22">
        <v>1.2E-4</v>
      </c>
      <c r="CI24" t="s">
        <v>182</v>
      </c>
      <c r="CJ24" s="40">
        <f>CJ22-CJ21</f>
        <v>1.243458046231638E-2</v>
      </c>
      <c r="CK24" s="21">
        <v>1983</v>
      </c>
      <c r="CL24" s="22">
        <v>1.2E-4</v>
      </c>
      <c r="CM24" t="s">
        <v>182</v>
      </c>
      <c r="CN24" s="40">
        <f>CN22-CN21</f>
        <v>1.2482746571529924E-2</v>
      </c>
      <c r="CO24" s="21">
        <v>1983</v>
      </c>
      <c r="CP24" s="22">
        <v>1.2E-4</v>
      </c>
      <c r="CQ24" t="s">
        <v>182</v>
      </c>
      <c r="CR24" s="40">
        <f>CR22-CR21</f>
        <v>1.2451233838844944E-2</v>
      </c>
      <c r="CS24" s="21">
        <v>1983</v>
      </c>
      <c r="CT24" s="22">
        <v>1.2E-4</v>
      </c>
      <c r="CU24" t="s">
        <v>182</v>
      </c>
      <c r="CV24" s="40">
        <f>CV22-CV21</f>
        <v>1.2343004176940453E-2</v>
      </c>
      <c r="CW24" s="21">
        <v>1982</v>
      </c>
      <c r="CX24" s="22">
        <v>2.3000000000000001E-4</v>
      </c>
      <c r="CY24" t="s">
        <v>182</v>
      </c>
      <c r="CZ24" s="40">
        <f>CZ22-CZ21</f>
        <v>1.246597096684543E-2</v>
      </c>
      <c r="DA24" s="21">
        <v>1982</v>
      </c>
      <c r="DB24" s="22">
        <v>2.3000000000000001E-4</v>
      </c>
      <c r="DC24" t="s">
        <v>182</v>
      </c>
      <c r="DD24" s="40">
        <f>DD22-DD21</f>
        <v>1.2228372866635473E-2</v>
      </c>
      <c r="DE24" s="21">
        <v>1982</v>
      </c>
      <c r="DF24" s="22">
        <v>2.3000000000000001E-4</v>
      </c>
      <c r="DG24" t="s">
        <v>182</v>
      </c>
      <c r="DH24" s="40">
        <f>DH22-DH21</f>
        <v>1.246904946245464E-2</v>
      </c>
      <c r="DI24" s="21">
        <v>1982</v>
      </c>
      <c r="DJ24" s="22">
        <v>2.3000000000000001E-4</v>
      </c>
      <c r="DK24" t="s">
        <v>182</v>
      </c>
      <c r="DL24" s="40">
        <f>DL22-DL21</f>
        <v>1.1981092893580625E-2</v>
      </c>
      <c r="DM24" s="21">
        <v>1982</v>
      </c>
      <c r="DN24" s="22">
        <v>2.3000000000000001E-4</v>
      </c>
      <c r="DO24" t="s">
        <v>182</v>
      </c>
      <c r="DP24" s="40">
        <f>DP22-DP21</f>
        <v>1.2345697657855981E-2</v>
      </c>
      <c r="DQ24" s="21">
        <v>1982</v>
      </c>
      <c r="DR24" s="22">
        <v>2.3000000000000001E-4</v>
      </c>
      <c r="DS24" t="s">
        <v>182</v>
      </c>
      <c r="DT24" s="40">
        <f>DT22-DT21</f>
        <v>1.2408691462111099E-2</v>
      </c>
      <c r="DU24" s="21">
        <v>1982</v>
      </c>
      <c r="DV24" s="22">
        <v>2.3000000000000001E-4</v>
      </c>
      <c r="DW24" t="s">
        <v>182</v>
      </c>
      <c r="DX24" s="40">
        <f>DX22-DX21</f>
        <v>1.2444297583316333E-2</v>
      </c>
      <c r="DY24" s="21">
        <v>1982</v>
      </c>
      <c r="DZ24" s="22">
        <v>2.3000000000000001E-4</v>
      </c>
      <c r="EA24" t="s">
        <v>182</v>
      </c>
      <c r="EB24" s="40">
        <f>EB22-EB21</f>
        <v>1.2400364568523226E-2</v>
      </c>
      <c r="EC24" s="21">
        <v>1982</v>
      </c>
      <c r="ED24" s="22">
        <v>2.3000000000000001E-4</v>
      </c>
      <c r="EE24" t="s">
        <v>182</v>
      </c>
      <c r="EF24" s="40">
        <f>EF22-EF21</f>
        <v>1.2177547607829409E-2</v>
      </c>
      <c r="EG24" s="21">
        <v>1982</v>
      </c>
      <c r="EH24" s="22">
        <v>2.3000000000000001E-4</v>
      </c>
      <c r="EI24" t="s">
        <v>182</v>
      </c>
      <c r="EJ24" s="40">
        <f>EJ22-EJ21</f>
        <v>1.2445738371986259E-2</v>
      </c>
      <c r="EK24" s="21">
        <v>1982</v>
      </c>
      <c r="EL24" s="22">
        <v>2.3000000000000001E-4</v>
      </c>
      <c r="EM24" t="s">
        <v>182</v>
      </c>
      <c r="EN24" s="40">
        <f>EN22-EN21</f>
        <v>1.2462658511452118E-2</v>
      </c>
      <c r="EO24" s="21">
        <v>1982</v>
      </c>
      <c r="EP24" s="22">
        <v>2.3000000000000001E-4</v>
      </c>
      <c r="EQ24" t="s">
        <v>182</v>
      </c>
      <c r="ER24" s="40">
        <f>ER22-ER21</f>
        <v>1.2309650787521442E-2</v>
      </c>
      <c r="ES24" s="21">
        <v>1982</v>
      </c>
      <c r="ET24" s="22">
        <v>2.3000000000000001E-4</v>
      </c>
      <c r="EU24" t="s">
        <v>182</v>
      </c>
      <c r="EV24" s="40">
        <f>EV22-EV21</f>
        <v>1.2319754106890013E-2</v>
      </c>
      <c r="EW24" s="21">
        <v>1982</v>
      </c>
      <c r="EX24" s="22">
        <v>2.3000000000000001E-4</v>
      </c>
      <c r="EY24" t="s">
        <v>182</v>
      </c>
      <c r="EZ24" s="40">
        <f>EZ22-EZ21</f>
        <v>1.2479905050597817E-2</v>
      </c>
      <c r="FA24" s="21">
        <v>1982</v>
      </c>
      <c r="FB24" s="22">
        <v>2.3000000000000001E-4</v>
      </c>
      <c r="FC24" t="s">
        <v>182</v>
      </c>
      <c r="FD24" s="40">
        <f>FD22-FD21</f>
        <v>1.2473998751014626E-2</v>
      </c>
      <c r="FE24" s="21">
        <v>1982</v>
      </c>
      <c r="FF24" s="22">
        <v>2.3000000000000001E-4</v>
      </c>
      <c r="FG24" t="s">
        <v>182</v>
      </c>
      <c r="FH24" s="40">
        <f>FH22-FH21</f>
        <v>1.2497086671051649E-2</v>
      </c>
      <c r="FI24" s="21">
        <v>1982</v>
      </c>
      <c r="FJ24" s="22">
        <v>2.3000000000000001E-4</v>
      </c>
      <c r="FK24" t="s">
        <v>182</v>
      </c>
      <c r="FL24" s="40">
        <f>FL22-FL21</f>
        <v>1.2581304605220223E-2</v>
      </c>
      <c r="FM24" s="21">
        <v>1982</v>
      </c>
      <c r="FN24" s="22">
        <v>2.3000000000000001E-4</v>
      </c>
      <c r="FO24" t="s">
        <v>182</v>
      </c>
      <c r="FP24" s="40">
        <f>FP22-FP21</f>
        <v>1.2635203692946573E-2</v>
      </c>
      <c r="FQ24" s="21">
        <v>1982</v>
      </c>
      <c r="FR24" s="22">
        <v>2.3000000000000001E-4</v>
      </c>
      <c r="FS24" t="s">
        <v>182</v>
      </c>
      <c r="FT24" s="40">
        <f>FT22-FT21</f>
        <v>1.2496484423565546E-2</v>
      </c>
      <c r="FU24" s="21">
        <v>1982</v>
      </c>
      <c r="FV24" s="22">
        <v>2.3000000000000001E-4</v>
      </c>
      <c r="FW24" t="s">
        <v>182</v>
      </c>
      <c r="FX24" s="40">
        <f>FX22-FX21</f>
        <v>1.2659810287271478E-2</v>
      </c>
      <c r="FY24" s="21">
        <v>1982</v>
      </c>
      <c r="FZ24" s="22">
        <v>2.3000000000000001E-4</v>
      </c>
      <c r="GA24" t="s">
        <v>182</v>
      </c>
      <c r="GB24" s="40">
        <f>GB22-GB21</f>
        <v>1.2663905212547455E-2</v>
      </c>
      <c r="GC24" s="21">
        <v>1982</v>
      </c>
      <c r="GD24" s="22">
        <v>2.3000000000000001E-4</v>
      </c>
      <c r="GE24" t="s">
        <v>182</v>
      </c>
      <c r="GF24" s="40">
        <f>GF22-GF21</f>
        <v>1.2487736149639383E-2</v>
      </c>
      <c r="GG24" s="21">
        <v>1982</v>
      </c>
      <c r="GH24" s="22">
        <v>2.3000000000000001E-4</v>
      </c>
      <c r="GI24" t="s">
        <v>182</v>
      </c>
      <c r="GJ24" s="40">
        <f>GJ22-GJ21</f>
        <v>1.2680584195837952E-2</v>
      </c>
      <c r="GK24" s="21">
        <v>1982</v>
      </c>
      <c r="GL24" s="22">
        <v>2.3000000000000001E-4</v>
      </c>
      <c r="GM24" t="s">
        <v>182</v>
      </c>
      <c r="GN24" s="40">
        <f>GN22-GN21</f>
        <v>1.1189052585112103E-2</v>
      </c>
      <c r="GO24" s="21">
        <v>1982</v>
      </c>
      <c r="GP24" s="22">
        <v>2.3000000000000001E-4</v>
      </c>
      <c r="GQ24" t="s">
        <v>182</v>
      </c>
      <c r="GR24" s="40">
        <f>GR22-GR21</f>
        <v>1.2687133352728752E-2</v>
      </c>
      <c r="GS24" s="21">
        <v>1982</v>
      </c>
      <c r="GT24" s="22">
        <v>2.3000000000000001E-4</v>
      </c>
      <c r="GU24" t="s">
        <v>182</v>
      </c>
      <c r="GV24" s="40">
        <f>GV22-GV21</f>
        <v>1.2518817620225553E-2</v>
      </c>
      <c r="GW24" s="21">
        <v>1982</v>
      </c>
      <c r="GX24" s="22">
        <v>2.3000000000000001E-4</v>
      </c>
      <c r="GY24" t="s">
        <v>182</v>
      </c>
      <c r="GZ24" s="40">
        <f>GZ22-GZ21</f>
        <v>1.2750474662219902E-2</v>
      </c>
      <c r="HA24" s="21">
        <v>1982</v>
      </c>
      <c r="HB24" s="22">
        <v>2.3000000000000001E-4</v>
      </c>
      <c r="HC24" t="s">
        <v>182</v>
      </c>
      <c r="HD24" s="40">
        <f>HD22-HD21</f>
        <v>1.2842356572948299E-2</v>
      </c>
      <c r="HE24" s="21">
        <v>1982</v>
      </c>
      <c r="HF24" s="22">
        <v>2.3000000000000001E-4</v>
      </c>
      <c r="HG24" t="s">
        <v>182</v>
      </c>
      <c r="HH24" s="40">
        <f>HH22-HH21</f>
        <v>1.2823208683091281E-2</v>
      </c>
      <c r="HI24" s="21">
        <v>1982</v>
      </c>
      <c r="HJ24" s="22">
        <v>2.3000000000000001E-4</v>
      </c>
    </row>
    <row r="25" spans="2:218">
      <c r="B25">
        <v>0.5135015599610675</v>
      </c>
      <c r="C25" s="39">
        <v>0.92450132623502768</v>
      </c>
      <c r="D25">
        <v>612.26328896385962</v>
      </c>
      <c r="E25" s="21">
        <v>1983</v>
      </c>
      <c r="F25" s="22">
        <v>1.2E-4</v>
      </c>
      <c r="G25" t="s">
        <v>183</v>
      </c>
      <c r="H25" s="40">
        <f>H21-H23</f>
        <v>1.2493298932144237E-2</v>
      </c>
      <c r="I25" s="21">
        <v>1983</v>
      </c>
      <c r="J25" s="22">
        <v>9.55E-6</v>
      </c>
      <c r="K25" t="s">
        <v>183</v>
      </c>
      <c r="L25" s="40">
        <f>L21-L23</f>
        <v>1.2877436486088856E-2</v>
      </c>
      <c r="M25" s="21">
        <v>1983</v>
      </c>
      <c r="N25" s="22">
        <v>9.55E-6</v>
      </c>
      <c r="O25" t="s">
        <v>183</v>
      </c>
      <c r="P25" s="40">
        <f>P21-P23</f>
        <v>1.281520022047189E-2</v>
      </c>
      <c r="Q25" s="21">
        <v>1983</v>
      </c>
      <c r="R25" s="22">
        <v>9.55E-6</v>
      </c>
      <c r="S25" t="s">
        <v>183</v>
      </c>
      <c r="T25" s="40">
        <f>T21-T23</f>
        <v>1.2622320060877712E-2</v>
      </c>
      <c r="U25" s="21">
        <v>1983</v>
      </c>
      <c r="V25" s="22">
        <v>9.55E-6</v>
      </c>
      <c r="W25" t="s">
        <v>183</v>
      </c>
      <c r="X25" s="40">
        <f>X21-X23</f>
        <v>1.2111418778658956E-2</v>
      </c>
      <c r="Y25" s="21">
        <v>1983</v>
      </c>
      <c r="Z25" s="22">
        <v>9.55E-6</v>
      </c>
      <c r="AA25" t="s">
        <v>183</v>
      </c>
      <c r="AB25" s="40">
        <f>AB21-AB23</f>
        <v>1.277012658417731E-2</v>
      </c>
      <c r="AC25" s="21">
        <v>1983</v>
      </c>
      <c r="AD25" s="22">
        <v>9.55E-6</v>
      </c>
      <c r="AE25" t="s">
        <v>183</v>
      </c>
      <c r="AF25" s="40">
        <f>AF21-AF23</f>
        <v>1.2498023009336667E-2</v>
      </c>
      <c r="AG25" s="21">
        <v>1983</v>
      </c>
      <c r="AH25" s="22">
        <v>9.55E-6</v>
      </c>
      <c r="AI25" t="s">
        <v>183</v>
      </c>
      <c r="AJ25" s="40">
        <f>AJ21-AJ23</f>
        <v>1.2707201141699764E-2</v>
      </c>
      <c r="AK25" s="21">
        <v>1983</v>
      </c>
      <c r="AL25" s="22">
        <v>9.55E-6</v>
      </c>
      <c r="AM25" t="s">
        <v>183</v>
      </c>
      <c r="AN25" s="40">
        <f>AN21-AN23</f>
        <v>1.2768152493237039E-2</v>
      </c>
      <c r="AO25" s="21">
        <v>1983</v>
      </c>
      <c r="AP25" s="22">
        <v>9.55E-6</v>
      </c>
      <c r="AQ25" t="s">
        <v>183</v>
      </c>
      <c r="AR25" s="40">
        <f>AR21-AR23</f>
        <v>1.272549251358418E-2</v>
      </c>
      <c r="AS25" s="21">
        <v>1983</v>
      </c>
      <c r="AT25" s="22">
        <v>9.55E-6</v>
      </c>
      <c r="AU25" t="s">
        <v>183</v>
      </c>
      <c r="AV25" s="40">
        <f>AV21-AV23</f>
        <v>1.2681742108457628E-2</v>
      </c>
      <c r="AW25" s="21">
        <v>1983</v>
      </c>
      <c r="AX25" s="22">
        <v>9.55E-6</v>
      </c>
      <c r="AY25" t="s">
        <v>183</v>
      </c>
      <c r="AZ25" s="40">
        <f>AZ21-AZ23</f>
        <v>1.2701888877901801E-2</v>
      </c>
      <c r="BA25" s="21">
        <v>1983</v>
      </c>
      <c r="BB25" s="22">
        <v>9.55E-6</v>
      </c>
      <c r="BC25" t="s">
        <v>183</v>
      </c>
      <c r="BD25" s="40">
        <f>BD21-BD23</f>
        <v>1.2711381284395085E-2</v>
      </c>
      <c r="BE25" s="21">
        <v>1983</v>
      </c>
      <c r="BF25" s="22">
        <v>9.55E-6</v>
      </c>
      <c r="BG25" t="s">
        <v>183</v>
      </c>
      <c r="BH25" s="40">
        <f>BH21-BH23</f>
        <v>1.2678832673830964E-2</v>
      </c>
      <c r="BI25" s="21">
        <v>1983</v>
      </c>
      <c r="BJ25" s="22">
        <v>9.55E-6</v>
      </c>
      <c r="BK25" t="s">
        <v>183</v>
      </c>
      <c r="BL25" s="40">
        <f>BL21-BL23</f>
        <v>1.2579597785084773E-2</v>
      </c>
      <c r="BM25" s="21">
        <v>1983</v>
      </c>
      <c r="BN25" s="22">
        <v>9.55E-6</v>
      </c>
      <c r="BO25" t="s">
        <v>183</v>
      </c>
      <c r="BP25" s="40">
        <f>BP21-BP23</f>
        <v>1.270214779487211E-2</v>
      </c>
      <c r="BQ25" s="21">
        <v>1983</v>
      </c>
      <c r="BR25" s="22">
        <v>9.55E-6</v>
      </c>
      <c r="BS25" t="s">
        <v>183</v>
      </c>
      <c r="BT25" s="40">
        <f>BT21-BT23</f>
        <v>1.2618452136717861E-2</v>
      </c>
      <c r="BU25" s="21">
        <v>1983</v>
      </c>
      <c r="BV25" s="22">
        <v>9.55E-6</v>
      </c>
      <c r="BW25" t="s">
        <v>183</v>
      </c>
      <c r="BX25" s="40">
        <f>BX21-BX23</f>
        <v>1.2640907414287306E-2</v>
      </c>
      <c r="BY25" s="21">
        <v>1983</v>
      </c>
      <c r="BZ25" s="22">
        <v>9.55E-6</v>
      </c>
      <c r="CA25" t="s">
        <v>183</v>
      </c>
      <c r="CB25" s="40">
        <f>CB21-CB23</f>
        <v>1.266756312484385E-2</v>
      </c>
      <c r="CC25" s="21">
        <v>1983</v>
      </c>
      <c r="CD25" s="22">
        <v>9.55E-6</v>
      </c>
      <c r="CE25" t="s">
        <v>183</v>
      </c>
      <c r="CF25" s="40">
        <f>CF21-CF23</f>
        <v>1.2465827857351786E-2</v>
      </c>
      <c r="CG25" s="21">
        <v>1983</v>
      </c>
      <c r="CH25" s="22">
        <v>9.55E-6</v>
      </c>
      <c r="CI25" t="s">
        <v>183</v>
      </c>
      <c r="CJ25" s="40">
        <f>CJ21-CJ23</f>
        <v>1.2591148149842524E-2</v>
      </c>
      <c r="CK25" s="21">
        <v>1983</v>
      </c>
      <c r="CL25" s="22">
        <v>9.55E-6</v>
      </c>
      <c r="CM25" t="s">
        <v>183</v>
      </c>
      <c r="CN25" s="40">
        <f>CN21-CN23</f>
        <v>1.2640537269575702E-2</v>
      </c>
      <c r="CO25" s="21">
        <v>1983</v>
      </c>
      <c r="CP25" s="22">
        <v>9.55E-6</v>
      </c>
      <c r="CQ25" t="s">
        <v>183</v>
      </c>
      <c r="CR25" s="40">
        <f>CR21-CR23</f>
        <v>1.260822383589677E-2</v>
      </c>
      <c r="CS25" s="21">
        <v>1983</v>
      </c>
      <c r="CT25" s="22">
        <v>9.55E-6</v>
      </c>
      <c r="CU25" t="s">
        <v>183</v>
      </c>
      <c r="CV25" s="40">
        <f>CV21-CV23</f>
        <v>1.2497259890834611E-2</v>
      </c>
      <c r="CW25" s="21">
        <v>1983</v>
      </c>
      <c r="CX25" s="22">
        <v>9.55E-6</v>
      </c>
      <c r="CY25" t="s">
        <v>183</v>
      </c>
      <c r="CZ25" s="40">
        <f>CZ21-CZ23</f>
        <v>1.2623335160036109E-2</v>
      </c>
      <c r="DA25" s="21">
        <v>1983</v>
      </c>
      <c r="DB25" s="22">
        <v>1.2E-4</v>
      </c>
      <c r="DC25" t="s">
        <v>183</v>
      </c>
      <c r="DD25" s="40">
        <f>DD21-DD23</f>
        <v>1.2379759086521558E-2</v>
      </c>
      <c r="DE25" s="21">
        <v>1983</v>
      </c>
      <c r="DF25" s="22">
        <v>1.2E-4</v>
      </c>
      <c r="DG25" t="s">
        <v>183</v>
      </c>
      <c r="DH25" s="40">
        <f>DH21-DH23</f>
        <v>1.2626491879874857E-2</v>
      </c>
      <c r="DI25" s="21">
        <v>1983</v>
      </c>
      <c r="DJ25" s="22">
        <v>1.2E-4</v>
      </c>
      <c r="DK25" t="s">
        <v>183</v>
      </c>
      <c r="DL25" s="40">
        <f>DL21-DL23</f>
        <v>1.212638196136484E-2</v>
      </c>
      <c r="DM25" s="21">
        <v>1983</v>
      </c>
      <c r="DN25" s="22">
        <v>1.2E-4</v>
      </c>
      <c r="DO25" t="s">
        <v>183</v>
      </c>
      <c r="DP25" s="40">
        <f>DP21-DP23</f>
        <v>1.2500021123973082E-2</v>
      </c>
      <c r="DQ25" s="21">
        <v>1983</v>
      </c>
      <c r="DR25" s="22">
        <v>1.2E-4</v>
      </c>
      <c r="DS25" t="s">
        <v>183</v>
      </c>
      <c r="DT25" s="40">
        <f>DT21-DT23</f>
        <v>1.2564603779432693E-2</v>
      </c>
      <c r="DU25" s="21">
        <v>1983</v>
      </c>
      <c r="DV25" s="22">
        <v>1.2E-4</v>
      </c>
      <c r="DW25" t="s">
        <v>183</v>
      </c>
      <c r="DX25" s="40">
        <f>DX21-DX23</f>
        <v>1.2601111615315075E-2</v>
      </c>
      <c r="DY25" s="21">
        <v>1983</v>
      </c>
      <c r="DZ25" s="22">
        <v>1.2E-4</v>
      </c>
      <c r="EA25" t="s">
        <v>183</v>
      </c>
      <c r="EB25" s="40">
        <f>EB21-EB23</f>
        <v>1.2556066389512455E-2</v>
      </c>
      <c r="EC25" s="21">
        <v>1983</v>
      </c>
      <c r="ED25" s="22">
        <v>1.2E-4</v>
      </c>
      <c r="EE25" t="s">
        <v>183</v>
      </c>
      <c r="EF25" s="40">
        <f>EF21-EF23</f>
        <v>1.2327670277558322E-2</v>
      </c>
      <c r="EG25" s="21">
        <v>1983</v>
      </c>
      <c r="EH25" s="22">
        <v>1.2E-4</v>
      </c>
      <c r="EI25" t="s">
        <v>183</v>
      </c>
      <c r="EJ25" s="40">
        <f>EJ21-EJ23</f>
        <v>1.2602588946962312E-2</v>
      </c>
      <c r="EK25" s="21">
        <v>1983</v>
      </c>
      <c r="EL25" s="22">
        <v>1.2E-4</v>
      </c>
      <c r="EM25" t="s">
        <v>183</v>
      </c>
      <c r="EN25" s="40">
        <f>EN21-EN23</f>
        <v>1.2619938557504318E-2</v>
      </c>
      <c r="EO25" s="21">
        <v>1983</v>
      </c>
      <c r="EP25" s="22">
        <v>1.2E-4</v>
      </c>
      <c r="EQ25" t="s">
        <v>183</v>
      </c>
      <c r="ER25" s="40">
        <f>ER21-ER23</f>
        <v>1.246306877324399E-2</v>
      </c>
      <c r="ES25" s="21">
        <v>1983</v>
      </c>
      <c r="ET25" s="22">
        <v>1.2E-4</v>
      </c>
      <c r="EU25" t="s">
        <v>183</v>
      </c>
      <c r="EV25" s="40">
        <f>EV21-EV23</f>
        <v>1.2473425611160716E-2</v>
      </c>
      <c r="EW25" s="21">
        <v>1983</v>
      </c>
      <c r="EX25" s="22">
        <v>1.2E-4</v>
      </c>
      <c r="EY25" t="s">
        <v>183</v>
      </c>
      <c r="EZ25" s="40">
        <f>EZ21-EZ23</f>
        <v>1.2637623464379799E-2</v>
      </c>
      <c r="FA25" s="21">
        <v>1983</v>
      </c>
      <c r="FB25" s="22">
        <v>1.2E-4</v>
      </c>
      <c r="FC25" t="s">
        <v>183</v>
      </c>
      <c r="FD25" s="40">
        <f>FD21-FD23</f>
        <v>1.2631566970564001E-2</v>
      </c>
      <c r="FE25" s="21">
        <v>1983</v>
      </c>
      <c r="FF25" s="22">
        <v>1.2E-4</v>
      </c>
      <c r="FG25" t="s">
        <v>183</v>
      </c>
      <c r="FH25" s="40">
        <f>FH21-FH23</f>
        <v>1.2655242416769963E-2</v>
      </c>
      <c r="FI25" s="21">
        <v>1983</v>
      </c>
      <c r="FJ25" s="22">
        <v>1.2E-4</v>
      </c>
      <c r="FK25" t="s">
        <v>183</v>
      </c>
      <c r="FL25" s="40">
        <f>FL21-FL23</f>
        <v>1.2741612859280216E-2</v>
      </c>
      <c r="FM25" s="21">
        <v>1983</v>
      </c>
      <c r="FN25" s="22">
        <v>1.2E-4</v>
      </c>
      <c r="FO25" t="s">
        <v>183</v>
      </c>
      <c r="FP25" s="40">
        <f>FP21-FP23</f>
        <v>1.2796897275345942E-2</v>
      </c>
      <c r="FQ25" s="21">
        <v>1983</v>
      </c>
      <c r="FR25" s="22">
        <v>1.2E-4</v>
      </c>
      <c r="FS25" t="s">
        <v>183</v>
      </c>
      <c r="FT25" s="40">
        <f>FT21-FT23</f>
        <v>1.265462482962354E-2</v>
      </c>
      <c r="FU25" s="21">
        <v>1983</v>
      </c>
      <c r="FV25" s="22">
        <v>1.2E-4</v>
      </c>
      <c r="FW25" t="s">
        <v>183</v>
      </c>
      <c r="FX25" s="40">
        <f>FX21-FX23</f>
        <v>1.2822138321719967E-2</v>
      </c>
      <c r="FY25" s="21">
        <v>1983</v>
      </c>
      <c r="FZ25" s="22">
        <v>1.2E-4</v>
      </c>
      <c r="GA25" t="s">
        <v>183</v>
      </c>
      <c r="GB25" s="40">
        <f>GB21-GB23</f>
        <v>1.2826338951937744E-2</v>
      </c>
      <c r="GC25" s="21">
        <v>1983</v>
      </c>
      <c r="GD25" s="22">
        <v>1.2E-4</v>
      </c>
      <c r="GE25" t="s">
        <v>183</v>
      </c>
      <c r="GF25" s="40">
        <f>GF21-GF23</f>
        <v>1.2645653816055979E-2</v>
      </c>
      <c r="GG25" s="21">
        <v>1983</v>
      </c>
      <c r="GH25" s="22">
        <v>1.2E-4</v>
      </c>
      <c r="GI25" t="s">
        <v>183</v>
      </c>
      <c r="GJ25" s="40">
        <f>GJ21-GJ23</f>
        <v>1.2843448840585636E-2</v>
      </c>
      <c r="GK25" s="21">
        <v>1983</v>
      </c>
      <c r="GL25" s="22">
        <v>1.2E-4</v>
      </c>
      <c r="GM25" t="s">
        <v>183</v>
      </c>
      <c r="GN25" s="40">
        <f>GN21-GN23</f>
        <v>1.1315665497276639E-2</v>
      </c>
      <c r="GO25" s="21">
        <v>1983</v>
      </c>
      <c r="GP25" s="22">
        <v>1.2E-4</v>
      </c>
      <c r="GQ25" t="s">
        <v>183</v>
      </c>
      <c r="GR25" s="40">
        <f>GR21-GR23</f>
        <v>1.2850167354519604E-2</v>
      </c>
      <c r="GS25" s="21">
        <v>1983</v>
      </c>
      <c r="GT25" s="22">
        <v>1.2E-4</v>
      </c>
      <c r="GU25" t="s">
        <v>183</v>
      </c>
      <c r="GV25" s="40">
        <f>GV21-GV23</f>
        <v>1.2677527372295772E-2</v>
      </c>
      <c r="GW25" s="21">
        <v>1983</v>
      </c>
      <c r="GX25" s="22">
        <v>1.2E-4</v>
      </c>
      <c r="GY25" t="s">
        <v>183</v>
      </c>
      <c r="GZ25" s="40">
        <f>GZ21-GZ23</f>
        <v>1.2915151230558586E-2</v>
      </c>
      <c r="HA25" s="21">
        <v>1983</v>
      </c>
      <c r="HB25" s="22">
        <v>1.2E-4</v>
      </c>
      <c r="HC25" t="s">
        <v>183</v>
      </c>
      <c r="HD25" s="40">
        <f>HD21-HD23</f>
        <v>1.3009430646211573E-2</v>
      </c>
      <c r="HE25" s="21">
        <v>1983</v>
      </c>
      <c r="HF25" s="22">
        <v>1.2E-4</v>
      </c>
      <c r="HG25" t="s">
        <v>183</v>
      </c>
      <c r="HH25" s="40">
        <f>HH21-HH23</f>
        <v>1.2989781676438161E-2</v>
      </c>
      <c r="HI25" s="21">
        <v>1983</v>
      </c>
      <c r="HJ25" s="22">
        <v>1.2E-4</v>
      </c>
    </row>
    <row r="26" spans="2:218">
      <c r="B26">
        <v>0.51198867335096321</v>
      </c>
      <c r="C26" s="39">
        <v>0.92696584771265989</v>
      </c>
      <c r="D26">
        <v>634.61121864307734</v>
      </c>
      <c r="E26" s="21">
        <v>1983</v>
      </c>
      <c r="F26" s="22">
        <v>9.55E-6</v>
      </c>
      <c r="G26" t="s">
        <v>184</v>
      </c>
      <c r="H26" s="41">
        <f>AVERAGE(H24:H25)</f>
        <v>1.2416219657280569E-2</v>
      </c>
      <c r="I26" s="21">
        <v>1984</v>
      </c>
      <c r="J26" s="22">
        <v>1.2899999999999999E-4</v>
      </c>
      <c r="K26" t="s">
        <v>184</v>
      </c>
      <c r="L26" s="41">
        <f>AVERAGE(L24:L25)</f>
        <v>1.2795575345648957E-2</v>
      </c>
      <c r="M26" s="21">
        <v>1984</v>
      </c>
      <c r="N26" s="22">
        <v>1.2899999999999999E-4</v>
      </c>
      <c r="O26" t="s">
        <v>184</v>
      </c>
      <c r="P26" s="41">
        <f>AVERAGE(P24:P25)</f>
        <v>1.2734123461476399E-2</v>
      </c>
      <c r="Q26" s="21">
        <v>1984</v>
      </c>
      <c r="R26" s="22">
        <v>1.2899999999999999E-4</v>
      </c>
      <c r="S26" t="s">
        <v>184</v>
      </c>
      <c r="T26" s="41">
        <f>AVERAGE(T24:T25)</f>
        <v>1.2543650539436069E-2</v>
      </c>
      <c r="U26" s="21">
        <v>1984</v>
      </c>
      <c r="V26" s="22">
        <v>1.2899999999999999E-4</v>
      </c>
      <c r="W26" t="s">
        <v>184</v>
      </c>
      <c r="X26" s="41">
        <f>AVERAGE(X24:X25)</f>
        <v>1.2038952342386167E-2</v>
      </c>
      <c r="Y26" s="21">
        <v>1984</v>
      </c>
      <c r="Z26" s="22">
        <v>1.2899999999999999E-4</v>
      </c>
      <c r="AA26" t="s">
        <v>184</v>
      </c>
      <c r="AB26" s="41">
        <f>AVERAGE(AB24:AB25)</f>
        <v>1.2689615573177271E-2</v>
      </c>
      <c r="AC26" s="21">
        <v>1984</v>
      </c>
      <c r="AD26" s="22">
        <v>1.2899999999999999E-4</v>
      </c>
      <c r="AE26" t="s">
        <v>184</v>
      </c>
      <c r="AF26" s="41">
        <f>AVERAGE(AF24:AF25)</f>
        <v>1.242088579082623E-2</v>
      </c>
      <c r="AG26" s="21">
        <v>1984</v>
      </c>
      <c r="AH26" s="22">
        <v>1.2899999999999999E-4</v>
      </c>
      <c r="AI26" t="s">
        <v>184</v>
      </c>
      <c r="AJ26" s="41">
        <f>AVERAGE(AJ24:AJ25)</f>
        <v>1.2627476676774496E-2</v>
      </c>
      <c r="AK26" s="21">
        <v>1984</v>
      </c>
      <c r="AL26" s="22">
        <v>1.2899999999999999E-4</v>
      </c>
      <c r="AM26" t="s">
        <v>184</v>
      </c>
      <c r="AN26" s="41">
        <f>AVERAGE(AN24:AN25)</f>
        <v>1.268766621560774E-2</v>
      </c>
      <c r="AO26" s="21">
        <v>1984</v>
      </c>
      <c r="AP26" s="22">
        <v>1.2899999999999999E-4</v>
      </c>
      <c r="AQ26" t="s">
        <v>184</v>
      </c>
      <c r="AR26" s="41">
        <f>AVERAGE(AR24:AR25)</f>
        <v>1.2645539805927059E-2</v>
      </c>
      <c r="AS26" s="21">
        <v>1984</v>
      </c>
      <c r="AT26" s="22">
        <v>1.2899999999999999E-4</v>
      </c>
      <c r="AU26" t="s">
        <v>184</v>
      </c>
      <c r="AV26" s="41">
        <f>AVERAGE(AV24:AV25)</f>
        <v>1.2602334789250491E-2</v>
      </c>
      <c r="AW26" s="21">
        <v>1984</v>
      </c>
      <c r="AX26" s="22">
        <v>1.2899999999999999E-4</v>
      </c>
      <c r="AY26" t="s">
        <v>184</v>
      </c>
      <c r="AZ26" s="41">
        <f>AVERAGE(AZ24:AZ25)</f>
        <v>1.2622230639905807E-2</v>
      </c>
      <c r="BA26" s="21">
        <v>1984</v>
      </c>
      <c r="BB26" s="22">
        <v>1.2899999999999999E-4</v>
      </c>
      <c r="BC26" t="s">
        <v>184</v>
      </c>
      <c r="BD26" s="41">
        <f>AVERAGE(BD24:BD25)</f>
        <v>1.2631604687363795E-2</v>
      </c>
      <c r="BE26" s="21">
        <v>1984</v>
      </c>
      <c r="BF26" s="22">
        <v>1.2899999999999999E-4</v>
      </c>
      <c r="BG26" t="s">
        <v>184</v>
      </c>
      <c r="BH26" s="41">
        <f>AVERAGE(BH24:BH25)</f>
        <v>1.2599461558002123E-2</v>
      </c>
      <c r="BI26" s="21">
        <v>1984</v>
      </c>
      <c r="BJ26" s="22">
        <v>1.2899999999999999E-4</v>
      </c>
      <c r="BK26" t="s">
        <v>184</v>
      </c>
      <c r="BL26" s="41">
        <f>AVERAGE(BL24:BL25)</f>
        <v>1.2501456611745898E-2</v>
      </c>
      <c r="BM26" s="21">
        <v>1984</v>
      </c>
      <c r="BN26" s="22">
        <v>1.2899999999999999E-4</v>
      </c>
      <c r="BO26" t="s">
        <v>184</v>
      </c>
      <c r="BP26" s="41">
        <f>AVERAGE(BP24:BP25)</f>
        <v>1.262248632963997E-2</v>
      </c>
      <c r="BQ26" s="21">
        <v>1984</v>
      </c>
      <c r="BR26" s="22">
        <v>1.2899999999999999E-4</v>
      </c>
      <c r="BS26" t="s">
        <v>184</v>
      </c>
      <c r="BT26" s="41">
        <f>AVERAGE(BT24:BT25)</f>
        <v>1.2539830522426576E-2</v>
      </c>
      <c r="BU26" s="21">
        <v>1984</v>
      </c>
      <c r="BV26" s="22">
        <v>1.2899999999999999E-4</v>
      </c>
      <c r="BW26" t="s">
        <v>184</v>
      </c>
      <c r="BX26" s="41">
        <f>AVERAGE(BX24:BX25)</f>
        <v>1.2562007473494036E-2</v>
      </c>
      <c r="BY26" s="21">
        <v>1984</v>
      </c>
      <c r="BZ26" s="22">
        <v>1.2899999999999999E-4</v>
      </c>
      <c r="CA26" t="s">
        <v>184</v>
      </c>
      <c r="CB26" s="41">
        <f>AVERAGE(CB24:CB25)</f>
        <v>1.2588332164044813E-2</v>
      </c>
      <c r="CC26" s="21">
        <v>1984</v>
      </c>
      <c r="CD26" s="22">
        <v>1.2899999999999999E-4</v>
      </c>
      <c r="CE26" t="s">
        <v>184</v>
      </c>
      <c r="CF26" s="41">
        <f>AVERAGE(CF24:CF25)</f>
        <v>1.2389085105644376E-2</v>
      </c>
      <c r="CG26" s="21">
        <v>1984</v>
      </c>
      <c r="CH26" s="22">
        <v>1.2899999999999999E-4</v>
      </c>
      <c r="CI26" t="s">
        <v>184</v>
      </c>
      <c r="CJ26" s="41">
        <f>AVERAGE(CJ24:CJ25)</f>
        <v>1.2512864306079452E-2</v>
      </c>
      <c r="CK26" s="21">
        <v>1984</v>
      </c>
      <c r="CL26" s="22">
        <v>1.2899999999999999E-4</v>
      </c>
      <c r="CM26" t="s">
        <v>184</v>
      </c>
      <c r="CN26" s="41">
        <f>AVERAGE(CN24:CN25)</f>
        <v>1.2561641920552813E-2</v>
      </c>
      <c r="CO26" s="21">
        <v>1984</v>
      </c>
      <c r="CP26" s="22">
        <v>1.2899999999999999E-4</v>
      </c>
      <c r="CQ26" t="s">
        <v>184</v>
      </c>
      <c r="CR26" s="41">
        <f>AVERAGE(CR24:CR25)</f>
        <v>1.2529728837370857E-2</v>
      </c>
      <c r="CS26" s="21">
        <v>1984</v>
      </c>
      <c r="CT26" s="22">
        <v>1.2899999999999999E-4</v>
      </c>
      <c r="CU26" t="s">
        <v>184</v>
      </c>
      <c r="CV26" s="41">
        <f>AVERAGE(CV24:CV25)</f>
        <v>1.2420132033887532E-2</v>
      </c>
      <c r="CW26" s="21">
        <v>1984</v>
      </c>
      <c r="CX26" s="22">
        <v>1.2899999999999999E-4</v>
      </c>
      <c r="CY26" t="s">
        <v>184</v>
      </c>
      <c r="CZ26" s="41">
        <f>AVERAGE(CZ24:CZ25)</f>
        <v>1.2544653063440769E-2</v>
      </c>
      <c r="DA26" s="21">
        <v>1984</v>
      </c>
      <c r="DB26" s="22">
        <v>1.2899999999999999E-4</v>
      </c>
      <c r="DC26" t="s">
        <v>184</v>
      </c>
      <c r="DD26" s="41">
        <f>AVERAGE(DD24:DD25)</f>
        <v>1.2304065976578515E-2</v>
      </c>
      <c r="DE26" s="21">
        <v>1983</v>
      </c>
      <c r="DF26" s="22">
        <v>9.55E-6</v>
      </c>
      <c r="DG26" t="s">
        <v>184</v>
      </c>
      <c r="DH26" s="41">
        <f>AVERAGE(DH24:DH25)</f>
        <v>1.2547770671164749E-2</v>
      </c>
      <c r="DI26" s="21">
        <v>1983</v>
      </c>
      <c r="DJ26" s="22">
        <v>9.55E-6</v>
      </c>
      <c r="DK26" t="s">
        <v>184</v>
      </c>
      <c r="DL26" s="41">
        <f>AVERAGE(DL24:DL25)</f>
        <v>1.2053737427472733E-2</v>
      </c>
      <c r="DM26" s="21">
        <v>1983</v>
      </c>
      <c r="DN26" s="22">
        <v>9.55E-6</v>
      </c>
      <c r="DO26" t="s">
        <v>184</v>
      </c>
      <c r="DP26" s="41">
        <f>AVERAGE(DP24:DP25)</f>
        <v>1.2422859390914531E-2</v>
      </c>
      <c r="DQ26" s="21">
        <v>1983</v>
      </c>
      <c r="DR26" s="22">
        <v>9.55E-6</v>
      </c>
      <c r="DS26" t="s">
        <v>184</v>
      </c>
      <c r="DT26" s="41">
        <f>AVERAGE(DT24:DT25)</f>
        <v>1.2486647620771896E-2</v>
      </c>
      <c r="DU26" s="21">
        <v>1983</v>
      </c>
      <c r="DV26" s="22">
        <v>9.55E-6</v>
      </c>
      <c r="DW26" t="s">
        <v>184</v>
      </c>
      <c r="DX26" s="41">
        <f>AVERAGE(DX24:DX25)</f>
        <v>1.2522704599315704E-2</v>
      </c>
      <c r="DY26" s="21">
        <v>1983</v>
      </c>
      <c r="DZ26" s="22">
        <v>9.55E-6</v>
      </c>
      <c r="EA26" t="s">
        <v>184</v>
      </c>
      <c r="EB26" s="41">
        <f>AVERAGE(EB24:EB25)</f>
        <v>1.247821547901784E-2</v>
      </c>
      <c r="EC26" s="21">
        <v>1983</v>
      </c>
      <c r="ED26" s="22">
        <v>9.55E-6</v>
      </c>
      <c r="EE26" t="s">
        <v>184</v>
      </c>
      <c r="EF26" s="41">
        <f>AVERAGE(EF24:EF25)</f>
        <v>1.2252608942693866E-2</v>
      </c>
      <c r="EG26" s="21">
        <v>1983</v>
      </c>
      <c r="EH26" s="22">
        <v>9.55E-6</v>
      </c>
      <c r="EI26" t="s">
        <v>184</v>
      </c>
      <c r="EJ26" s="41">
        <f>AVERAGE(EJ24:EJ25)</f>
        <v>1.2524163659474286E-2</v>
      </c>
      <c r="EK26" s="21">
        <v>1983</v>
      </c>
      <c r="EL26" s="22">
        <v>9.55E-6</v>
      </c>
      <c r="EM26" t="s">
        <v>184</v>
      </c>
      <c r="EN26" s="41">
        <f>AVERAGE(EN24:EN25)</f>
        <v>1.2541298534478218E-2</v>
      </c>
      <c r="EO26" s="21">
        <v>1983</v>
      </c>
      <c r="EP26" s="22">
        <v>9.55E-6</v>
      </c>
      <c r="EQ26" t="s">
        <v>184</v>
      </c>
      <c r="ER26" s="41">
        <f>AVERAGE(ER24:ER25)</f>
        <v>1.2386359780382716E-2</v>
      </c>
      <c r="ES26" s="21">
        <v>1983</v>
      </c>
      <c r="ET26" s="22">
        <v>9.55E-6</v>
      </c>
      <c r="EU26" t="s">
        <v>184</v>
      </c>
      <c r="EV26" s="41">
        <f>AVERAGE(EV24:EV25)</f>
        <v>1.2396589859025364E-2</v>
      </c>
      <c r="EW26" s="21">
        <v>1983</v>
      </c>
      <c r="EX26" s="22">
        <v>9.55E-6</v>
      </c>
      <c r="EY26" t="s">
        <v>184</v>
      </c>
      <c r="EZ26" s="41">
        <f>AVERAGE(EZ24:EZ25)</f>
        <v>1.2558764257488808E-2</v>
      </c>
      <c r="FA26" s="21">
        <v>1983</v>
      </c>
      <c r="FB26" s="22">
        <v>9.55E-6</v>
      </c>
      <c r="FC26" t="s">
        <v>184</v>
      </c>
      <c r="FD26" s="41">
        <f>AVERAGE(FD24:FD25)</f>
        <v>1.2552782860789313E-2</v>
      </c>
      <c r="FE26" s="21">
        <v>1983</v>
      </c>
      <c r="FF26" s="22">
        <v>9.55E-6</v>
      </c>
      <c r="FG26" t="s">
        <v>184</v>
      </c>
      <c r="FH26" s="41">
        <f>AVERAGE(FH24:FH25)</f>
        <v>1.2576164543910806E-2</v>
      </c>
      <c r="FI26" s="21">
        <v>1983</v>
      </c>
      <c r="FJ26" s="22">
        <v>9.55E-6</v>
      </c>
      <c r="FK26" t="s">
        <v>184</v>
      </c>
      <c r="FL26" s="41">
        <f>AVERAGE(FL24:FL25)</f>
        <v>1.2661458732250219E-2</v>
      </c>
      <c r="FM26" s="21">
        <v>1983</v>
      </c>
      <c r="FN26" s="22">
        <v>9.55E-6</v>
      </c>
      <c r="FO26" t="s">
        <v>184</v>
      </c>
      <c r="FP26" s="41">
        <f>AVERAGE(FP24:FP25)</f>
        <v>1.2716050484146257E-2</v>
      </c>
      <c r="FQ26" s="21">
        <v>1983</v>
      </c>
      <c r="FR26" s="22">
        <v>9.55E-6</v>
      </c>
      <c r="FS26" t="s">
        <v>184</v>
      </c>
      <c r="FT26" s="41">
        <f>AVERAGE(FT24:FT25)</f>
        <v>1.2575554626594543E-2</v>
      </c>
      <c r="FU26" s="21">
        <v>1983</v>
      </c>
      <c r="FV26" s="22">
        <v>9.55E-6</v>
      </c>
      <c r="FW26" t="s">
        <v>184</v>
      </c>
      <c r="FX26" s="41">
        <f>AVERAGE(FX24:FX25)</f>
        <v>1.2740974304495722E-2</v>
      </c>
      <c r="FY26" s="21">
        <v>1983</v>
      </c>
      <c r="FZ26" s="22">
        <v>9.55E-6</v>
      </c>
      <c r="GA26" t="s">
        <v>184</v>
      </c>
      <c r="GB26" s="41">
        <f>AVERAGE(GB24:GB25)</f>
        <v>1.2745122082242599E-2</v>
      </c>
      <c r="GC26" s="21">
        <v>1983</v>
      </c>
      <c r="GD26" s="22">
        <v>9.55E-6</v>
      </c>
      <c r="GE26" t="s">
        <v>184</v>
      </c>
      <c r="GF26" s="41">
        <f>AVERAGE(GF24:GF25)</f>
        <v>1.2566694982847681E-2</v>
      </c>
      <c r="GG26" s="21">
        <v>1983</v>
      </c>
      <c r="GH26" s="22">
        <v>9.55E-6</v>
      </c>
      <c r="GI26" t="s">
        <v>184</v>
      </c>
      <c r="GJ26" s="41">
        <f>AVERAGE(GJ24:GJ25)</f>
        <v>1.2762016518211794E-2</v>
      </c>
      <c r="GK26" s="21">
        <v>1983</v>
      </c>
      <c r="GL26" s="22">
        <v>9.55E-6</v>
      </c>
      <c r="GM26" t="s">
        <v>184</v>
      </c>
      <c r="GN26" s="41">
        <f>AVERAGE(GN24:GN25)</f>
        <v>1.1252359041194371E-2</v>
      </c>
      <c r="GO26" s="21">
        <v>1983</v>
      </c>
      <c r="GP26" s="22">
        <v>9.55E-6</v>
      </c>
      <c r="GQ26" t="s">
        <v>184</v>
      </c>
      <c r="GR26" s="41">
        <f>AVERAGE(GR24:GR25)</f>
        <v>1.2768650353624178E-2</v>
      </c>
      <c r="GS26" s="21">
        <v>1983</v>
      </c>
      <c r="GT26" s="22">
        <v>9.55E-6</v>
      </c>
      <c r="GU26" t="s">
        <v>184</v>
      </c>
      <c r="GV26" s="41">
        <f>AVERAGE(GV24:GV25)</f>
        <v>1.2598172496260662E-2</v>
      </c>
      <c r="GW26" s="21">
        <v>1983</v>
      </c>
      <c r="GX26" s="22">
        <v>9.55E-6</v>
      </c>
      <c r="GY26" t="s">
        <v>184</v>
      </c>
      <c r="GZ26" s="41">
        <f>AVERAGE(GZ24:GZ25)</f>
        <v>1.2832812946389244E-2</v>
      </c>
      <c r="HA26" s="21">
        <v>1983</v>
      </c>
      <c r="HB26" s="22">
        <v>9.55E-6</v>
      </c>
      <c r="HC26" t="s">
        <v>184</v>
      </c>
      <c r="HD26" s="41">
        <f>AVERAGE(HD24:HD25)</f>
        <v>1.2925893609579936E-2</v>
      </c>
      <c r="HE26" s="21">
        <v>1983</v>
      </c>
      <c r="HF26" s="22">
        <v>9.55E-6</v>
      </c>
      <c r="HG26" t="s">
        <v>184</v>
      </c>
      <c r="HH26" s="41">
        <f>AVERAGE(HH24:HH25)</f>
        <v>1.2906495179764721E-2</v>
      </c>
      <c r="HI26" s="21">
        <v>1983</v>
      </c>
      <c r="HJ26" s="22">
        <v>9.55E-6</v>
      </c>
    </row>
    <row r="27" spans="2:218">
      <c r="B27">
        <v>0.51325521880082758</v>
      </c>
      <c r="C27" s="39">
        <v>0.92443401757097254</v>
      </c>
      <c r="D27">
        <v>611.67339314301512</v>
      </c>
      <c r="E27" s="21">
        <v>1984</v>
      </c>
      <c r="F27" s="22">
        <v>1.2899999999999999E-4</v>
      </c>
      <c r="I27" s="21">
        <v>1984</v>
      </c>
      <c r="J27" s="22">
        <v>7.0099999999999998E-6</v>
      </c>
      <c r="M27" s="21">
        <v>1984</v>
      </c>
      <c r="N27" s="22">
        <v>7.0099999999999998E-6</v>
      </c>
      <c r="Q27" s="21">
        <v>1984</v>
      </c>
      <c r="R27" s="22">
        <v>7.0099999999999998E-6</v>
      </c>
      <c r="U27" s="21">
        <v>1984</v>
      </c>
      <c r="V27" s="22">
        <v>7.0099999999999998E-6</v>
      </c>
      <c r="Y27" s="21">
        <v>1984</v>
      </c>
      <c r="Z27" s="22">
        <v>7.0099999999999998E-6</v>
      </c>
      <c r="AC27" s="21">
        <v>1984</v>
      </c>
      <c r="AD27" s="22">
        <v>7.0099999999999998E-6</v>
      </c>
      <c r="AG27" s="21">
        <v>1984</v>
      </c>
      <c r="AH27" s="22">
        <v>7.0099999999999998E-6</v>
      </c>
      <c r="AK27" s="21">
        <v>1984</v>
      </c>
      <c r="AL27" s="22">
        <v>7.0099999999999998E-6</v>
      </c>
      <c r="AO27" s="21">
        <v>1984</v>
      </c>
      <c r="AP27" s="22">
        <v>7.0099999999999998E-6</v>
      </c>
      <c r="AS27" s="21">
        <v>1984</v>
      </c>
      <c r="AT27" s="22">
        <v>7.0099999999999998E-6</v>
      </c>
      <c r="AW27" s="21">
        <v>1984</v>
      </c>
      <c r="AX27" s="22">
        <v>7.0099999999999998E-6</v>
      </c>
      <c r="BA27" s="21">
        <v>1984</v>
      </c>
      <c r="BB27" s="22">
        <v>7.0099999999999998E-6</v>
      </c>
      <c r="BE27" s="21">
        <v>1984</v>
      </c>
      <c r="BF27" s="22">
        <v>7.0099999999999998E-6</v>
      </c>
      <c r="BI27" s="21">
        <v>1984</v>
      </c>
      <c r="BJ27" s="22">
        <v>7.0099999999999998E-6</v>
      </c>
      <c r="BM27" s="21">
        <v>1984</v>
      </c>
      <c r="BN27" s="22">
        <v>7.0099999999999998E-6</v>
      </c>
      <c r="BQ27" s="21">
        <v>1984</v>
      </c>
      <c r="BR27" s="22">
        <v>7.0099999999999998E-6</v>
      </c>
      <c r="BU27" s="21">
        <v>1984</v>
      </c>
      <c r="BV27" s="22">
        <v>7.0099999999999998E-6</v>
      </c>
      <c r="BY27" s="21">
        <v>1984</v>
      </c>
      <c r="BZ27" s="22">
        <v>7.0099999999999998E-6</v>
      </c>
      <c r="CC27" s="21">
        <v>1984</v>
      </c>
      <c r="CD27" s="22">
        <v>7.0099999999999998E-6</v>
      </c>
      <c r="CG27" s="21">
        <v>1984</v>
      </c>
      <c r="CH27" s="22">
        <v>7.0099999999999998E-6</v>
      </c>
      <c r="CK27" s="21">
        <v>1984</v>
      </c>
      <c r="CL27" s="22">
        <v>7.0099999999999998E-6</v>
      </c>
      <c r="CO27" s="21">
        <v>1984</v>
      </c>
      <c r="CP27" s="22">
        <v>7.0099999999999998E-6</v>
      </c>
      <c r="CS27" s="21">
        <v>1984</v>
      </c>
      <c r="CT27" s="22">
        <v>7.0099999999999998E-6</v>
      </c>
      <c r="CW27" s="21">
        <v>1984</v>
      </c>
      <c r="CX27" s="22">
        <v>7.0099999999999998E-6</v>
      </c>
      <c r="DA27" s="21">
        <v>1984</v>
      </c>
      <c r="DB27" s="22">
        <v>7.0099999999999998E-6</v>
      </c>
      <c r="DE27" s="21">
        <v>1984</v>
      </c>
      <c r="DF27" s="22">
        <v>7.0099999999999998E-6</v>
      </c>
      <c r="DI27" s="21">
        <v>1984</v>
      </c>
      <c r="DJ27" s="22">
        <v>1.2899999999999999E-4</v>
      </c>
      <c r="DM27" s="21">
        <v>1984</v>
      </c>
      <c r="DN27" s="22">
        <v>1.2899999999999999E-4</v>
      </c>
      <c r="DQ27" s="21">
        <v>1984</v>
      </c>
      <c r="DR27" s="22">
        <v>1.2899999999999999E-4</v>
      </c>
      <c r="DU27" s="21">
        <v>1984</v>
      </c>
      <c r="DV27" s="22">
        <v>1.2899999999999999E-4</v>
      </c>
      <c r="DY27" s="21">
        <v>1984</v>
      </c>
      <c r="DZ27" s="22">
        <v>1.2899999999999999E-4</v>
      </c>
      <c r="EC27" s="21">
        <v>1984</v>
      </c>
      <c r="ED27" s="22">
        <v>1.2899999999999999E-4</v>
      </c>
      <c r="EG27" s="21">
        <v>1984</v>
      </c>
      <c r="EH27" s="22">
        <v>1.2899999999999999E-4</v>
      </c>
      <c r="EK27" s="21">
        <v>1984</v>
      </c>
      <c r="EL27" s="22">
        <v>1.2899999999999999E-4</v>
      </c>
      <c r="EO27" s="21">
        <v>1984</v>
      </c>
      <c r="EP27" s="22">
        <v>1.2899999999999999E-4</v>
      </c>
      <c r="ES27" s="21">
        <v>1984</v>
      </c>
      <c r="ET27" s="22">
        <v>1.2899999999999999E-4</v>
      </c>
      <c r="EW27" s="21">
        <v>1984</v>
      </c>
      <c r="EX27" s="22">
        <v>1.2899999999999999E-4</v>
      </c>
      <c r="FA27" s="21">
        <v>1984</v>
      </c>
      <c r="FB27" s="22">
        <v>1.2899999999999999E-4</v>
      </c>
      <c r="FE27" s="21">
        <v>1984</v>
      </c>
      <c r="FF27" s="22">
        <v>1.2899999999999999E-4</v>
      </c>
      <c r="FI27" s="21">
        <v>1984</v>
      </c>
      <c r="FJ27" s="22">
        <v>1.2899999999999999E-4</v>
      </c>
      <c r="FM27" s="21">
        <v>1984</v>
      </c>
      <c r="FN27" s="22">
        <v>1.2899999999999999E-4</v>
      </c>
      <c r="FQ27" s="21">
        <v>1984</v>
      </c>
      <c r="FR27" s="22">
        <v>1.2899999999999999E-4</v>
      </c>
      <c r="FU27" s="21">
        <v>1984</v>
      </c>
      <c r="FV27" s="22">
        <v>1.2899999999999999E-4</v>
      </c>
      <c r="FY27" s="21">
        <v>1984</v>
      </c>
      <c r="FZ27" s="22">
        <v>1.2899999999999999E-4</v>
      </c>
      <c r="GC27" s="21">
        <v>1984</v>
      </c>
      <c r="GD27" s="22">
        <v>1.2899999999999999E-4</v>
      </c>
      <c r="GG27" s="21">
        <v>1984</v>
      </c>
      <c r="GH27" s="22">
        <v>1.2899999999999999E-4</v>
      </c>
      <c r="GK27" s="21">
        <v>1984</v>
      </c>
      <c r="GL27" s="22">
        <v>1.2899999999999999E-4</v>
      </c>
      <c r="GO27" s="21">
        <v>1984</v>
      </c>
      <c r="GP27" s="22">
        <v>1.2899999999999999E-4</v>
      </c>
      <c r="GS27" s="21">
        <v>1984</v>
      </c>
      <c r="GT27" s="22">
        <v>1.2899999999999999E-4</v>
      </c>
      <c r="GW27" s="21">
        <v>1984</v>
      </c>
      <c r="GX27" s="22">
        <v>1.2899999999999999E-4</v>
      </c>
      <c r="HA27" s="21">
        <v>1984</v>
      </c>
      <c r="HB27" s="22">
        <v>1.2899999999999999E-4</v>
      </c>
      <c r="HE27" s="21">
        <v>1984</v>
      </c>
      <c r="HF27" s="22">
        <v>1.2899999999999999E-4</v>
      </c>
      <c r="HI27" s="21">
        <v>1984</v>
      </c>
      <c r="HJ27" s="22">
        <v>1.2899999999999999E-4</v>
      </c>
    </row>
    <row r="28" spans="2:218">
      <c r="B28">
        <v>0.51206798388636809</v>
      </c>
      <c r="C28" s="39">
        <v>0.92971022830822714</v>
      </c>
      <c r="D28">
        <v>661.34105000731302</v>
      </c>
      <c r="E28" s="21">
        <v>1984</v>
      </c>
      <c r="F28" s="22">
        <v>7.0099999999999998E-6</v>
      </c>
      <c r="I28" s="21">
        <v>1985</v>
      </c>
      <c r="J28" s="22">
        <v>5.2599999999999998E-5</v>
      </c>
      <c r="M28" s="21">
        <v>1985</v>
      </c>
      <c r="N28" s="22">
        <v>5.2599999999999998E-5</v>
      </c>
      <c r="Q28" s="21">
        <v>1985</v>
      </c>
      <c r="R28" s="22">
        <v>5.2599999999999998E-5</v>
      </c>
      <c r="U28" s="21">
        <v>1985</v>
      </c>
      <c r="V28" s="22">
        <v>5.2599999999999998E-5</v>
      </c>
      <c r="Y28" s="21">
        <v>1985</v>
      </c>
      <c r="Z28" s="22">
        <v>5.2599999999999998E-5</v>
      </c>
      <c r="AC28" s="21">
        <v>1985</v>
      </c>
      <c r="AD28" s="22">
        <v>5.2599999999999998E-5</v>
      </c>
      <c r="AG28" s="21">
        <v>1985</v>
      </c>
      <c r="AH28" s="22">
        <v>5.2599999999999998E-5</v>
      </c>
      <c r="AK28" s="21">
        <v>1985</v>
      </c>
      <c r="AL28" s="22">
        <v>5.2599999999999998E-5</v>
      </c>
      <c r="AO28" s="21">
        <v>1985</v>
      </c>
      <c r="AP28" s="22">
        <v>5.2599999999999998E-5</v>
      </c>
      <c r="AS28" s="21">
        <v>1985</v>
      </c>
      <c r="AT28" s="22">
        <v>5.2599999999999998E-5</v>
      </c>
      <c r="AW28" s="21">
        <v>1985</v>
      </c>
      <c r="AX28" s="22">
        <v>5.2599999999999998E-5</v>
      </c>
      <c r="BA28" s="21">
        <v>1985</v>
      </c>
      <c r="BB28" s="22">
        <v>5.2599999999999998E-5</v>
      </c>
      <c r="BE28" s="21">
        <v>1985</v>
      </c>
      <c r="BF28" s="22">
        <v>5.2599999999999998E-5</v>
      </c>
      <c r="BI28" s="21">
        <v>1985</v>
      </c>
      <c r="BJ28" s="22">
        <v>5.2599999999999998E-5</v>
      </c>
      <c r="BM28" s="21">
        <v>1985</v>
      </c>
      <c r="BN28" s="22">
        <v>5.2599999999999998E-5</v>
      </c>
      <c r="BQ28" s="21">
        <v>1985</v>
      </c>
      <c r="BR28" s="22">
        <v>5.2599999999999998E-5</v>
      </c>
      <c r="BU28" s="21">
        <v>1985</v>
      </c>
      <c r="BV28" s="22">
        <v>5.2599999999999998E-5</v>
      </c>
      <c r="BY28" s="21">
        <v>1985</v>
      </c>
      <c r="BZ28" s="22">
        <v>5.2599999999999998E-5</v>
      </c>
      <c r="CC28" s="21">
        <v>1985</v>
      </c>
      <c r="CD28" s="22">
        <v>5.2599999999999998E-5</v>
      </c>
      <c r="CG28" s="21">
        <v>1985</v>
      </c>
      <c r="CH28" s="22">
        <v>5.2599999999999998E-5</v>
      </c>
      <c r="CK28" s="21">
        <v>1985</v>
      </c>
      <c r="CL28" s="22">
        <v>5.2599999999999998E-5</v>
      </c>
      <c r="CO28" s="21">
        <v>1985</v>
      </c>
      <c r="CP28" s="22">
        <v>5.2599999999999998E-5</v>
      </c>
      <c r="CS28" s="21">
        <v>1985</v>
      </c>
      <c r="CT28" s="22">
        <v>5.2599999999999998E-5</v>
      </c>
      <c r="CW28" s="21">
        <v>1985</v>
      </c>
      <c r="CX28" s="22">
        <v>5.2599999999999998E-5</v>
      </c>
      <c r="DA28" s="21">
        <v>1985</v>
      </c>
      <c r="DB28" s="22">
        <v>5.2599999999999998E-5</v>
      </c>
      <c r="DE28" s="21">
        <v>1985</v>
      </c>
      <c r="DF28" s="22">
        <v>5.2599999999999998E-5</v>
      </c>
      <c r="DI28" s="21">
        <v>1985</v>
      </c>
      <c r="DJ28" s="22">
        <v>5.2599999999999998E-5</v>
      </c>
      <c r="DM28" s="21">
        <v>1984</v>
      </c>
      <c r="DN28" s="22">
        <v>7.0099999999999998E-6</v>
      </c>
      <c r="DQ28" s="21">
        <v>1984</v>
      </c>
      <c r="DR28" s="22">
        <v>7.0099999999999998E-6</v>
      </c>
      <c r="DU28" s="21">
        <v>1984</v>
      </c>
      <c r="DV28" s="22">
        <v>7.0099999999999998E-6</v>
      </c>
      <c r="DY28" s="21">
        <v>1984</v>
      </c>
      <c r="DZ28" s="22">
        <v>7.0099999999999998E-6</v>
      </c>
      <c r="EC28" s="21">
        <v>1984</v>
      </c>
      <c r="ED28" s="22">
        <v>7.0099999999999998E-6</v>
      </c>
      <c r="EG28" s="21">
        <v>1984</v>
      </c>
      <c r="EH28" s="22">
        <v>7.0099999999999998E-6</v>
      </c>
      <c r="EK28" s="21">
        <v>1984</v>
      </c>
      <c r="EL28" s="22">
        <v>7.0099999999999998E-6</v>
      </c>
      <c r="EO28" s="21">
        <v>1984</v>
      </c>
      <c r="EP28" s="22">
        <v>7.0099999999999998E-6</v>
      </c>
      <c r="ES28" s="21">
        <v>1984</v>
      </c>
      <c r="ET28" s="22">
        <v>7.0099999999999998E-6</v>
      </c>
      <c r="EW28" s="21">
        <v>1984</v>
      </c>
      <c r="EX28" s="22">
        <v>7.0099999999999998E-6</v>
      </c>
      <c r="FA28" s="21">
        <v>1984</v>
      </c>
      <c r="FB28" s="22">
        <v>7.0099999999999998E-6</v>
      </c>
      <c r="FE28" s="21">
        <v>1984</v>
      </c>
      <c r="FF28" s="22">
        <v>7.0099999999999998E-6</v>
      </c>
      <c r="FI28" s="21">
        <v>1984</v>
      </c>
      <c r="FJ28" s="22">
        <v>7.0099999999999998E-6</v>
      </c>
      <c r="FM28" s="21">
        <v>1984</v>
      </c>
      <c r="FN28" s="22">
        <v>7.0099999999999998E-6</v>
      </c>
      <c r="FQ28" s="21">
        <v>1984</v>
      </c>
      <c r="FR28" s="22">
        <v>7.0099999999999998E-6</v>
      </c>
      <c r="FU28" s="21">
        <v>1984</v>
      </c>
      <c r="FV28" s="22">
        <v>7.0099999999999998E-6</v>
      </c>
      <c r="FY28" s="21">
        <v>1984</v>
      </c>
      <c r="FZ28" s="22">
        <v>7.0099999999999998E-6</v>
      </c>
      <c r="GC28" s="21">
        <v>1984</v>
      </c>
      <c r="GD28" s="22">
        <v>7.0099999999999998E-6</v>
      </c>
      <c r="GG28" s="21">
        <v>1984</v>
      </c>
      <c r="GH28" s="22">
        <v>7.0099999999999998E-6</v>
      </c>
      <c r="GK28" s="21">
        <v>1984</v>
      </c>
      <c r="GL28" s="22">
        <v>7.0099999999999998E-6</v>
      </c>
      <c r="GO28" s="21">
        <v>1984</v>
      </c>
      <c r="GP28" s="22">
        <v>7.0099999999999998E-6</v>
      </c>
      <c r="GS28" s="21">
        <v>1984</v>
      </c>
      <c r="GT28" s="22">
        <v>7.0099999999999998E-6</v>
      </c>
      <c r="GW28" s="21">
        <v>1984</v>
      </c>
      <c r="GX28" s="22">
        <v>7.0099999999999998E-6</v>
      </c>
      <c r="HA28" s="21">
        <v>1984</v>
      </c>
      <c r="HB28" s="22">
        <v>7.0099999999999998E-6</v>
      </c>
      <c r="HE28" s="21">
        <v>1984</v>
      </c>
      <c r="HF28" s="22">
        <v>7.0099999999999998E-6</v>
      </c>
      <c r="HI28" s="21">
        <v>1984</v>
      </c>
      <c r="HJ28" s="22">
        <v>7.0099999999999998E-6</v>
      </c>
    </row>
    <row r="29" spans="2:218">
      <c r="B29">
        <v>0.51296498377783584</v>
      </c>
      <c r="C29" s="39">
        <v>0.92578199845519449</v>
      </c>
      <c r="D29">
        <v>623.69100432884841</v>
      </c>
      <c r="E29" s="21">
        <v>1985</v>
      </c>
      <c r="F29" s="22">
        <v>5.2599999999999998E-5</v>
      </c>
      <c r="I29" s="21">
        <v>1985</v>
      </c>
      <c r="J29" s="22">
        <v>8.3300000000000005E-5</v>
      </c>
      <c r="M29" s="21">
        <v>1985</v>
      </c>
      <c r="N29" s="22">
        <v>8.3300000000000005E-5</v>
      </c>
      <c r="Q29" s="21">
        <v>1985</v>
      </c>
      <c r="R29" s="22">
        <v>8.3300000000000005E-5</v>
      </c>
      <c r="U29" s="21">
        <v>1985</v>
      </c>
      <c r="V29" s="22">
        <v>8.3300000000000005E-5</v>
      </c>
      <c r="Y29" s="21">
        <v>1985</v>
      </c>
      <c r="Z29" s="22">
        <v>8.3300000000000005E-5</v>
      </c>
      <c r="AC29" s="21">
        <v>1985</v>
      </c>
      <c r="AD29" s="22">
        <v>8.3300000000000005E-5</v>
      </c>
      <c r="AG29" s="21">
        <v>1985</v>
      </c>
      <c r="AH29" s="22">
        <v>8.3300000000000005E-5</v>
      </c>
      <c r="AK29" s="21">
        <v>1985</v>
      </c>
      <c r="AL29" s="22">
        <v>8.3300000000000005E-5</v>
      </c>
      <c r="AO29" s="21">
        <v>1985</v>
      </c>
      <c r="AP29" s="22">
        <v>8.3300000000000005E-5</v>
      </c>
      <c r="AS29" s="21">
        <v>1985</v>
      </c>
      <c r="AT29" s="22">
        <v>8.3300000000000005E-5</v>
      </c>
      <c r="AW29" s="21">
        <v>1985</v>
      </c>
      <c r="AX29" s="22">
        <v>8.3300000000000005E-5</v>
      </c>
      <c r="BA29" s="21">
        <v>1985</v>
      </c>
      <c r="BB29" s="22">
        <v>8.3300000000000005E-5</v>
      </c>
      <c r="BE29" s="21">
        <v>1985</v>
      </c>
      <c r="BF29" s="22">
        <v>8.3300000000000005E-5</v>
      </c>
      <c r="BI29" s="21">
        <v>1985</v>
      </c>
      <c r="BJ29" s="22">
        <v>8.3300000000000005E-5</v>
      </c>
      <c r="BM29" s="21">
        <v>1985</v>
      </c>
      <c r="BN29" s="22">
        <v>8.3300000000000005E-5</v>
      </c>
      <c r="BQ29" s="21">
        <v>1985</v>
      </c>
      <c r="BR29" s="22">
        <v>8.3300000000000005E-5</v>
      </c>
      <c r="BU29" s="21">
        <v>1985</v>
      </c>
      <c r="BV29" s="22">
        <v>8.3300000000000005E-5</v>
      </c>
      <c r="BY29" s="21">
        <v>1985</v>
      </c>
      <c r="BZ29" s="22">
        <v>8.3300000000000005E-5</v>
      </c>
      <c r="CC29" s="21">
        <v>1985</v>
      </c>
      <c r="CD29" s="22">
        <v>8.3300000000000005E-5</v>
      </c>
      <c r="CG29" s="21">
        <v>1985</v>
      </c>
      <c r="CH29" s="22">
        <v>8.3300000000000005E-5</v>
      </c>
      <c r="CK29" s="21">
        <v>1985</v>
      </c>
      <c r="CL29" s="22">
        <v>8.3300000000000005E-5</v>
      </c>
      <c r="CO29" s="21">
        <v>1985</v>
      </c>
      <c r="CP29" s="22">
        <v>8.3300000000000005E-5</v>
      </c>
      <c r="CS29" s="21">
        <v>1985</v>
      </c>
      <c r="CT29" s="22">
        <v>8.3300000000000005E-5</v>
      </c>
      <c r="CW29" s="21">
        <v>1985</v>
      </c>
      <c r="CX29" s="22">
        <v>8.3300000000000005E-5</v>
      </c>
      <c r="DA29" s="21">
        <v>1985</v>
      </c>
      <c r="DB29" s="22">
        <v>8.3300000000000005E-5</v>
      </c>
      <c r="DE29" s="21">
        <v>1985</v>
      </c>
      <c r="DF29" s="22">
        <v>8.3300000000000005E-5</v>
      </c>
      <c r="DI29" s="21">
        <v>1985</v>
      </c>
      <c r="DJ29" s="22">
        <v>8.3300000000000005E-5</v>
      </c>
      <c r="DM29" s="21">
        <v>1985</v>
      </c>
      <c r="DN29" s="22">
        <v>8.3300000000000005E-5</v>
      </c>
      <c r="DQ29" s="21">
        <v>1985</v>
      </c>
      <c r="DR29" s="22">
        <v>5.2599999999999998E-5</v>
      </c>
      <c r="DU29" s="21">
        <v>1985</v>
      </c>
      <c r="DV29" s="22">
        <v>5.2599999999999998E-5</v>
      </c>
      <c r="DY29" s="21">
        <v>1985</v>
      </c>
      <c r="DZ29" s="22">
        <v>5.2599999999999998E-5</v>
      </c>
      <c r="EC29" s="21">
        <v>1985</v>
      </c>
      <c r="ED29" s="22">
        <v>5.2599999999999998E-5</v>
      </c>
      <c r="EG29" s="21">
        <v>1985</v>
      </c>
      <c r="EH29" s="22">
        <v>5.2599999999999998E-5</v>
      </c>
      <c r="EK29" s="21">
        <v>1985</v>
      </c>
      <c r="EL29" s="22">
        <v>5.2599999999999998E-5</v>
      </c>
      <c r="EO29" s="21">
        <v>1985</v>
      </c>
      <c r="EP29" s="22">
        <v>5.2599999999999998E-5</v>
      </c>
      <c r="ES29" s="21">
        <v>1985</v>
      </c>
      <c r="ET29" s="22">
        <v>5.2599999999999998E-5</v>
      </c>
      <c r="EW29" s="21">
        <v>1985</v>
      </c>
      <c r="EX29" s="22">
        <v>5.2599999999999998E-5</v>
      </c>
      <c r="FA29" s="21">
        <v>1985</v>
      </c>
      <c r="FB29" s="22">
        <v>5.2599999999999998E-5</v>
      </c>
      <c r="FE29" s="21">
        <v>1985</v>
      </c>
      <c r="FF29" s="22">
        <v>5.2599999999999998E-5</v>
      </c>
      <c r="FI29" s="21">
        <v>1985</v>
      </c>
      <c r="FJ29" s="22">
        <v>5.2599999999999998E-5</v>
      </c>
      <c r="FM29" s="21">
        <v>1985</v>
      </c>
      <c r="FN29" s="22">
        <v>5.2599999999999998E-5</v>
      </c>
      <c r="FQ29" s="21">
        <v>1985</v>
      </c>
      <c r="FR29" s="22">
        <v>5.2599999999999998E-5</v>
      </c>
      <c r="FU29" s="21">
        <v>1985</v>
      </c>
      <c r="FV29" s="22">
        <v>5.2599999999999998E-5</v>
      </c>
      <c r="FY29" s="21">
        <v>1985</v>
      </c>
      <c r="FZ29" s="22">
        <v>5.2599999999999998E-5</v>
      </c>
      <c r="GC29" s="21">
        <v>1985</v>
      </c>
      <c r="GD29" s="22">
        <v>5.2599999999999998E-5</v>
      </c>
      <c r="GG29" s="21">
        <v>1985</v>
      </c>
      <c r="GH29" s="22">
        <v>5.2599999999999998E-5</v>
      </c>
      <c r="GK29" s="21">
        <v>1985</v>
      </c>
      <c r="GL29" s="22">
        <v>5.2599999999999998E-5</v>
      </c>
      <c r="GO29" s="21">
        <v>1985</v>
      </c>
      <c r="GP29" s="22">
        <v>5.2599999999999998E-5</v>
      </c>
      <c r="GS29" s="21">
        <v>1985</v>
      </c>
      <c r="GT29" s="22">
        <v>5.2599999999999998E-5</v>
      </c>
      <c r="GW29" s="21">
        <v>1985</v>
      </c>
      <c r="GX29" s="22">
        <v>5.2599999999999998E-5</v>
      </c>
      <c r="HA29" s="21">
        <v>1985</v>
      </c>
      <c r="HB29" s="22">
        <v>5.2599999999999998E-5</v>
      </c>
      <c r="HE29" s="21">
        <v>1985</v>
      </c>
      <c r="HF29" s="22">
        <v>5.2599999999999998E-5</v>
      </c>
      <c r="HI29" s="21">
        <v>1985</v>
      </c>
      <c r="HJ29" s="22">
        <v>5.2599999999999998E-5</v>
      </c>
    </row>
    <row r="30" spans="2:218">
      <c r="B30">
        <v>0.51306519882668666</v>
      </c>
      <c r="C30" s="39">
        <v>0.92508837290495616</v>
      </c>
      <c r="D30">
        <v>617.45313029394833</v>
      </c>
      <c r="E30" s="21">
        <v>1985</v>
      </c>
      <c r="F30" s="22">
        <v>8.3300000000000005E-5</v>
      </c>
      <c r="I30" s="21">
        <v>1985</v>
      </c>
      <c r="J30" s="22">
        <v>1.2400000000000001E-4</v>
      </c>
      <c r="M30" s="21">
        <v>1985</v>
      </c>
      <c r="N30" s="22">
        <v>1.2400000000000001E-4</v>
      </c>
      <c r="Q30" s="21">
        <v>1985</v>
      </c>
      <c r="R30" s="22">
        <v>1.2400000000000001E-4</v>
      </c>
      <c r="U30" s="21">
        <v>1985</v>
      </c>
      <c r="V30" s="22">
        <v>1.2400000000000001E-4</v>
      </c>
      <c r="Y30" s="21">
        <v>1985</v>
      </c>
      <c r="Z30" s="22">
        <v>1.2400000000000001E-4</v>
      </c>
      <c r="AC30" s="21">
        <v>1985</v>
      </c>
      <c r="AD30" s="22">
        <v>1.2400000000000001E-4</v>
      </c>
      <c r="AG30" s="21">
        <v>1985</v>
      </c>
      <c r="AH30" s="22">
        <v>1.2400000000000001E-4</v>
      </c>
      <c r="AK30" s="21">
        <v>1985</v>
      </c>
      <c r="AL30" s="22">
        <v>1.2400000000000001E-4</v>
      </c>
      <c r="AO30" s="21">
        <v>1985</v>
      </c>
      <c r="AP30" s="22">
        <v>1.2400000000000001E-4</v>
      </c>
      <c r="AS30" s="21">
        <v>1985</v>
      </c>
      <c r="AT30" s="22">
        <v>1.2400000000000001E-4</v>
      </c>
      <c r="AW30" s="21">
        <v>1985</v>
      </c>
      <c r="AX30" s="22">
        <v>1.2400000000000001E-4</v>
      </c>
      <c r="BA30" s="21">
        <v>1985</v>
      </c>
      <c r="BB30" s="22">
        <v>1.2400000000000001E-4</v>
      </c>
      <c r="BE30" s="21">
        <v>1985</v>
      </c>
      <c r="BF30" s="22">
        <v>1.2400000000000001E-4</v>
      </c>
      <c r="BI30" s="21">
        <v>1985</v>
      </c>
      <c r="BJ30" s="22">
        <v>1.2400000000000001E-4</v>
      </c>
      <c r="BM30" s="21">
        <v>1985</v>
      </c>
      <c r="BN30" s="22">
        <v>1.2400000000000001E-4</v>
      </c>
      <c r="BQ30" s="21">
        <v>1985</v>
      </c>
      <c r="BR30" s="22">
        <v>1.2400000000000001E-4</v>
      </c>
      <c r="BU30" s="21">
        <v>1985</v>
      </c>
      <c r="BV30" s="22">
        <v>1.2400000000000001E-4</v>
      </c>
      <c r="BY30" s="21">
        <v>1985</v>
      </c>
      <c r="BZ30" s="22">
        <v>1.2400000000000001E-4</v>
      </c>
      <c r="CC30" s="21">
        <v>1985</v>
      </c>
      <c r="CD30" s="22">
        <v>1.2400000000000001E-4</v>
      </c>
      <c r="CG30" s="21">
        <v>1985</v>
      </c>
      <c r="CH30" s="22">
        <v>1.2400000000000001E-4</v>
      </c>
      <c r="CK30" s="21">
        <v>1985</v>
      </c>
      <c r="CL30" s="22">
        <v>1.2400000000000001E-4</v>
      </c>
      <c r="CO30" s="21">
        <v>1985</v>
      </c>
      <c r="CP30" s="22">
        <v>1.2400000000000001E-4</v>
      </c>
      <c r="CS30" s="21">
        <v>1985</v>
      </c>
      <c r="CT30" s="22">
        <v>1.2400000000000001E-4</v>
      </c>
      <c r="CW30" s="21">
        <v>1985</v>
      </c>
      <c r="CX30" s="22">
        <v>1.2400000000000001E-4</v>
      </c>
      <c r="DA30" s="21">
        <v>1985</v>
      </c>
      <c r="DB30" s="22">
        <v>1.2400000000000001E-4</v>
      </c>
      <c r="DE30" s="21">
        <v>1985</v>
      </c>
      <c r="DF30" s="22">
        <v>1.2400000000000001E-4</v>
      </c>
      <c r="DI30" s="21">
        <v>1985</v>
      </c>
      <c r="DJ30" s="22">
        <v>1.2400000000000001E-4</v>
      </c>
      <c r="DM30" s="21">
        <v>1985</v>
      </c>
      <c r="DN30" s="22">
        <v>1.2400000000000001E-4</v>
      </c>
      <c r="DQ30" s="21">
        <v>1985</v>
      </c>
      <c r="DR30" s="22">
        <v>1.2400000000000001E-4</v>
      </c>
      <c r="DU30" s="21">
        <v>1985</v>
      </c>
      <c r="DV30" s="22">
        <v>8.3300000000000005E-5</v>
      </c>
      <c r="DY30" s="21">
        <v>1985</v>
      </c>
      <c r="DZ30" s="22">
        <v>8.3300000000000005E-5</v>
      </c>
      <c r="EC30" s="21">
        <v>1985</v>
      </c>
      <c r="ED30" s="22">
        <v>8.3300000000000005E-5</v>
      </c>
      <c r="EG30" s="21">
        <v>1985</v>
      </c>
      <c r="EH30" s="22">
        <v>8.3300000000000005E-5</v>
      </c>
      <c r="EK30" s="21">
        <v>1985</v>
      </c>
      <c r="EL30" s="22">
        <v>8.3300000000000005E-5</v>
      </c>
      <c r="EO30" s="21">
        <v>1985</v>
      </c>
      <c r="EP30" s="22">
        <v>8.3300000000000005E-5</v>
      </c>
      <c r="ES30" s="21">
        <v>1985</v>
      </c>
      <c r="ET30" s="22">
        <v>8.3300000000000005E-5</v>
      </c>
      <c r="EW30" s="21">
        <v>1985</v>
      </c>
      <c r="EX30" s="22">
        <v>8.3300000000000005E-5</v>
      </c>
      <c r="FA30" s="21">
        <v>1985</v>
      </c>
      <c r="FB30" s="22">
        <v>8.3300000000000005E-5</v>
      </c>
      <c r="FE30" s="21">
        <v>1985</v>
      </c>
      <c r="FF30" s="22">
        <v>8.3300000000000005E-5</v>
      </c>
      <c r="FI30" s="21">
        <v>1985</v>
      </c>
      <c r="FJ30" s="22">
        <v>8.3300000000000005E-5</v>
      </c>
      <c r="FM30" s="21">
        <v>1985</v>
      </c>
      <c r="FN30" s="22">
        <v>8.3300000000000005E-5</v>
      </c>
      <c r="FQ30" s="21">
        <v>1985</v>
      </c>
      <c r="FR30" s="22">
        <v>8.3300000000000005E-5</v>
      </c>
      <c r="FU30" s="21">
        <v>1985</v>
      </c>
      <c r="FV30" s="22">
        <v>8.3300000000000005E-5</v>
      </c>
      <c r="FY30" s="21">
        <v>1985</v>
      </c>
      <c r="FZ30" s="22">
        <v>8.3300000000000005E-5</v>
      </c>
      <c r="GC30" s="21">
        <v>1985</v>
      </c>
      <c r="GD30" s="22">
        <v>8.3300000000000005E-5</v>
      </c>
      <c r="GG30" s="21">
        <v>1985</v>
      </c>
      <c r="GH30" s="22">
        <v>8.3300000000000005E-5</v>
      </c>
      <c r="GK30" s="21">
        <v>1985</v>
      </c>
      <c r="GL30" s="22">
        <v>8.3300000000000005E-5</v>
      </c>
      <c r="GO30" s="21">
        <v>1985</v>
      </c>
      <c r="GP30" s="22">
        <v>8.3300000000000005E-5</v>
      </c>
      <c r="GS30" s="21">
        <v>1985</v>
      </c>
      <c r="GT30" s="22">
        <v>8.3300000000000005E-5</v>
      </c>
      <c r="GW30" s="21">
        <v>1985</v>
      </c>
      <c r="GX30" s="22">
        <v>8.3300000000000005E-5</v>
      </c>
      <c r="HA30" s="21">
        <v>1985</v>
      </c>
      <c r="HB30" s="22">
        <v>8.3300000000000005E-5</v>
      </c>
      <c r="HE30" s="21">
        <v>1985</v>
      </c>
      <c r="HF30" s="22">
        <v>8.3300000000000005E-5</v>
      </c>
      <c r="HI30" s="21">
        <v>1985</v>
      </c>
      <c r="HJ30" s="22">
        <v>8.3300000000000005E-5</v>
      </c>
    </row>
    <row r="31" spans="2:218">
      <c r="B31">
        <v>0.51315192069493876</v>
      </c>
      <c r="C31" s="39">
        <v>0.92469924462790709</v>
      </c>
      <c r="D31">
        <v>614.00396321296989</v>
      </c>
      <c r="E31" s="21">
        <v>1985</v>
      </c>
      <c r="F31" s="22">
        <v>1.2400000000000001E-4</v>
      </c>
      <c r="I31" s="21">
        <v>1986</v>
      </c>
      <c r="J31" s="22">
        <v>1.34E-4</v>
      </c>
      <c r="M31" s="21">
        <v>1986</v>
      </c>
      <c r="N31" s="22">
        <v>1.34E-4</v>
      </c>
      <c r="Q31" s="21">
        <v>1986</v>
      </c>
      <c r="R31" s="22">
        <v>1.34E-4</v>
      </c>
      <c r="U31" s="21">
        <v>1986</v>
      </c>
      <c r="V31" s="22">
        <v>1.34E-4</v>
      </c>
      <c r="Y31" s="21">
        <v>1986</v>
      </c>
      <c r="Z31" s="22">
        <v>1.34E-4</v>
      </c>
      <c r="AC31" s="21">
        <v>1986</v>
      </c>
      <c r="AD31" s="22">
        <v>1.34E-4</v>
      </c>
      <c r="AG31" s="21">
        <v>1986</v>
      </c>
      <c r="AH31" s="22">
        <v>1.34E-4</v>
      </c>
      <c r="AK31" s="21">
        <v>1986</v>
      </c>
      <c r="AL31" s="22">
        <v>1.34E-4</v>
      </c>
      <c r="AO31" s="21">
        <v>1986</v>
      </c>
      <c r="AP31" s="22">
        <v>1.34E-4</v>
      </c>
      <c r="AS31" s="21">
        <v>1986</v>
      </c>
      <c r="AT31" s="22">
        <v>1.34E-4</v>
      </c>
      <c r="AW31" s="21">
        <v>1986</v>
      </c>
      <c r="AX31" s="22">
        <v>1.34E-4</v>
      </c>
      <c r="BA31" s="21">
        <v>1986</v>
      </c>
      <c r="BB31" s="22">
        <v>1.34E-4</v>
      </c>
      <c r="BE31" s="21">
        <v>1986</v>
      </c>
      <c r="BF31" s="22">
        <v>1.34E-4</v>
      </c>
      <c r="BI31" s="21">
        <v>1986</v>
      </c>
      <c r="BJ31" s="22">
        <v>1.34E-4</v>
      </c>
      <c r="BM31" s="21">
        <v>1986</v>
      </c>
      <c r="BN31" s="22">
        <v>1.34E-4</v>
      </c>
      <c r="BQ31" s="21">
        <v>1986</v>
      </c>
      <c r="BR31" s="22">
        <v>1.34E-4</v>
      </c>
      <c r="BU31" s="21">
        <v>1986</v>
      </c>
      <c r="BV31" s="22">
        <v>1.34E-4</v>
      </c>
      <c r="BY31" s="21">
        <v>1986</v>
      </c>
      <c r="BZ31" s="22">
        <v>1.34E-4</v>
      </c>
      <c r="CC31" s="21">
        <v>1986</v>
      </c>
      <c r="CD31" s="22">
        <v>1.34E-4</v>
      </c>
      <c r="CG31" s="21">
        <v>1986</v>
      </c>
      <c r="CH31" s="22">
        <v>1.34E-4</v>
      </c>
      <c r="CK31" s="21">
        <v>1986</v>
      </c>
      <c r="CL31" s="22">
        <v>1.34E-4</v>
      </c>
      <c r="CO31" s="21">
        <v>1986</v>
      </c>
      <c r="CP31" s="22">
        <v>1.34E-4</v>
      </c>
      <c r="CS31" s="21">
        <v>1986</v>
      </c>
      <c r="CT31" s="22">
        <v>1.34E-4</v>
      </c>
      <c r="CW31" s="21">
        <v>1986</v>
      </c>
      <c r="CX31" s="22">
        <v>1.34E-4</v>
      </c>
      <c r="DA31" s="21">
        <v>1986</v>
      </c>
      <c r="DB31" s="22">
        <v>1.34E-4</v>
      </c>
      <c r="DE31" s="21">
        <v>1986</v>
      </c>
      <c r="DF31" s="22">
        <v>1.34E-4</v>
      </c>
      <c r="DI31" s="21">
        <v>1986</v>
      </c>
      <c r="DJ31" s="22">
        <v>1.34E-4</v>
      </c>
      <c r="DM31" s="21">
        <v>1986</v>
      </c>
      <c r="DN31" s="22">
        <v>1.34E-4</v>
      </c>
      <c r="DQ31" s="21">
        <v>1986</v>
      </c>
      <c r="DR31" s="22">
        <v>1.34E-4</v>
      </c>
      <c r="DU31" s="21">
        <v>1986</v>
      </c>
      <c r="DV31" s="22">
        <v>1.34E-4</v>
      </c>
      <c r="DY31" s="21">
        <v>1985</v>
      </c>
      <c r="DZ31" s="22">
        <v>1.2400000000000001E-4</v>
      </c>
      <c r="EC31" s="21">
        <v>1985</v>
      </c>
      <c r="ED31" s="22">
        <v>1.2400000000000001E-4</v>
      </c>
      <c r="EG31" s="21">
        <v>1985</v>
      </c>
      <c r="EH31" s="22">
        <v>1.2400000000000001E-4</v>
      </c>
      <c r="EK31" s="21">
        <v>1985</v>
      </c>
      <c r="EL31" s="22">
        <v>1.2400000000000001E-4</v>
      </c>
      <c r="EO31" s="21">
        <v>1985</v>
      </c>
      <c r="EP31" s="22">
        <v>1.2400000000000001E-4</v>
      </c>
      <c r="ES31" s="21">
        <v>1985</v>
      </c>
      <c r="ET31" s="22">
        <v>1.2400000000000001E-4</v>
      </c>
      <c r="EW31" s="21">
        <v>1985</v>
      </c>
      <c r="EX31" s="22">
        <v>1.2400000000000001E-4</v>
      </c>
      <c r="FA31" s="21">
        <v>1985</v>
      </c>
      <c r="FB31" s="22">
        <v>1.2400000000000001E-4</v>
      </c>
      <c r="FE31" s="21">
        <v>1985</v>
      </c>
      <c r="FF31" s="22">
        <v>1.2400000000000001E-4</v>
      </c>
      <c r="FI31" s="21">
        <v>1985</v>
      </c>
      <c r="FJ31" s="22">
        <v>1.2400000000000001E-4</v>
      </c>
      <c r="FM31" s="21">
        <v>1985</v>
      </c>
      <c r="FN31" s="22">
        <v>1.2400000000000001E-4</v>
      </c>
      <c r="FQ31" s="21">
        <v>1985</v>
      </c>
      <c r="FR31" s="22">
        <v>1.2400000000000001E-4</v>
      </c>
      <c r="FU31" s="21">
        <v>1985</v>
      </c>
      <c r="FV31" s="22">
        <v>1.2400000000000001E-4</v>
      </c>
      <c r="FY31" s="21">
        <v>1985</v>
      </c>
      <c r="FZ31" s="22">
        <v>1.2400000000000001E-4</v>
      </c>
      <c r="GC31" s="21">
        <v>1985</v>
      </c>
      <c r="GD31" s="22">
        <v>1.2400000000000001E-4</v>
      </c>
      <c r="GG31" s="21">
        <v>1985</v>
      </c>
      <c r="GH31" s="22">
        <v>1.2400000000000001E-4</v>
      </c>
      <c r="GK31" s="21">
        <v>1985</v>
      </c>
      <c r="GL31" s="22">
        <v>1.2400000000000001E-4</v>
      </c>
      <c r="GO31" s="21">
        <v>1985</v>
      </c>
      <c r="GP31" s="22">
        <v>1.2400000000000001E-4</v>
      </c>
      <c r="GS31" s="21">
        <v>1985</v>
      </c>
      <c r="GT31" s="22">
        <v>1.2400000000000001E-4</v>
      </c>
      <c r="GW31" s="21">
        <v>1985</v>
      </c>
      <c r="GX31" s="22">
        <v>1.2400000000000001E-4</v>
      </c>
      <c r="HA31" s="21">
        <v>1985</v>
      </c>
      <c r="HB31" s="22">
        <v>1.2400000000000001E-4</v>
      </c>
      <c r="HE31" s="21">
        <v>1985</v>
      </c>
      <c r="HF31" s="22">
        <v>1.2400000000000001E-4</v>
      </c>
      <c r="HI31" s="21">
        <v>1985</v>
      </c>
      <c r="HJ31" s="22">
        <v>1.2400000000000001E-4</v>
      </c>
    </row>
    <row r="32" spans="2:218">
      <c r="B32">
        <v>0.51326136084868335</v>
      </c>
      <c r="C32" s="39">
        <v>0.92520769595895613</v>
      </c>
      <c r="D32">
        <v>618.51797977184128</v>
      </c>
      <c r="E32" s="21">
        <v>1986</v>
      </c>
      <c r="F32" s="22">
        <v>1.34E-4</v>
      </c>
      <c r="I32" s="21">
        <v>1986</v>
      </c>
      <c r="J32" s="22">
        <v>4.0299999999999997E-5</v>
      </c>
      <c r="M32" s="21">
        <v>1986</v>
      </c>
      <c r="N32" s="22">
        <v>4.0299999999999997E-5</v>
      </c>
      <c r="Q32" s="21">
        <v>1986</v>
      </c>
      <c r="R32" s="22">
        <v>4.0299999999999997E-5</v>
      </c>
      <c r="U32" s="21">
        <v>1986</v>
      </c>
      <c r="V32" s="22">
        <v>4.0299999999999997E-5</v>
      </c>
      <c r="Y32" s="21">
        <v>1986</v>
      </c>
      <c r="Z32" s="22">
        <v>4.0299999999999997E-5</v>
      </c>
      <c r="AC32" s="21">
        <v>1986</v>
      </c>
      <c r="AD32" s="22">
        <v>4.0299999999999997E-5</v>
      </c>
      <c r="AG32" s="21">
        <v>1986</v>
      </c>
      <c r="AH32" s="22">
        <v>4.0299999999999997E-5</v>
      </c>
      <c r="AK32" s="21">
        <v>1986</v>
      </c>
      <c r="AL32" s="22">
        <v>4.0299999999999997E-5</v>
      </c>
      <c r="AO32" s="21">
        <v>1986</v>
      </c>
      <c r="AP32" s="22">
        <v>4.0299999999999997E-5</v>
      </c>
      <c r="AS32" s="21">
        <v>1986</v>
      </c>
      <c r="AT32" s="22">
        <v>4.0299999999999997E-5</v>
      </c>
      <c r="AW32" s="21">
        <v>1986</v>
      </c>
      <c r="AX32" s="22">
        <v>4.0299999999999997E-5</v>
      </c>
      <c r="BA32" s="21">
        <v>1986</v>
      </c>
      <c r="BB32" s="22">
        <v>4.0299999999999997E-5</v>
      </c>
      <c r="BE32" s="21">
        <v>1986</v>
      </c>
      <c r="BF32" s="22">
        <v>4.0299999999999997E-5</v>
      </c>
      <c r="BI32" s="21">
        <v>1986</v>
      </c>
      <c r="BJ32" s="22">
        <v>4.0299999999999997E-5</v>
      </c>
      <c r="BM32" s="21">
        <v>1986</v>
      </c>
      <c r="BN32" s="22">
        <v>4.0299999999999997E-5</v>
      </c>
      <c r="BQ32" s="21">
        <v>1986</v>
      </c>
      <c r="BR32" s="22">
        <v>4.0299999999999997E-5</v>
      </c>
      <c r="BU32" s="21">
        <v>1986</v>
      </c>
      <c r="BV32" s="22">
        <v>4.0299999999999997E-5</v>
      </c>
      <c r="BY32" s="21">
        <v>1986</v>
      </c>
      <c r="BZ32" s="22">
        <v>4.0299999999999997E-5</v>
      </c>
      <c r="CC32" s="21">
        <v>1986</v>
      </c>
      <c r="CD32" s="22">
        <v>4.0299999999999997E-5</v>
      </c>
      <c r="CG32" s="21">
        <v>1986</v>
      </c>
      <c r="CH32" s="22">
        <v>4.0299999999999997E-5</v>
      </c>
      <c r="CK32" s="21">
        <v>1986</v>
      </c>
      <c r="CL32" s="22">
        <v>4.0299999999999997E-5</v>
      </c>
      <c r="CO32" s="21">
        <v>1986</v>
      </c>
      <c r="CP32" s="22">
        <v>4.0299999999999997E-5</v>
      </c>
      <c r="CS32" s="21">
        <v>1986</v>
      </c>
      <c r="CT32" s="22">
        <v>4.0299999999999997E-5</v>
      </c>
      <c r="CW32" s="21">
        <v>1986</v>
      </c>
      <c r="CX32" s="22">
        <v>4.0299999999999997E-5</v>
      </c>
      <c r="DA32" s="21">
        <v>1986</v>
      </c>
      <c r="DB32" s="22">
        <v>4.0299999999999997E-5</v>
      </c>
      <c r="DE32" s="21">
        <v>1986</v>
      </c>
      <c r="DF32" s="22">
        <v>4.0299999999999997E-5</v>
      </c>
      <c r="DI32" s="21">
        <v>1986</v>
      </c>
      <c r="DJ32" s="22">
        <v>4.0299999999999997E-5</v>
      </c>
      <c r="DM32" s="21">
        <v>1986</v>
      </c>
      <c r="DN32" s="22">
        <v>4.0299999999999997E-5</v>
      </c>
      <c r="DQ32" s="21">
        <v>1986</v>
      </c>
      <c r="DR32" s="22">
        <v>4.0299999999999997E-5</v>
      </c>
      <c r="DU32" s="21">
        <v>1986</v>
      </c>
      <c r="DV32" s="22">
        <v>4.0299999999999997E-5</v>
      </c>
      <c r="DY32" s="21">
        <v>1986</v>
      </c>
      <c r="DZ32" s="22">
        <v>4.0299999999999997E-5</v>
      </c>
      <c r="EC32" s="21">
        <v>1986</v>
      </c>
      <c r="ED32" s="22">
        <v>1.34E-4</v>
      </c>
      <c r="EG32" s="21">
        <v>1986</v>
      </c>
      <c r="EH32" s="22">
        <v>1.34E-4</v>
      </c>
      <c r="EK32" s="21">
        <v>1986</v>
      </c>
      <c r="EL32" s="22">
        <v>1.34E-4</v>
      </c>
      <c r="EO32" s="21">
        <v>1986</v>
      </c>
      <c r="EP32" s="22">
        <v>1.34E-4</v>
      </c>
      <c r="ES32" s="21">
        <v>1986</v>
      </c>
      <c r="ET32" s="22">
        <v>1.34E-4</v>
      </c>
      <c r="EW32" s="21">
        <v>1986</v>
      </c>
      <c r="EX32" s="22">
        <v>1.34E-4</v>
      </c>
      <c r="FA32" s="21">
        <v>1986</v>
      </c>
      <c r="FB32" s="22">
        <v>1.34E-4</v>
      </c>
      <c r="FE32" s="21">
        <v>1986</v>
      </c>
      <c r="FF32" s="22">
        <v>1.34E-4</v>
      </c>
      <c r="FI32" s="21">
        <v>1986</v>
      </c>
      <c r="FJ32" s="22">
        <v>1.34E-4</v>
      </c>
      <c r="FM32" s="21">
        <v>1986</v>
      </c>
      <c r="FN32" s="22">
        <v>1.34E-4</v>
      </c>
      <c r="FQ32" s="21">
        <v>1986</v>
      </c>
      <c r="FR32" s="22">
        <v>1.34E-4</v>
      </c>
      <c r="FU32" s="21">
        <v>1986</v>
      </c>
      <c r="FV32" s="22">
        <v>1.34E-4</v>
      </c>
      <c r="FY32" s="21">
        <v>1986</v>
      </c>
      <c r="FZ32" s="22">
        <v>1.34E-4</v>
      </c>
      <c r="GC32" s="21">
        <v>1986</v>
      </c>
      <c r="GD32" s="22">
        <v>1.34E-4</v>
      </c>
      <c r="GG32" s="21">
        <v>1986</v>
      </c>
      <c r="GH32" s="22">
        <v>1.34E-4</v>
      </c>
      <c r="GK32" s="21">
        <v>1986</v>
      </c>
      <c r="GL32" s="22">
        <v>1.34E-4</v>
      </c>
      <c r="GO32" s="21">
        <v>1986</v>
      </c>
      <c r="GP32" s="22">
        <v>1.34E-4</v>
      </c>
      <c r="GS32" s="21">
        <v>1986</v>
      </c>
      <c r="GT32" s="22">
        <v>1.34E-4</v>
      </c>
      <c r="GW32" s="21">
        <v>1986</v>
      </c>
      <c r="GX32" s="22">
        <v>1.34E-4</v>
      </c>
      <c r="HA32" s="21">
        <v>1986</v>
      </c>
      <c r="HB32" s="22">
        <v>1.34E-4</v>
      </c>
      <c r="HE32" s="21">
        <v>1986</v>
      </c>
      <c r="HF32" s="22">
        <v>1.34E-4</v>
      </c>
      <c r="HI32" s="21">
        <v>1986</v>
      </c>
      <c r="HJ32" s="22">
        <v>1.34E-4</v>
      </c>
    </row>
    <row r="33" spans="2:218">
      <c r="B33">
        <v>0.51322702083693661</v>
      </c>
      <c r="C33" s="39">
        <v>0.92768933952189669</v>
      </c>
      <c r="D33">
        <v>641.46097780617993</v>
      </c>
      <c r="E33" s="21">
        <v>1986</v>
      </c>
      <c r="F33" s="22">
        <v>4.0299999999999997E-5</v>
      </c>
      <c r="I33" s="21">
        <v>1986</v>
      </c>
      <c r="J33" s="22">
        <v>6.9700000000000003E-4</v>
      </c>
      <c r="M33" s="21">
        <v>1986</v>
      </c>
      <c r="N33" s="22">
        <v>6.9700000000000003E-4</v>
      </c>
      <c r="Q33" s="21">
        <v>1986</v>
      </c>
      <c r="R33" s="22">
        <v>6.9700000000000003E-4</v>
      </c>
      <c r="U33" s="21">
        <v>1986</v>
      </c>
      <c r="V33" s="22">
        <v>6.9700000000000003E-4</v>
      </c>
      <c r="Y33" s="21">
        <v>1986</v>
      </c>
      <c r="Z33" s="22">
        <v>6.9700000000000003E-4</v>
      </c>
      <c r="AC33" s="21">
        <v>1986</v>
      </c>
      <c r="AD33" s="22">
        <v>6.9700000000000003E-4</v>
      </c>
      <c r="AG33" s="21">
        <v>1986</v>
      </c>
      <c r="AH33" s="22">
        <v>6.9700000000000003E-4</v>
      </c>
      <c r="AK33" s="21">
        <v>1986</v>
      </c>
      <c r="AL33" s="22">
        <v>6.9700000000000003E-4</v>
      </c>
      <c r="AO33" s="21">
        <v>1986</v>
      </c>
      <c r="AP33" s="22">
        <v>6.9700000000000003E-4</v>
      </c>
      <c r="AS33" s="21">
        <v>1986</v>
      </c>
      <c r="AT33" s="22">
        <v>6.9700000000000003E-4</v>
      </c>
      <c r="AW33" s="21">
        <v>1986</v>
      </c>
      <c r="AX33" s="22">
        <v>6.9700000000000003E-4</v>
      </c>
      <c r="BA33" s="21">
        <v>1986</v>
      </c>
      <c r="BB33" s="22">
        <v>6.9700000000000003E-4</v>
      </c>
      <c r="BE33" s="21">
        <v>1986</v>
      </c>
      <c r="BF33" s="22">
        <v>6.9700000000000003E-4</v>
      </c>
      <c r="BI33" s="21">
        <v>1986</v>
      </c>
      <c r="BJ33" s="22">
        <v>6.9700000000000003E-4</v>
      </c>
      <c r="BM33" s="21">
        <v>1986</v>
      </c>
      <c r="BN33" s="22">
        <v>6.9700000000000003E-4</v>
      </c>
      <c r="BQ33" s="21">
        <v>1986</v>
      </c>
      <c r="BR33" s="22">
        <v>6.9700000000000003E-4</v>
      </c>
      <c r="BU33" s="21">
        <v>1986</v>
      </c>
      <c r="BV33" s="22">
        <v>6.9700000000000003E-4</v>
      </c>
      <c r="BY33" s="21">
        <v>1986</v>
      </c>
      <c r="BZ33" s="22">
        <v>6.9700000000000003E-4</v>
      </c>
      <c r="CC33" s="21">
        <v>1986</v>
      </c>
      <c r="CD33" s="22">
        <v>6.9700000000000003E-4</v>
      </c>
      <c r="CG33" s="21">
        <v>1986</v>
      </c>
      <c r="CH33" s="22">
        <v>6.9700000000000003E-4</v>
      </c>
      <c r="CK33" s="21">
        <v>1986</v>
      </c>
      <c r="CL33" s="22">
        <v>6.9700000000000003E-4</v>
      </c>
      <c r="CO33" s="21">
        <v>1986</v>
      </c>
      <c r="CP33" s="22">
        <v>6.9700000000000003E-4</v>
      </c>
      <c r="CS33" s="21">
        <v>1986</v>
      </c>
      <c r="CT33" s="22">
        <v>6.9700000000000003E-4</v>
      </c>
      <c r="CW33" s="21">
        <v>1986</v>
      </c>
      <c r="CX33" s="22">
        <v>6.9700000000000003E-4</v>
      </c>
      <c r="DA33" s="21">
        <v>1986</v>
      </c>
      <c r="DB33" s="22">
        <v>6.9700000000000003E-4</v>
      </c>
      <c r="DE33" s="21">
        <v>1986</v>
      </c>
      <c r="DF33" s="22">
        <v>6.9700000000000003E-4</v>
      </c>
      <c r="DI33" s="21">
        <v>1986</v>
      </c>
      <c r="DJ33" s="22">
        <v>6.9700000000000003E-4</v>
      </c>
      <c r="DM33" s="21">
        <v>1986</v>
      </c>
      <c r="DN33" s="22">
        <v>6.9700000000000003E-4</v>
      </c>
      <c r="DQ33" s="21">
        <v>1986</v>
      </c>
      <c r="DR33" s="22">
        <v>6.9700000000000003E-4</v>
      </c>
      <c r="DU33" s="21">
        <v>1986</v>
      </c>
      <c r="DV33" s="22">
        <v>6.9700000000000003E-4</v>
      </c>
      <c r="DY33" s="21">
        <v>1986</v>
      </c>
      <c r="DZ33" s="22">
        <v>6.9700000000000003E-4</v>
      </c>
      <c r="EC33" s="21">
        <v>1986</v>
      </c>
      <c r="ED33" s="22">
        <v>6.9700000000000003E-4</v>
      </c>
      <c r="EG33" s="21">
        <v>1986</v>
      </c>
      <c r="EH33" s="22">
        <v>4.0299999999999997E-5</v>
      </c>
      <c r="EK33" s="21">
        <v>1986</v>
      </c>
      <c r="EL33" s="22">
        <v>4.0299999999999997E-5</v>
      </c>
      <c r="EO33" s="21">
        <v>1986</v>
      </c>
      <c r="EP33" s="22">
        <v>4.0299999999999997E-5</v>
      </c>
      <c r="ES33" s="21">
        <v>1986</v>
      </c>
      <c r="ET33" s="22">
        <v>4.0299999999999997E-5</v>
      </c>
      <c r="EW33" s="21">
        <v>1986</v>
      </c>
      <c r="EX33" s="22">
        <v>4.0299999999999997E-5</v>
      </c>
      <c r="FA33" s="21">
        <v>1986</v>
      </c>
      <c r="FB33" s="22">
        <v>4.0299999999999997E-5</v>
      </c>
      <c r="FE33" s="21">
        <v>1986</v>
      </c>
      <c r="FF33" s="22">
        <v>4.0299999999999997E-5</v>
      </c>
      <c r="FI33" s="21">
        <v>1986</v>
      </c>
      <c r="FJ33" s="22">
        <v>4.0299999999999997E-5</v>
      </c>
      <c r="FM33" s="21">
        <v>1986</v>
      </c>
      <c r="FN33" s="22">
        <v>4.0299999999999997E-5</v>
      </c>
      <c r="FQ33" s="21">
        <v>1986</v>
      </c>
      <c r="FR33" s="22">
        <v>4.0299999999999997E-5</v>
      </c>
      <c r="FU33" s="21">
        <v>1986</v>
      </c>
      <c r="FV33" s="22">
        <v>4.0299999999999997E-5</v>
      </c>
      <c r="FY33" s="21">
        <v>1986</v>
      </c>
      <c r="FZ33" s="22">
        <v>4.0299999999999997E-5</v>
      </c>
      <c r="GC33" s="21">
        <v>1986</v>
      </c>
      <c r="GD33" s="22">
        <v>4.0299999999999997E-5</v>
      </c>
      <c r="GG33" s="21">
        <v>1986</v>
      </c>
      <c r="GH33" s="22">
        <v>4.0299999999999997E-5</v>
      </c>
      <c r="GK33" s="21">
        <v>1986</v>
      </c>
      <c r="GL33" s="22">
        <v>4.0299999999999997E-5</v>
      </c>
      <c r="GO33" s="21">
        <v>1986</v>
      </c>
      <c r="GP33" s="22">
        <v>4.0299999999999997E-5</v>
      </c>
      <c r="GS33" s="21">
        <v>1986</v>
      </c>
      <c r="GT33" s="22">
        <v>4.0299999999999997E-5</v>
      </c>
      <c r="GW33" s="21">
        <v>1986</v>
      </c>
      <c r="GX33" s="22">
        <v>4.0299999999999997E-5</v>
      </c>
      <c r="HA33" s="21">
        <v>1986</v>
      </c>
      <c r="HB33" s="22">
        <v>4.0299999999999997E-5</v>
      </c>
      <c r="HE33" s="21">
        <v>1986</v>
      </c>
      <c r="HF33" s="22">
        <v>4.0299999999999997E-5</v>
      </c>
      <c r="HI33" s="21">
        <v>1986</v>
      </c>
      <c r="HJ33" s="22">
        <v>4.0299999999999997E-5</v>
      </c>
    </row>
    <row r="34" spans="2:218">
      <c r="B34">
        <v>0.51330848973889753</v>
      </c>
      <c r="C34" s="39">
        <v>0.92470370123290346</v>
      </c>
      <c r="D34">
        <v>614.0432639943964</v>
      </c>
      <c r="E34" s="21">
        <v>1986</v>
      </c>
      <c r="F34" s="22">
        <v>6.9700000000000003E-4</v>
      </c>
      <c r="I34" s="21">
        <v>1987</v>
      </c>
      <c r="J34" s="22">
        <v>5.5900000000000004E-4</v>
      </c>
      <c r="M34" s="21">
        <v>1987</v>
      </c>
      <c r="N34" s="22">
        <v>5.5900000000000004E-4</v>
      </c>
      <c r="Q34" s="21">
        <v>1987</v>
      </c>
      <c r="R34" s="22">
        <v>5.5900000000000004E-4</v>
      </c>
      <c r="U34" s="21">
        <v>1987</v>
      </c>
      <c r="V34" s="22">
        <v>5.5900000000000004E-4</v>
      </c>
      <c r="Y34" s="21">
        <v>1987</v>
      </c>
      <c r="Z34" s="22">
        <v>5.5900000000000004E-4</v>
      </c>
      <c r="AC34" s="21">
        <v>1987</v>
      </c>
      <c r="AD34" s="22">
        <v>5.5900000000000004E-4</v>
      </c>
      <c r="AG34" s="21">
        <v>1987</v>
      </c>
      <c r="AH34" s="22">
        <v>5.5900000000000004E-4</v>
      </c>
      <c r="AK34" s="21">
        <v>1987</v>
      </c>
      <c r="AL34" s="22">
        <v>5.5900000000000004E-4</v>
      </c>
      <c r="AO34" s="21">
        <v>1987</v>
      </c>
      <c r="AP34" s="22">
        <v>5.5900000000000004E-4</v>
      </c>
      <c r="AS34" s="21">
        <v>1987</v>
      </c>
      <c r="AT34" s="22">
        <v>5.5900000000000004E-4</v>
      </c>
      <c r="AW34" s="21">
        <v>1987</v>
      </c>
      <c r="AX34" s="22">
        <v>5.5900000000000004E-4</v>
      </c>
      <c r="BA34" s="21">
        <v>1987</v>
      </c>
      <c r="BB34" s="22">
        <v>5.5900000000000004E-4</v>
      </c>
      <c r="BE34" s="21">
        <v>1987</v>
      </c>
      <c r="BF34" s="22">
        <v>5.5900000000000004E-4</v>
      </c>
      <c r="BI34" s="21">
        <v>1987</v>
      </c>
      <c r="BJ34" s="22">
        <v>5.5900000000000004E-4</v>
      </c>
      <c r="BM34" s="21">
        <v>1987</v>
      </c>
      <c r="BN34" s="22">
        <v>5.5900000000000004E-4</v>
      </c>
      <c r="BQ34" s="21">
        <v>1987</v>
      </c>
      <c r="BR34" s="22">
        <v>5.5900000000000004E-4</v>
      </c>
      <c r="BU34" s="21">
        <v>1987</v>
      </c>
      <c r="BV34" s="22">
        <v>5.5900000000000004E-4</v>
      </c>
      <c r="BY34" s="21">
        <v>1987</v>
      </c>
      <c r="BZ34" s="22">
        <v>5.5900000000000004E-4</v>
      </c>
      <c r="CC34" s="21">
        <v>1987</v>
      </c>
      <c r="CD34" s="22">
        <v>5.5900000000000004E-4</v>
      </c>
      <c r="CG34" s="21">
        <v>1987</v>
      </c>
      <c r="CH34" s="22">
        <v>5.5900000000000004E-4</v>
      </c>
      <c r="CK34" s="21">
        <v>1987</v>
      </c>
      <c r="CL34" s="22">
        <v>5.5900000000000004E-4</v>
      </c>
      <c r="CO34" s="21">
        <v>1987</v>
      </c>
      <c r="CP34" s="22">
        <v>5.5900000000000004E-4</v>
      </c>
      <c r="CS34" s="21">
        <v>1987</v>
      </c>
      <c r="CT34" s="22">
        <v>5.5900000000000004E-4</v>
      </c>
      <c r="CW34" s="21">
        <v>1987</v>
      </c>
      <c r="CX34" s="22">
        <v>5.5900000000000004E-4</v>
      </c>
      <c r="DA34" s="21">
        <v>1987</v>
      </c>
      <c r="DB34" s="22">
        <v>5.5900000000000004E-4</v>
      </c>
      <c r="DE34" s="21">
        <v>1987</v>
      </c>
      <c r="DF34" s="22">
        <v>5.5900000000000004E-4</v>
      </c>
      <c r="DI34" s="21">
        <v>1987</v>
      </c>
      <c r="DJ34" s="22">
        <v>5.5900000000000004E-4</v>
      </c>
      <c r="DM34" s="21">
        <v>1987</v>
      </c>
      <c r="DN34" s="22">
        <v>5.5900000000000004E-4</v>
      </c>
      <c r="DQ34" s="21">
        <v>1987</v>
      </c>
      <c r="DR34" s="22">
        <v>5.5900000000000004E-4</v>
      </c>
      <c r="DU34" s="21">
        <v>1987</v>
      </c>
      <c r="DV34" s="22">
        <v>5.5900000000000004E-4</v>
      </c>
      <c r="DY34" s="21">
        <v>1987</v>
      </c>
      <c r="DZ34" s="22">
        <v>5.5900000000000004E-4</v>
      </c>
      <c r="EC34" s="21">
        <v>1987</v>
      </c>
      <c r="ED34" s="22">
        <v>5.5900000000000004E-4</v>
      </c>
      <c r="EG34" s="21">
        <v>1987</v>
      </c>
      <c r="EH34" s="22">
        <v>5.5900000000000004E-4</v>
      </c>
      <c r="EK34" s="21">
        <v>1986</v>
      </c>
      <c r="EL34" s="22">
        <v>6.9700000000000003E-4</v>
      </c>
      <c r="EO34" s="21">
        <v>1986</v>
      </c>
      <c r="EP34" s="22">
        <v>6.9700000000000003E-4</v>
      </c>
      <c r="ES34" s="21">
        <v>1986</v>
      </c>
      <c r="ET34" s="22">
        <v>6.9700000000000003E-4</v>
      </c>
      <c r="EW34" s="21">
        <v>1986</v>
      </c>
      <c r="EX34" s="22">
        <v>6.9700000000000003E-4</v>
      </c>
      <c r="FA34" s="21">
        <v>1986</v>
      </c>
      <c r="FB34" s="22">
        <v>6.9700000000000003E-4</v>
      </c>
      <c r="FE34" s="21">
        <v>1986</v>
      </c>
      <c r="FF34" s="22">
        <v>6.9700000000000003E-4</v>
      </c>
      <c r="FI34" s="21">
        <v>1986</v>
      </c>
      <c r="FJ34" s="22">
        <v>6.9700000000000003E-4</v>
      </c>
      <c r="FM34" s="21">
        <v>1986</v>
      </c>
      <c r="FN34" s="22">
        <v>6.9700000000000003E-4</v>
      </c>
      <c r="FQ34" s="21">
        <v>1986</v>
      </c>
      <c r="FR34" s="22">
        <v>6.9700000000000003E-4</v>
      </c>
      <c r="FU34" s="21">
        <v>1986</v>
      </c>
      <c r="FV34" s="22">
        <v>6.9700000000000003E-4</v>
      </c>
      <c r="FY34" s="21">
        <v>1986</v>
      </c>
      <c r="FZ34" s="22">
        <v>6.9700000000000003E-4</v>
      </c>
      <c r="GC34" s="21">
        <v>1986</v>
      </c>
      <c r="GD34" s="22">
        <v>6.9700000000000003E-4</v>
      </c>
      <c r="GG34" s="21">
        <v>1986</v>
      </c>
      <c r="GH34" s="22">
        <v>6.9700000000000003E-4</v>
      </c>
      <c r="GK34" s="21">
        <v>1986</v>
      </c>
      <c r="GL34" s="22">
        <v>6.9700000000000003E-4</v>
      </c>
      <c r="GO34" s="21">
        <v>1986</v>
      </c>
      <c r="GP34" s="22">
        <v>6.9700000000000003E-4</v>
      </c>
      <c r="GS34" s="21">
        <v>1986</v>
      </c>
      <c r="GT34" s="22">
        <v>6.9700000000000003E-4</v>
      </c>
      <c r="GW34" s="21">
        <v>1986</v>
      </c>
      <c r="GX34" s="22">
        <v>6.9700000000000003E-4</v>
      </c>
      <c r="HA34" s="21">
        <v>1986</v>
      </c>
      <c r="HB34" s="22">
        <v>6.9700000000000003E-4</v>
      </c>
      <c r="HE34" s="21">
        <v>1986</v>
      </c>
      <c r="HF34" s="22">
        <v>6.9700000000000003E-4</v>
      </c>
      <c r="HI34" s="21">
        <v>1986</v>
      </c>
      <c r="HJ34" s="22">
        <v>6.9700000000000003E-4</v>
      </c>
    </row>
    <row r="35" spans="2:218">
      <c r="B35">
        <v>0.5133186234129864</v>
      </c>
      <c r="C35" s="39">
        <v>0.92451445217377981</v>
      </c>
      <c r="D35">
        <v>612.37844779384875</v>
      </c>
      <c r="E35" s="21">
        <v>1987</v>
      </c>
      <c r="F35" s="22">
        <v>5.5900000000000004E-4</v>
      </c>
      <c r="I35" s="21">
        <v>1987</v>
      </c>
      <c r="J35" s="22">
        <v>1.25E-4</v>
      </c>
      <c r="M35" s="21">
        <v>1987</v>
      </c>
      <c r="N35" s="22">
        <v>1.25E-4</v>
      </c>
      <c r="Q35" s="21">
        <v>1987</v>
      </c>
      <c r="R35" s="22">
        <v>1.25E-4</v>
      </c>
      <c r="U35" s="21">
        <v>1987</v>
      </c>
      <c r="V35" s="22">
        <v>1.25E-4</v>
      </c>
      <c r="Y35" s="21">
        <v>1987</v>
      </c>
      <c r="Z35" s="22">
        <v>1.25E-4</v>
      </c>
      <c r="AC35" s="21">
        <v>1987</v>
      </c>
      <c r="AD35" s="22">
        <v>1.25E-4</v>
      </c>
      <c r="AG35" s="21">
        <v>1987</v>
      </c>
      <c r="AH35" s="22">
        <v>1.25E-4</v>
      </c>
      <c r="AK35" s="21">
        <v>1987</v>
      </c>
      <c r="AL35" s="22">
        <v>1.25E-4</v>
      </c>
      <c r="AO35" s="21">
        <v>1987</v>
      </c>
      <c r="AP35" s="22">
        <v>1.25E-4</v>
      </c>
      <c r="AS35" s="21">
        <v>1987</v>
      </c>
      <c r="AT35" s="22">
        <v>1.25E-4</v>
      </c>
      <c r="AW35" s="21">
        <v>1987</v>
      </c>
      <c r="AX35" s="22">
        <v>1.25E-4</v>
      </c>
      <c r="BA35" s="21">
        <v>1987</v>
      </c>
      <c r="BB35" s="22">
        <v>1.25E-4</v>
      </c>
      <c r="BE35" s="21">
        <v>1987</v>
      </c>
      <c r="BF35" s="22">
        <v>1.25E-4</v>
      </c>
      <c r="BI35" s="21">
        <v>1987</v>
      </c>
      <c r="BJ35" s="22">
        <v>1.25E-4</v>
      </c>
      <c r="BM35" s="21">
        <v>1987</v>
      </c>
      <c r="BN35" s="22">
        <v>1.25E-4</v>
      </c>
      <c r="BQ35" s="21">
        <v>1987</v>
      </c>
      <c r="BR35" s="22">
        <v>1.25E-4</v>
      </c>
      <c r="BU35" s="21">
        <v>1987</v>
      </c>
      <c r="BV35" s="22">
        <v>1.25E-4</v>
      </c>
      <c r="BY35" s="21">
        <v>1987</v>
      </c>
      <c r="BZ35" s="22">
        <v>1.25E-4</v>
      </c>
      <c r="CC35" s="21">
        <v>1987</v>
      </c>
      <c r="CD35" s="22">
        <v>1.25E-4</v>
      </c>
      <c r="CG35" s="21">
        <v>1987</v>
      </c>
      <c r="CH35" s="22">
        <v>1.25E-4</v>
      </c>
      <c r="CK35" s="21">
        <v>1987</v>
      </c>
      <c r="CL35" s="22">
        <v>1.25E-4</v>
      </c>
      <c r="CO35" s="21">
        <v>1987</v>
      </c>
      <c r="CP35" s="22">
        <v>1.25E-4</v>
      </c>
      <c r="CS35" s="21">
        <v>1987</v>
      </c>
      <c r="CT35" s="22">
        <v>1.25E-4</v>
      </c>
      <c r="CW35" s="21">
        <v>1987</v>
      </c>
      <c r="CX35" s="22">
        <v>1.25E-4</v>
      </c>
      <c r="DA35" s="21">
        <v>1987</v>
      </c>
      <c r="DB35" s="22">
        <v>1.25E-4</v>
      </c>
      <c r="DE35" s="21">
        <v>1987</v>
      </c>
      <c r="DF35" s="22">
        <v>1.25E-4</v>
      </c>
      <c r="DI35" s="21">
        <v>1987</v>
      </c>
      <c r="DJ35" s="22">
        <v>1.25E-4</v>
      </c>
      <c r="DM35" s="21">
        <v>1987</v>
      </c>
      <c r="DN35" s="22">
        <v>1.25E-4</v>
      </c>
      <c r="DQ35" s="21">
        <v>1987</v>
      </c>
      <c r="DR35" s="22">
        <v>1.25E-4</v>
      </c>
      <c r="DU35" s="21">
        <v>1987</v>
      </c>
      <c r="DV35" s="22">
        <v>1.25E-4</v>
      </c>
      <c r="DY35" s="21">
        <v>1987</v>
      </c>
      <c r="DZ35" s="22">
        <v>1.25E-4</v>
      </c>
      <c r="EC35" s="21">
        <v>1987</v>
      </c>
      <c r="ED35" s="22">
        <v>1.25E-4</v>
      </c>
      <c r="EG35" s="21">
        <v>1987</v>
      </c>
      <c r="EH35" s="22">
        <v>1.25E-4</v>
      </c>
      <c r="EK35" s="21">
        <v>1987</v>
      </c>
      <c r="EL35" s="22">
        <v>1.25E-4</v>
      </c>
      <c r="EO35" s="21">
        <v>1987</v>
      </c>
      <c r="EP35" s="22">
        <v>5.5900000000000004E-4</v>
      </c>
      <c r="ES35" s="21">
        <v>1987</v>
      </c>
      <c r="ET35" s="22">
        <v>5.5900000000000004E-4</v>
      </c>
      <c r="EW35" s="21">
        <v>1987</v>
      </c>
      <c r="EX35" s="22">
        <v>5.5900000000000004E-4</v>
      </c>
      <c r="FA35" s="21">
        <v>1987</v>
      </c>
      <c r="FB35" s="22">
        <v>5.5900000000000004E-4</v>
      </c>
      <c r="FE35" s="21">
        <v>1987</v>
      </c>
      <c r="FF35" s="22">
        <v>5.5900000000000004E-4</v>
      </c>
      <c r="FI35" s="21">
        <v>1987</v>
      </c>
      <c r="FJ35" s="22">
        <v>5.5900000000000004E-4</v>
      </c>
      <c r="FM35" s="21">
        <v>1987</v>
      </c>
      <c r="FN35" s="22">
        <v>5.5900000000000004E-4</v>
      </c>
      <c r="FQ35" s="21">
        <v>1987</v>
      </c>
      <c r="FR35" s="22">
        <v>5.5900000000000004E-4</v>
      </c>
      <c r="FU35" s="21">
        <v>1987</v>
      </c>
      <c r="FV35" s="22">
        <v>5.5900000000000004E-4</v>
      </c>
      <c r="FY35" s="21">
        <v>1987</v>
      </c>
      <c r="FZ35" s="22">
        <v>5.5900000000000004E-4</v>
      </c>
      <c r="GC35" s="21">
        <v>1987</v>
      </c>
      <c r="GD35" s="22">
        <v>5.5900000000000004E-4</v>
      </c>
      <c r="GG35" s="21">
        <v>1987</v>
      </c>
      <c r="GH35" s="22">
        <v>5.5900000000000004E-4</v>
      </c>
      <c r="GK35" s="21">
        <v>1987</v>
      </c>
      <c r="GL35" s="22">
        <v>5.5900000000000004E-4</v>
      </c>
      <c r="GO35" s="21">
        <v>1987</v>
      </c>
      <c r="GP35" s="22">
        <v>5.5900000000000004E-4</v>
      </c>
      <c r="GS35" s="21">
        <v>1987</v>
      </c>
      <c r="GT35" s="22">
        <v>5.5900000000000004E-4</v>
      </c>
      <c r="GW35" s="21">
        <v>1987</v>
      </c>
      <c r="GX35" s="22">
        <v>5.5900000000000004E-4</v>
      </c>
      <c r="HA35" s="21">
        <v>1987</v>
      </c>
      <c r="HB35" s="22">
        <v>5.5900000000000004E-4</v>
      </c>
      <c r="HE35" s="21">
        <v>1987</v>
      </c>
      <c r="HF35" s="22">
        <v>5.5900000000000004E-4</v>
      </c>
      <c r="HI35" s="21">
        <v>1987</v>
      </c>
      <c r="HJ35" s="22">
        <v>5.5900000000000004E-4</v>
      </c>
    </row>
    <row r="36" spans="2:218">
      <c r="B36">
        <v>0.51355946141144038</v>
      </c>
      <c r="C36" s="39">
        <v>0.92626233825752224</v>
      </c>
      <c r="D36">
        <v>628.07954332238739</v>
      </c>
      <c r="E36" s="21">
        <v>1987</v>
      </c>
      <c r="F36" s="22">
        <v>1.25E-4</v>
      </c>
      <c r="I36" s="21">
        <v>1989</v>
      </c>
      <c r="J36" s="22">
        <v>3.6699999999999998E-4</v>
      </c>
      <c r="M36" s="21">
        <v>1989</v>
      </c>
      <c r="N36" s="22">
        <v>3.6699999999999998E-4</v>
      </c>
      <c r="Q36" s="21">
        <v>1989</v>
      </c>
      <c r="R36" s="22">
        <v>3.6699999999999998E-4</v>
      </c>
      <c r="U36" s="21">
        <v>1989</v>
      </c>
      <c r="V36" s="22">
        <v>3.6699999999999998E-4</v>
      </c>
      <c r="Y36" s="21">
        <v>1989</v>
      </c>
      <c r="Z36" s="22">
        <v>3.6699999999999998E-4</v>
      </c>
      <c r="AC36" s="21">
        <v>1989</v>
      </c>
      <c r="AD36" s="22">
        <v>3.6699999999999998E-4</v>
      </c>
      <c r="AG36" s="21">
        <v>1989</v>
      </c>
      <c r="AH36" s="22">
        <v>3.6699999999999998E-4</v>
      </c>
      <c r="AK36" s="21">
        <v>1989</v>
      </c>
      <c r="AL36" s="22">
        <v>3.6699999999999998E-4</v>
      </c>
      <c r="AO36" s="21">
        <v>1989</v>
      </c>
      <c r="AP36" s="22">
        <v>3.6699999999999998E-4</v>
      </c>
      <c r="AS36" s="21">
        <v>1989</v>
      </c>
      <c r="AT36" s="22">
        <v>3.6699999999999998E-4</v>
      </c>
      <c r="AW36" s="21">
        <v>1989</v>
      </c>
      <c r="AX36" s="22">
        <v>3.6699999999999998E-4</v>
      </c>
      <c r="BA36" s="21">
        <v>1989</v>
      </c>
      <c r="BB36" s="22">
        <v>3.6699999999999998E-4</v>
      </c>
      <c r="BE36" s="21">
        <v>1989</v>
      </c>
      <c r="BF36" s="22">
        <v>3.6699999999999998E-4</v>
      </c>
      <c r="BI36" s="21">
        <v>1989</v>
      </c>
      <c r="BJ36" s="22">
        <v>3.6699999999999998E-4</v>
      </c>
      <c r="BM36" s="21">
        <v>1989</v>
      </c>
      <c r="BN36" s="22">
        <v>3.6699999999999998E-4</v>
      </c>
      <c r="BQ36" s="21">
        <v>1989</v>
      </c>
      <c r="BR36" s="22">
        <v>3.6699999999999998E-4</v>
      </c>
      <c r="BU36" s="21">
        <v>1989</v>
      </c>
      <c r="BV36" s="22">
        <v>3.6699999999999998E-4</v>
      </c>
      <c r="BY36" s="21">
        <v>1989</v>
      </c>
      <c r="BZ36" s="22">
        <v>3.6699999999999998E-4</v>
      </c>
      <c r="CC36" s="21">
        <v>1989</v>
      </c>
      <c r="CD36" s="22">
        <v>3.6699999999999998E-4</v>
      </c>
      <c r="CG36" s="21">
        <v>1989</v>
      </c>
      <c r="CH36" s="22">
        <v>3.6699999999999998E-4</v>
      </c>
      <c r="CK36" s="21">
        <v>1989</v>
      </c>
      <c r="CL36" s="22">
        <v>3.6699999999999998E-4</v>
      </c>
      <c r="CO36" s="21">
        <v>1989</v>
      </c>
      <c r="CP36" s="22">
        <v>3.6699999999999998E-4</v>
      </c>
      <c r="CS36" s="21">
        <v>1989</v>
      </c>
      <c r="CT36" s="22">
        <v>3.6699999999999998E-4</v>
      </c>
      <c r="CW36" s="21">
        <v>1989</v>
      </c>
      <c r="CX36" s="22">
        <v>3.6699999999999998E-4</v>
      </c>
      <c r="DA36" s="21">
        <v>1989</v>
      </c>
      <c r="DB36" s="22">
        <v>3.6699999999999998E-4</v>
      </c>
      <c r="DE36" s="21">
        <v>1989</v>
      </c>
      <c r="DF36" s="22">
        <v>3.6699999999999998E-4</v>
      </c>
      <c r="DI36" s="21">
        <v>1989</v>
      </c>
      <c r="DJ36" s="22">
        <v>3.6699999999999998E-4</v>
      </c>
      <c r="DM36" s="21">
        <v>1989</v>
      </c>
      <c r="DN36" s="22">
        <v>3.6699999999999998E-4</v>
      </c>
      <c r="DQ36" s="21">
        <v>1989</v>
      </c>
      <c r="DR36" s="22">
        <v>3.6699999999999998E-4</v>
      </c>
      <c r="DU36" s="21">
        <v>1989</v>
      </c>
      <c r="DV36" s="22">
        <v>3.6699999999999998E-4</v>
      </c>
      <c r="DY36" s="21">
        <v>1989</v>
      </c>
      <c r="DZ36" s="22">
        <v>3.6699999999999998E-4</v>
      </c>
      <c r="EC36" s="21">
        <v>1989</v>
      </c>
      <c r="ED36" s="22">
        <v>3.6699999999999998E-4</v>
      </c>
      <c r="EG36" s="21">
        <v>1989</v>
      </c>
      <c r="EH36" s="22">
        <v>3.6699999999999998E-4</v>
      </c>
      <c r="EK36" s="21">
        <v>1989</v>
      </c>
      <c r="EL36" s="22">
        <v>3.6699999999999998E-4</v>
      </c>
      <c r="EO36" s="21">
        <v>1989</v>
      </c>
      <c r="EP36" s="22">
        <v>3.6699999999999998E-4</v>
      </c>
      <c r="ES36" s="21">
        <v>1987</v>
      </c>
      <c r="ET36" s="22">
        <v>1.25E-4</v>
      </c>
      <c r="EW36" s="21">
        <v>1987</v>
      </c>
      <c r="EX36" s="22">
        <v>1.25E-4</v>
      </c>
      <c r="FA36" s="21">
        <v>1987</v>
      </c>
      <c r="FB36" s="22">
        <v>1.25E-4</v>
      </c>
      <c r="FE36" s="21">
        <v>1987</v>
      </c>
      <c r="FF36" s="22">
        <v>1.25E-4</v>
      </c>
      <c r="FI36" s="21">
        <v>1987</v>
      </c>
      <c r="FJ36" s="22">
        <v>1.25E-4</v>
      </c>
      <c r="FM36" s="21">
        <v>1987</v>
      </c>
      <c r="FN36" s="22">
        <v>1.25E-4</v>
      </c>
      <c r="FQ36" s="21">
        <v>1987</v>
      </c>
      <c r="FR36" s="22">
        <v>1.25E-4</v>
      </c>
      <c r="FU36" s="21">
        <v>1987</v>
      </c>
      <c r="FV36" s="22">
        <v>1.25E-4</v>
      </c>
      <c r="FY36" s="21">
        <v>1987</v>
      </c>
      <c r="FZ36" s="22">
        <v>1.25E-4</v>
      </c>
      <c r="GC36" s="21">
        <v>1987</v>
      </c>
      <c r="GD36" s="22">
        <v>1.25E-4</v>
      </c>
      <c r="GG36" s="21">
        <v>1987</v>
      </c>
      <c r="GH36" s="22">
        <v>1.25E-4</v>
      </c>
      <c r="GK36" s="21">
        <v>1987</v>
      </c>
      <c r="GL36" s="22">
        <v>1.25E-4</v>
      </c>
      <c r="GO36" s="21">
        <v>1987</v>
      </c>
      <c r="GP36" s="22">
        <v>1.25E-4</v>
      </c>
      <c r="GS36" s="21">
        <v>1987</v>
      </c>
      <c r="GT36" s="22">
        <v>1.25E-4</v>
      </c>
      <c r="GW36" s="21">
        <v>1987</v>
      </c>
      <c r="GX36" s="22">
        <v>1.25E-4</v>
      </c>
      <c r="HA36" s="21">
        <v>1987</v>
      </c>
      <c r="HB36" s="22">
        <v>1.25E-4</v>
      </c>
      <c r="HE36" s="21">
        <v>1987</v>
      </c>
      <c r="HF36" s="22">
        <v>1.25E-4</v>
      </c>
      <c r="HI36" s="21">
        <v>1987</v>
      </c>
      <c r="HJ36" s="22">
        <v>1.25E-4</v>
      </c>
    </row>
    <row r="37" spans="2:218">
      <c r="B37">
        <v>0.51416298280277584</v>
      </c>
      <c r="C37" s="39">
        <v>0.92622756204258994</v>
      </c>
      <c r="D37">
        <v>627.7598976580631</v>
      </c>
      <c r="E37" s="21">
        <v>1989</v>
      </c>
      <c r="F37" s="22">
        <v>3.6699999999999998E-4</v>
      </c>
      <c r="I37" s="21">
        <v>1990</v>
      </c>
      <c r="J37" s="22">
        <v>2.8300000000000001E-3</v>
      </c>
      <c r="M37" s="21">
        <v>1990</v>
      </c>
      <c r="N37" s="22">
        <v>2.8300000000000001E-3</v>
      </c>
      <c r="Q37" s="21">
        <v>1990</v>
      </c>
      <c r="R37" s="22">
        <v>2.8300000000000001E-3</v>
      </c>
      <c r="U37" s="21">
        <v>1990</v>
      </c>
      <c r="V37" s="22">
        <v>2.8300000000000001E-3</v>
      </c>
      <c r="Y37" s="21">
        <v>1990</v>
      </c>
      <c r="Z37" s="22">
        <v>2.8300000000000001E-3</v>
      </c>
      <c r="AC37" s="21">
        <v>1990</v>
      </c>
      <c r="AD37" s="22">
        <v>2.8300000000000001E-3</v>
      </c>
      <c r="AG37" s="21">
        <v>1990</v>
      </c>
      <c r="AH37" s="22">
        <v>2.8300000000000001E-3</v>
      </c>
      <c r="AK37" s="21">
        <v>1990</v>
      </c>
      <c r="AL37" s="22">
        <v>2.8300000000000001E-3</v>
      </c>
      <c r="AO37" s="21">
        <v>1990</v>
      </c>
      <c r="AP37" s="22">
        <v>2.8300000000000001E-3</v>
      </c>
      <c r="AS37" s="21">
        <v>1990</v>
      </c>
      <c r="AT37" s="22">
        <v>2.8300000000000001E-3</v>
      </c>
      <c r="AW37" s="21">
        <v>1990</v>
      </c>
      <c r="AX37" s="22">
        <v>2.8300000000000001E-3</v>
      </c>
      <c r="BA37" s="21">
        <v>1990</v>
      </c>
      <c r="BB37" s="22">
        <v>2.8300000000000001E-3</v>
      </c>
      <c r="BE37" s="21">
        <v>1990</v>
      </c>
      <c r="BF37" s="22">
        <v>2.8300000000000001E-3</v>
      </c>
      <c r="BI37" s="21">
        <v>1990</v>
      </c>
      <c r="BJ37" s="22">
        <v>2.8300000000000001E-3</v>
      </c>
      <c r="BM37" s="21">
        <v>1990</v>
      </c>
      <c r="BN37" s="22">
        <v>2.8300000000000001E-3</v>
      </c>
      <c r="BQ37" s="21">
        <v>1990</v>
      </c>
      <c r="BR37" s="22">
        <v>2.8300000000000001E-3</v>
      </c>
      <c r="BU37" s="21">
        <v>1990</v>
      </c>
      <c r="BV37" s="22">
        <v>2.8300000000000001E-3</v>
      </c>
      <c r="BY37" s="21">
        <v>1990</v>
      </c>
      <c r="BZ37" s="22">
        <v>2.8300000000000001E-3</v>
      </c>
      <c r="CC37" s="21">
        <v>1990</v>
      </c>
      <c r="CD37" s="22">
        <v>2.8300000000000001E-3</v>
      </c>
      <c r="CG37" s="21">
        <v>1990</v>
      </c>
      <c r="CH37" s="22">
        <v>2.8300000000000001E-3</v>
      </c>
      <c r="CK37" s="21">
        <v>1990</v>
      </c>
      <c r="CL37" s="22">
        <v>2.8300000000000001E-3</v>
      </c>
      <c r="CO37" s="21">
        <v>1990</v>
      </c>
      <c r="CP37" s="22">
        <v>2.8300000000000001E-3</v>
      </c>
      <c r="CS37" s="21">
        <v>1990</v>
      </c>
      <c r="CT37" s="22">
        <v>2.8300000000000001E-3</v>
      </c>
      <c r="CW37" s="21">
        <v>1990</v>
      </c>
      <c r="CX37" s="22">
        <v>2.8300000000000001E-3</v>
      </c>
      <c r="DA37" s="21">
        <v>1990</v>
      </c>
      <c r="DB37" s="22">
        <v>2.8300000000000001E-3</v>
      </c>
      <c r="DE37" s="21">
        <v>1990</v>
      </c>
      <c r="DF37" s="22">
        <v>2.8300000000000001E-3</v>
      </c>
      <c r="DI37" s="21">
        <v>1990</v>
      </c>
      <c r="DJ37" s="22">
        <v>2.8300000000000001E-3</v>
      </c>
      <c r="DM37" s="21">
        <v>1990</v>
      </c>
      <c r="DN37" s="22">
        <v>2.8300000000000001E-3</v>
      </c>
      <c r="DQ37" s="21">
        <v>1990</v>
      </c>
      <c r="DR37" s="22">
        <v>2.8300000000000001E-3</v>
      </c>
      <c r="DU37" s="21">
        <v>1990</v>
      </c>
      <c r="DV37" s="22">
        <v>2.8300000000000001E-3</v>
      </c>
      <c r="DY37" s="21">
        <v>1990</v>
      </c>
      <c r="DZ37" s="22">
        <v>2.8300000000000001E-3</v>
      </c>
      <c r="EC37" s="21">
        <v>1990</v>
      </c>
      <c r="ED37" s="22">
        <v>2.8300000000000001E-3</v>
      </c>
      <c r="EG37" s="21">
        <v>1990</v>
      </c>
      <c r="EH37" s="22">
        <v>2.8300000000000001E-3</v>
      </c>
      <c r="EK37" s="21">
        <v>1990</v>
      </c>
      <c r="EL37" s="22">
        <v>2.8300000000000001E-3</v>
      </c>
      <c r="EO37" s="21">
        <v>1990</v>
      </c>
      <c r="EP37" s="22">
        <v>2.8300000000000001E-3</v>
      </c>
      <c r="ES37" s="21">
        <v>1990</v>
      </c>
      <c r="ET37" s="22">
        <v>2.8300000000000001E-3</v>
      </c>
      <c r="EW37" s="21">
        <v>1989</v>
      </c>
      <c r="EX37" s="22">
        <v>3.6699999999999998E-4</v>
      </c>
      <c r="FA37" s="21">
        <v>1989</v>
      </c>
      <c r="FB37" s="22">
        <v>3.6699999999999998E-4</v>
      </c>
      <c r="FE37" s="21">
        <v>1989</v>
      </c>
      <c r="FF37" s="22">
        <v>3.6699999999999998E-4</v>
      </c>
      <c r="FI37" s="21">
        <v>1989</v>
      </c>
      <c r="FJ37" s="22">
        <v>3.6699999999999998E-4</v>
      </c>
      <c r="FM37" s="21">
        <v>1989</v>
      </c>
      <c r="FN37" s="22">
        <v>3.6699999999999998E-4</v>
      </c>
      <c r="FQ37" s="21">
        <v>1989</v>
      </c>
      <c r="FR37" s="22">
        <v>3.6699999999999998E-4</v>
      </c>
      <c r="FU37" s="21">
        <v>1989</v>
      </c>
      <c r="FV37" s="22">
        <v>3.6699999999999998E-4</v>
      </c>
      <c r="FY37" s="21">
        <v>1989</v>
      </c>
      <c r="FZ37" s="22">
        <v>3.6699999999999998E-4</v>
      </c>
      <c r="GC37" s="21">
        <v>1989</v>
      </c>
      <c r="GD37" s="22">
        <v>3.6699999999999998E-4</v>
      </c>
      <c r="GG37" s="21">
        <v>1989</v>
      </c>
      <c r="GH37" s="22">
        <v>3.6699999999999998E-4</v>
      </c>
      <c r="GK37" s="21">
        <v>1989</v>
      </c>
      <c r="GL37" s="22">
        <v>3.6699999999999998E-4</v>
      </c>
      <c r="GO37" s="21">
        <v>1989</v>
      </c>
      <c r="GP37" s="22">
        <v>3.6699999999999998E-4</v>
      </c>
      <c r="GS37" s="21">
        <v>1989</v>
      </c>
      <c r="GT37" s="22">
        <v>3.6699999999999998E-4</v>
      </c>
      <c r="GW37" s="21">
        <v>1989</v>
      </c>
      <c r="GX37" s="22">
        <v>3.6699999999999998E-4</v>
      </c>
      <c r="HA37" s="21">
        <v>1989</v>
      </c>
      <c r="HB37" s="22">
        <v>3.6699999999999998E-4</v>
      </c>
      <c r="HE37" s="21">
        <v>1989</v>
      </c>
      <c r="HF37" s="22">
        <v>3.6699999999999998E-4</v>
      </c>
      <c r="HI37" s="21">
        <v>1989</v>
      </c>
      <c r="HJ37" s="22">
        <v>3.6699999999999998E-4</v>
      </c>
    </row>
    <row r="38" spans="2:218">
      <c r="B38">
        <v>0.51335234095799642</v>
      </c>
      <c r="C38" s="39">
        <v>0.92432447022675746</v>
      </c>
      <c r="D38">
        <v>610.71555957153134</v>
      </c>
      <c r="E38" s="21">
        <v>1990</v>
      </c>
      <c r="F38" s="22">
        <v>2.8300000000000001E-3</v>
      </c>
      <c r="I38" s="21">
        <v>1991</v>
      </c>
      <c r="J38" s="22">
        <v>3.2200000000000002E-3</v>
      </c>
      <c r="M38" s="21">
        <v>1991</v>
      </c>
      <c r="N38" s="22">
        <v>3.2200000000000002E-3</v>
      </c>
      <c r="Q38" s="21">
        <v>1991</v>
      </c>
      <c r="R38" s="22">
        <v>3.2200000000000002E-3</v>
      </c>
      <c r="U38" s="21">
        <v>1991</v>
      </c>
      <c r="V38" s="22">
        <v>3.2200000000000002E-3</v>
      </c>
      <c r="Y38" s="21">
        <v>1991</v>
      </c>
      <c r="Z38" s="22">
        <v>3.2200000000000002E-3</v>
      </c>
      <c r="AC38" s="21">
        <v>1991</v>
      </c>
      <c r="AD38" s="22">
        <v>3.2200000000000002E-3</v>
      </c>
      <c r="AG38" s="21">
        <v>1991</v>
      </c>
      <c r="AH38" s="22">
        <v>3.2200000000000002E-3</v>
      </c>
      <c r="AK38" s="21">
        <v>1991</v>
      </c>
      <c r="AL38" s="22">
        <v>3.2200000000000002E-3</v>
      </c>
      <c r="AO38" s="21">
        <v>1991</v>
      </c>
      <c r="AP38" s="22">
        <v>3.2200000000000002E-3</v>
      </c>
      <c r="AS38" s="21">
        <v>1991</v>
      </c>
      <c r="AT38" s="22">
        <v>3.2200000000000002E-3</v>
      </c>
      <c r="AW38" s="21">
        <v>1991</v>
      </c>
      <c r="AX38" s="22">
        <v>3.2200000000000002E-3</v>
      </c>
      <c r="BA38" s="21">
        <v>1991</v>
      </c>
      <c r="BB38" s="22">
        <v>3.2200000000000002E-3</v>
      </c>
      <c r="BE38" s="21">
        <v>1991</v>
      </c>
      <c r="BF38" s="22">
        <v>3.2200000000000002E-3</v>
      </c>
      <c r="BI38" s="21">
        <v>1991</v>
      </c>
      <c r="BJ38" s="22">
        <v>3.2200000000000002E-3</v>
      </c>
      <c r="BM38" s="21">
        <v>1991</v>
      </c>
      <c r="BN38" s="22">
        <v>3.2200000000000002E-3</v>
      </c>
      <c r="BQ38" s="21">
        <v>1991</v>
      </c>
      <c r="BR38" s="22">
        <v>3.2200000000000002E-3</v>
      </c>
      <c r="BU38" s="21">
        <v>1991</v>
      </c>
      <c r="BV38" s="22">
        <v>3.2200000000000002E-3</v>
      </c>
      <c r="BY38" s="21">
        <v>1991</v>
      </c>
      <c r="BZ38" s="22">
        <v>3.2200000000000002E-3</v>
      </c>
      <c r="CC38" s="21">
        <v>1991</v>
      </c>
      <c r="CD38" s="22">
        <v>3.2200000000000002E-3</v>
      </c>
      <c r="CG38" s="21">
        <v>1991</v>
      </c>
      <c r="CH38" s="22">
        <v>3.2200000000000002E-3</v>
      </c>
      <c r="CK38" s="21">
        <v>1991</v>
      </c>
      <c r="CL38" s="22">
        <v>3.2200000000000002E-3</v>
      </c>
      <c r="CO38" s="21">
        <v>1991</v>
      </c>
      <c r="CP38" s="22">
        <v>3.2200000000000002E-3</v>
      </c>
      <c r="CS38" s="21">
        <v>1991</v>
      </c>
      <c r="CT38" s="22">
        <v>3.2200000000000002E-3</v>
      </c>
      <c r="CW38" s="21">
        <v>1991</v>
      </c>
      <c r="CX38" s="22">
        <v>3.2200000000000002E-3</v>
      </c>
      <c r="DA38" s="21">
        <v>1991</v>
      </c>
      <c r="DB38" s="22">
        <v>3.2200000000000002E-3</v>
      </c>
      <c r="DE38" s="21">
        <v>1991</v>
      </c>
      <c r="DF38" s="22">
        <v>3.2200000000000002E-3</v>
      </c>
      <c r="DI38" s="21">
        <v>1991</v>
      </c>
      <c r="DJ38" s="22">
        <v>3.2200000000000002E-3</v>
      </c>
      <c r="DM38" s="21">
        <v>1991</v>
      </c>
      <c r="DN38" s="22">
        <v>3.2200000000000002E-3</v>
      </c>
      <c r="DQ38" s="21">
        <v>1991</v>
      </c>
      <c r="DR38" s="22">
        <v>3.2200000000000002E-3</v>
      </c>
      <c r="DU38" s="21">
        <v>1991</v>
      </c>
      <c r="DV38" s="22">
        <v>3.2200000000000002E-3</v>
      </c>
      <c r="DY38" s="21">
        <v>1991</v>
      </c>
      <c r="DZ38" s="22">
        <v>3.2200000000000002E-3</v>
      </c>
      <c r="EC38" s="21">
        <v>1991</v>
      </c>
      <c r="ED38" s="22">
        <v>3.2200000000000002E-3</v>
      </c>
      <c r="EG38" s="21">
        <v>1991</v>
      </c>
      <c r="EH38" s="22">
        <v>3.2200000000000002E-3</v>
      </c>
      <c r="EK38" s="21">
        <v>1991</v>
      </c>
      <c r="EL38" s="22">
        <v>3.2200000000000002E-3</v>
      </c>
      <c r="EO38" s="21">
        <v>1991</v>
      </c>
      <c r="EP38" s="22">
        <v>3.2200000000000002E-3</v>
      </c>
      <c r="ES38" s="21">
        <v>1991</v>
      </c>
      <c r="ET38" s="22">
        <v>3.2200000000000002E-3</v>
      </c>
      <c r="EW38" s="21">
        <v>1991</v>
      </c>
      <c r="EX38" s="22">
        <v>3.2200000000000002E-3</v>
      </c>
      <c r="FA38" s="21">
        <v>1990</v>
      </c>
      <c r="FB38" s="22">
        <v>2.8300000000000001E-3</v>
      </c>
      <c r="FE38" s="21">
        <v>1990</v>
      </c>
      <c r="FF38" s="22">
        <v>2.8300000000000001E-3</v>
      </c>
      <c r="FI38" s="21">
        <v>1990</v>
      </c>
      <c r="FJ38" s="22">
        <v>2.8300000000000001E-3</v>
      </c>
      <c r="FM38" s="21">
        <v>1990</v>
      </c>
      <c r="FN38" s="22">
        <v>2.8300000000000001E-3</v>
      </c>
      <c r="FQ38" s="21">
        <v>1990</v>
      </c>
      <c r="FR38" s="22">
        <v>2.8300000000000001E-3</v>
      </c>
      <c r="FU38" s="21">
        <v>1990</v>
      </c>
      <c r="FV38" s="22">
        <v>2.8300000000000001E-3</v>
      </c>
      <c r="FY38" s="21">
        <v>1990</v>
      </c>
      <c r="FZ38" s="22">
        <v>2.8300000000000001E-3</v>
      </c>
      <c r="GC38" s="21">
        <v>1990</v>
      </c>
      <c r="GD38" s="22">
        <v>2.8300000000000001E-3</v>
      </c>
      <c r="GG38" s="21">
        <v>1990</v>
      </c>
      <c r="GH38" s="22">
        <v>2.8300000000000001E-3</v>
      </c>
      <c r="GK38" s="21">
        <v>1990</v>
      </c>
      <c r="GL38" s="22">
        <v>2.8300000000000001E-3</v>
      </c>
      <c r="GO38" s="21">
        <v>1990</v>
      </c>
      <c r="GP38" s="22">
        <v>2.8300000000000001E-3</v>
      </c>
      <c r="GS38" s="21">
        <v>1990</v>
      </c>
      <c r="GT38" s="22">
        <v>2.8300000000000001E-3</v>
      </c>
      <c r="GW38" s="21">
        <v>1990</v>
      </c>
      <c r="GX38" s="22">
        <v>2.8300000000000001E-3</v>
      </c>
      <c r="HA38" s="21">
        <v>1990</v>
      </c>
      <c r="HB38" s="22">
        <v>2.8300000000000001E-3</v>
      </c>
      <c r="HE38" s="21">
        <v>1990</v>
      </c>
      <c r="HF38" s="22">
        <v>2.8300000000000001E-3</v>
      </c>
      <c r="HI38" s="21">
        <v>1990</v>
      </c>
      <c r="HJ38" s="22">
        <v>2.8300000000000001E-3</v>
      </c>
    </row>
    <row r="39" spans="2:218">
      <c r="B39">
        <v>0.51372241519062889</v>
      </c>
      <c r="C39" s="39">
        <v>0.92444007021098584</v>
      </c>
      <c r="D39">
        <v>611.72639571813943</v>
      </c>
      <c r="E39" s="21">
        <v>1991</v>
      </c>
      <c r="F39" s="22">
        <v>3.2200000000000002E-3</v>
      </c>
      <c r="I39" s="21">
        <v>1994</v>
      </c>
      <c r="J39" s="22">
        <v>1.2E-2</v>
      </c>
      <c r="M39" s="21">
        <v>1994</v>
      </c>
      <c r="N39" s="22">
        <v>1.2E-2</v>
      </c>
      <c r="Q39" s="21">
        <v>1994</v>
      </c>
      <c r="R39" s="22">
        <v>1.2E-2</v>
      </c>
      <c r="U39" s="21">
        <v>1994</v>
      </c>
      <c r="V39" s="22">
        <v>1.2E-2</v>
      </c>
      <c r="Y39" s="21">
        <v>1994</v>
      </c>
      <c r="Z39" s="22">
        <v>1.2E-2</v>
      </c>
      <c r="AC39" s="21">
        <v>1994</v>
      </c>
      <c r="AD39" s="22">
        <v>1.2E-2</v>
      </c>
      <c r="AG39" s="21">
        <v>1994</v>
      </c>
      <c r="AH39" s="22">
        <v>1.2E-2</v>
      </c>
      <c r="AK39" s="21">
        <v>1994</v>
      </c>
      <c r="AL39" s="22">
        <v>1.2E-2</v>
      </c>
      <c r="AO39" s="21">
        <v>1994</v>
      </c>
      <c r="AP39" s="22">
        <v>1.2E-2</v>
      </c>
      <c r="AS39" s="21">
        <v>1994</v>
      </c>
      <c r="AT39" s="22">
        <v>1.2E-2</v>
      </c>
      <c r="AW39" s="21">
        <v>1994</v>
      </c>
      <c r="AX39" s="22">
        <v>1.2E-2</v>
      </c>
      <c r="BA39" s="21">
        <v>1994</v>
      </c>
      <c r="BB39" s="22">
        <v>1.2E-2</v>
      </c>
      <c r="BE39" s="21">
        <v>1994</v>
      </c>
      <c r="BF39" s="22">
        <v>1.2E-2</v>
      </c>
      <c r="BI39" s="21">
        <v>1994</v>
      </c>
      <c r="BJ39" s="22">
        <v>1.2E-2</v>
      </c>
      <c r="BM39" s="21">
        <v>1994</v>
      </c>
      <c r="BN39" s="22">
        <v>1.2E-2</v>
      </c>
      <c r="BQ39" s="21">
        <v>1994</v>
      </c>
      <c r="BR39" s="22">
        <v>1.2E-2</v>
      </c>
      <c r="BU39" s="21">
        <v>1994</v>
      </c>
      <c r="BV39" s="22">
        <v>1.2E-2</v>
      </c>
      <c r="BY39" s="21">
        <v>1994</v>
      </c>
      <c r="BZ39" s="22">
        <v>1.2E-2</v>
      </c>
      <c r="CC39" s="21">
        <v>1994</v>
      </c>
      <c r="CD39" s="22">
        <v>1.2E-2</v>
      </c>
      <c r="CG39" s="21">
        <v>1994</v>
      </c>
      <c r="CH39" s="22">
        <v>1.2E-2</v>
      </c>
      <c r="CK39" s="21">
        <v>1994</v>
      </c>
      <c r="CL39" s="22">
        <v>1.2E-2</v>
      </c>
      <c r="CO39" s="21">
        <v>1994</v>
      </c>
      <c r="CP39" s="22">
        <v>1.2E-2</v>
      </c>
      <c r="CS39" s="21">
        <v>1994</v>
      </c>
      <c r="CT39" s="22">
        <v>1.2E-2</v>
      </c>
      <c r="CW39" s="21">
        <v>1994</v>
      </c>
      <c r="CX39" s="22">
        <v>1.2E-2</v>
      </c>
      <c r="DA39" s="21">
        <v>1994</v>
      </c>
      <c r="DB39" s="22">
        <v>1.2E-2</v>
      </c>
      <c r="DE39" s="21">
        <v>1994</v>
      </c>
      <c r="DF39" s="22">
        <v>1.2E-2</v>
      </c>
      <c r="DI39" s="21">
        <v>1994</v>
      </c>
      <c r="DJ39" s="22">
        <v>1.2E-2</v>
      </c>
      <c r="DM39" s="21">
        <v>1994</v>
      </c>
      <c r="DN39" s="22">
        <v>1.2E-2</v>
      </c>
      <c r="DQ39" s="21">
        <v>1994</v>
      </c>
      <c r="DR39" s="22">
        <v>1.2E-2</v>
      </c>
      <c r="DU39" s="21">
        <v>1994</v>
      </c>
      <c r="DV39" s="22">
        <v>1.2E-2</v>
      </c>
      <c r="DY39" s="21">
        <v>1994</v>
      </c>
      <c r="DZ39" s="22">
        <v>1.2E-2</v>
      </c>
      <c r="EC39" s="21">
        <v>1994</v>
      </c>
      <c r="ED39" s="22">
        <v>1.2E-2</v>
      </c>
      <c r="EG39" s="21">
        <v>1994</v>
      </c>
      <c r="EH39" s="22">
        <v>1.2E-2</v>
      </c>
      <c r="EK39" s="21">
        <v>1994</v>
      </c>
      <c r="EL39" s="22">
        <v>1.2E-2</v>
      </c>
      <c r="EO39" s="21">
        <v>1994</v>
      </c>
      <c r="EP39" s="22">
        <v>1.2E-2</v>
      </c>
      <c r="ES39" s="21">
        <v>1994</v>
      </c>
      <c r="ET39" s="22">
        <v>1.2E-2</v>
      </c>
      <c r="EW39" s="21">
        <v>1994</v>
      </c>
      <c r="EX39" s="22">
        <v>1.2E-2</v>
      </c>
      <c r="FA39" s="21">
        <v>1994</v>
      </c>
      <c r="FB39" s="22">
        <v>1.2E-2</v>
      </c>
      <c r="FE39" s="21">
        <v>1991</v>
      </c>
      <c r="FF39" s="22">
        <v>3.2200000000000002E-3</v>
      </c>
      <c r="FI39" s="21">
        <v>1991</v>
      </c>
      <c r="FJ39" s="22">
        <v>3.2200000000000002E-3</v>
      </c>
      <c r="FM39" s="21">
        <v>1991</v>
      </c>
      <c r="FN39" s="22">
        <v>3.2200000000000002E-3</v>
      </c>
      <c r="FQ39" s="21">
        <v>1991</v>
      </c>
      <c r="FR39" s="22">
        <v>3.2200000000000002E-3</v>
      </c>
      <c r="FU39" s="21">
        <v>1991</v>
      </c>
      <c r="FV39" s="22">
        <v>3.2200000000000002E-3</v>
      </c>
      <c r="FY39" s="21">
        <v>1991</v>
      </c>
      <c r="FZ39" s="22">
        <v>3.2200000000000002E-3</v>
      </c>
      <c r="GC39" s="21">
        <v>1991</v>
      </c>
      <c r="GD39" s="22">
        <v>3.2200000000000002E-3</v>
      </c>
      <c r="GG39" s="21">
        <v>1991</v>
      </c>
      <c r="GH39" s="22">
        <v>3.2200000000000002E-3</v>
      </c>
      <c r="GK39" s="21">
        <v>1991</v>
      </c>
      <c r="GL39" s="22">
        <v>3.2200000000000002E-3</v>
      </c>
      <c r="GO39" s="21">
        <v>1991</v>
      </c>
      <c r="GP39" s="22">
        <v>3.2200000000000002E-3</v>
      </c>
      <c r="GS39" s="21">
        <v>1991</v>
      </c>
      <c r="GT39" s="22">
        <v>3.2200000000000002E-3</v>
      </c>
      <c r="GW39" s="21">
        <v>1991</v>
      </c>
      <c r="GX39" s="22">
        <v>3.2200000000000002E-3</v>
      </c>
      <c r="HA39" s="21">
        <v>1991</v>
      </c>
      <c r="HB39" s="22">
        <v>3.2200000000000002E-3</v>
      </c>
      <c r="HE39" s="21">
        <v>1991</v>
      </c>
      <c r="HF39" s="22">
        <v>3.2200000000000002E-3</v>
      </c>
      <c r="HI39" s="21">
        <v>1991</v>
      </c>
      <c r="HJ39" s="22">
        <v>3.2200000000000002E-3</v>
      </c>
    </row>
    <row r="40" spans="2:218">
      <c r="B40">
        <v>0.51433102688553045</v>
      </c>
      <c r="C40" s="39">
        <v>0.924260309935383</v>
      </c>
      <c r="D40">
        <v>610.15585695350308</v>
      </c>
      <c r="E40" s="21">
        <v>1994</v>
      </c>
      <c r="F40" s="22">
        <v>1.2E-2</v>
      </c>
      <c r="I40" s="21">
        <v>1996</v>
      </c>
      <c r="J40" s="22">
        <v>7.8299999999999995E-2</v>
      </c>
      <c r="M40" s="21">
        <v>1996</v>
      </c>
      <c r="N40" s="22">
        <v>7.8299999999999995E-2</v>
      </c>
      <c r="Q40" s="21">
        <v>1996</v>
      </c>
      <c r="R40" s="22">
        <v>7.8299999999999995E-2</v>
      </c>
      <c r="U40" s="21">
        <v>1996</v>
      </c>
      <c r="V40" s="22">
        <v>7.8299999999999995E-2</v>
      </c>
      <c r="Y40" s="21">
        <v>1996</v>
      </c>
      <c r="Z40" s="22">
        <v>7.8299999999999995E-2</v>
      </c>
      <c r="AC40" s="21">
        <v>1996</v>
      </c>
      <c r="AD40" s="22">
        <v>7.8299999999999995E-2</v>
      </c>
      <c r="AG40" s="21">
        <v>1996</v>
      </c>
      <c r="AH40" s="22">
        <v>7.8299999999999995E-2</v>
      </c>
      <c r="AK40" s="21">
        <v>1996</v>
      </c>
      <c r="AL40" s="22">
        <v>7.8299999999999995E-2</v>
      </c>
      <c r="AO40" s="21">
        <v>1996</v>
      </c>
      <c r="AP40" s="22">
        <v>7.8299999999999995E-2</v>
      </c>
      <c r="AS40" s="21">
        <v>1996</v>
      </c>
      <c r="AT40" s="22">
        <v>7.8299999999999995E-2</v>
      </c>
      <c r="AW40" s="21">
        <v>1996</v>
      </c>
      <c r="AX40" s="22">
        <v>7.8299999999999995E-2</v>
      </c>
      <c r="BA40" s="21">
        <v>1996</v>
      </c>
      <c r="BB40" s="22">
        <v>7.8299999999999995E-2</v>
      </c>
      <c r="BE40" s="21">
        <v>1996</v>
      </c>
      <c r="BF40" s="22">
        <v>7.8299999999999995E-2</v>
      </c>
      <c r="BI40" s="21">
        <v>1996</v>
      </c>
      <c r="BJ40" s="22">
        <v>7.8299999999999995E-2</v>
      </c>
      <c r="BM40" s="21">
        <v>1996</v>
      </c>
      <c r="BN40" s="22">
        <v>7.8299999999999995E-2</v>
      </c>
      <c r="BQ40" s="21">
        <v>1996</v>
      </c>
      <c r="BR40" s="22">
        <v>7.8299999999999995E-2</v>
      </c>
      <c r="BU40" s="21">
        <v>1996</v>
      </c>
      <c r="BV40" s="22">
        <v>7.8299999999999995E-2</v>
      </c>
      <c r="BY40" s="21">
        <v>1996</v>
      </c>
      <c r="BZ40" s="22">
        <v>7.8299999999999995E-2</v>
      </c>
      <c r="CC40" s="21">
        <v>1996</v>
      </c>
      <c r="CD40" s="22">
        <v>7.8299999999999995E-2</v>
      </c>
      <c r="CG40" s="21">
        <v>1996</v>
      </c>
      <c r="CH40" s="22">
        <v>7.8299999999999995E-2</v>
      </c>
      <c r="CK40" s="21">
        <v>1996</v>
      </c>
      <c r="CL40" s="22">
        <v>7.8299999999999995E-2</v>
      </c>
      <c r="CO40" s="21">
        <v>1996</v>
      </c>
      <c r="CP40" s="22">
        <v>7.8299999999999995E-2</v>
      </c>
      <c r="CS40" s="21">
        <v>1996</v>
      </c>
      <c r="CT40" s="22">
        <v>7.8299999999999995E-2</v>
      </c>
      <c r="CW40" s="21">
        <v>1996</v>
      </c>
      <c r="CX40" s="22">
        <v>7.8299999999999995E-2</v>
      </c>
      <c r="DA40" s="21">
        <v>1996</v>
      </c>
      <c r="DB40" s="22">
        <v>7.8299999999999995E-2</v>
      </c>
      <c r="DE40" s="21">
        <v>1996</v>
      </c>
      <c r="DF40" s="22">
        <v>7.8299999999999995E-2</v>
      </c>
      <c r="DI40" s="21">
        <v>1996</v>
      </c>
      <c r="DJ40" s="22">
        <v>7.8299999999999995E-2</v>
      </c>
      <c r="DM40" s="21">
        <v>1996</v>
      </c>
      <c r="DN40" s="22">
        <v>7.8299999999999995E-2</v>
      </c>
      <c r="DQ40" s="21">
        <v>1996</v>
      </c>
      <c r="DR40" s="22">
        <v>7.8299999999999995E-2</v>
      </c>
      <c r="DU40" s="21">
        <v>1996</v>
      </c>
      <c r="DV40" s="22">
        <v>7.8299999999999995E-2</v>
      </c>
      <c r="DY40" s="21">
        <v>1996</v>
      </c>
      <c r="DZ40" s="22">
        <v>7.8299999999999995E-2</v>
      </c>
      <c r="EC40" s="21">
        <v>1996</v>
      </c>
      <c r="ED40" s="22">
        <v>7.8299999999999995E-2</v>
      </c>
      <c r="EG40" s="21">
        <v>1996</v>
      </c>
      <c r="EH40" s="22">
        <v>7.8299999999999995E-2</v>
      </c>
      <c r="EK40" s="21">
        <v>1996</v>
      </c>
      <c r="EL40" s="22">
        <v>7.8299999999999995E-2</v>
      </c>
      <c r="EO40" s="21">
        <v>1996</v>
      </c>
      <c r="EP40" s="22">
        <v>7.8299999999999995E-2</v>
      </c>
      <c r="ES40" s="21">
        <v>1996</v>
      </c>
      <c r="ET40" s="22">
        <v>7.8299999999999995E-2</v>
      </c>
      <c r="EW40" s="21">
        <v>1996</v>
      </c>
      <c r="EX40" s="22">
        <v>7.8299999999999995E-2</v>
      </c>
      <c r="FA40" s="21">
        <v>1996</v>
      </c>
      <c r="FB40" s="22">
        <v>7.8299999999999995E-2</v>
      </c>
      <c r="FE40" s="21">
        <v>1996</v>
      </c>
      <c r="FF40" s="22">
        <v>7.8299999999999995E-2</v>
      </c>
      <c r="FI40" s="21">
        <v>1994</v>
      </c>
      <c r="FJ40" s="22">
        <v>1.2E-2</v>
      </c>
      <c r="FM40" s="21">
        <v>1994</v>
      </c>
      <c r="FN40" s="22">
        <v>1.2E-2</v>
      </c>
      <c r="FQ40" s="21">
        <v>1994</v>
      </c>
      <c r="FR40" s="22">
        <v>1.2E-2</v>
      </c>
      <c r="FU40" s="21">
        <v>1994</v>
      </c>
      <c r="FV40" s="22">
        <v>1.2E-2</v>
      </c>
      <c r="FY40" s="21">
        <v>1994</v>
      </c>
      <c r="FZ40" s="22">
        <v>1.2E-2</v>
      </c>
      <c r="GC40" s="21">
        <v>1994</v>
      </c>
      <c r="GD40" s="22">
        <v>1.2E-2</v>
      </c>
      <c r="GG40" s="21">
        <v>1994</v>
      </c>
      <c r="GH40" s="22">
        <v>1.2E-2</v>
      </c>
      <c r="GK40" s="21">
        <v>1994</v>
      </c>
      <c r="GL40" s="22">
        <v>1.2E-2</v>
      </c>
      <c r="GO40" s="21">
        <v>1994</v>
      </c>
      <c r="GP40" s="22">
        <v>1.2E-2</v>
      </c>
      <c r="GS40" s="21">
        <v>1994</v>
      </c>
      <c r="GT40" s="22">
        <v>1.2E-2</v>
      </c>
      <c r="GW40" s="21">
        <v>1994</v>
      </c>
      <c r="GX40" s="22">
        <v>1.2E-2</v>
      </c>
      <c r="HA40" s="21">
        <v>1994</v>
      </c>
      <c r="HB40" s="22">
        <v>1.2E-2</v>
      </c>
      <c r="HE40" s="21">
        <v>1994</v>
      </c>
      <c r="HF40" s="22">
        <v>1.2E-2</v>
      </c>
      <c r="HI40" s="21">
        <v>1994</v>
      </c>
      <c r="HJ40" s="22">
        <v>1.2E-2</v>
      </c>
    </row>
    <row r="41" spans="2:218">
      <c r="B41">
        <v>0.51299157782109872</v>
      </c>
      <c r="C41" s="39">
        <v>0.92312882466742818</v>
      </c>
      <c r="D41">
        <v>600.43886455075494</v>
      </c>
      <c r="E41" s="21">
        <v>1996</v>
      </c>
      <c r="F41" s="22">
        <v>7.8299999999999995E-2</v>
      </c>
      <c r="I41" s="21">
        <v>1998</v>
      </c>
      <c r="J41" s="22">
        <v>0.25</v>
      </c>
      <c r="M41" s="21">
        <v>1998</v>
      </c>
      <c r="N41" s="22">
        <v>0.25</v>
      </c>
      <c r="Q41" s="21">
        <v>1998</v>
      </c>
      <c r="R41" s="22">
        <v>0.25</v>
      </c>
      <c r="U41" s="21">
        <v>1998</v>
      </c>
      <c r="V41" s="22">
        <v>0.25</v>
      </c>
      <c r="Y41" s="21">
        <v>1998</v>
      </c>
      <c r="Z41" s="22">
        <v>0.25</v>
      </c>
      <c r="AC41" s="21">
        <v>1998</v>
      </c>
      <c r="AD41" s="22">
        <v>0.25</v>
      </c>
      <c r="AG41" s="21">
        <v>1998</v>
      </c>
      <c r="AH41" s="22">
        <v>0.25</v>
      </c>
      <c r="AK41" s="21">
        <v>1998</v>
      </c>
      <c r="AL41" s="22">
        <v>0.25</v>
      </c>
      <c r="AO41" s="21">
        <v>1998</v>
      </c>
      <c r="AP41" s="22">
        <v>0.25</v>
      </c>
      <c r="AS41" s="21">
        <v>1998</v>
      </c>
      <c r="AT41" s="22">
        <v>0.25</v>
      </c>
      <c r="AW41" s="21">
        <v>1998</v>
      </c>
      <c r="AX41" s="22">
        <v>0.25</v>
      </c>
      <c r="BA41" s="21">
        <v>1998</v>
      </c>
      <c r="BB41" s="22">
        <v>0.25</v>
      </c>
      <c r="BE41" s="21">
        <v>1998</v>
      </c>
      <c r="BF41" s="22">
        <v>0.25</v>
      </c>
      <c r="BI41" s="21">
        <v>1998</v>
      </c>
      <c r="BJ41" s="22">
        <v>0.25</v>
      </c>
      <c r="BM41" s="21">
        <v>1998</v>
      </c>
      <c r="BN41" s="22">
        <v>0.25</v>
      </c>
      <c r="BQ41" s="21">
        <v>1998</v>
      </c>
      <c r="BR41" s="22">
        <v>0.25</v>
      </c>
      <c r="BU41" s="21">
        <v>1998</v>
      </c>
      <c r="BV41" s="22">
        <v>0.25</v>
      </c>
      <c r="BY41" s="21">
        <v>1998</v>
      </c>
      <c r="BZ41" s="22">
        <v>0.25</v>
      </c>
      <c r="CC41" s="21">
        <v>1998</v>
      </c>
      <c r="CD41" s="22">
        <v>0.25</v>
      </c>
      <c r="CG41" s="21">
        <v>1998</v>
      </c>
      <c r="CH41" s="22">
        <v>0.25</v>
      </c>
      <c r="CK41" s="21">
        <v>1998</v>
      </c>
      <c r="CL41" s="22">
        <v>0.25</v>
      </c>
      <c r="CO41" s="21">
        <v>1998</v>
      </c>
      <c r="CP41" s="22">
        <v>0.25</v>
      </c>
      <c r="CS41" s="21">
        <v>1998</v>
      </c>
      <c r="CT41" s="22">
        <v>0.25</v>
      </c>
      <c r="CW41" s="21">
        <v>1998</v>
      </c>
      <c r="CX41" s="22">
        <v>0.25</v>
      </c>
      <c r="DA41" s="21">
        <v>1998</v>
      </c>
      <c r="DB41" s="22">
        <v>0.25</v>
      </c>
      <c r="DE41" s="21">
        <v>1998</v>
      </c>
      <c r="DF41" s="22">
        <v>0.25</v>
      </c>
      <c r="DI41" s="21">
        <v>1998</v>
      </c>
      <c r="DJ41" s="22">
        <v>0.25</v>
      </c>
      <c r="DM41" s="21">
        <v>1998</v>
      </c>
      <c r="DN41" s="22">
        <v>0.25</v>
      </c>
      <c r="DQ41" s="21">
        <v>1998</v>
      </c>
      <c r="DR41" s="22">
        <v>0.25</v>
      </c>
      <c r="DU41" s="21">
        <v>1998</v>
      </c>
      <c r="DV41" s="22">
        <v>0.25</v>
      </c>
      <c r="DY41" s="21">
        <v>1998</v>
      </c>
      <c r="DZ41" s="22">
        <v>0.25</v>
      </c>
      <c r="EC41" s="21">
        <v>1998</v>
      </c>
      <c r="ED41" s="22">
        <v>0.25</v>
      </c>
      <c r="EG41" s="21">
        <v>1998</v>
      </c>
      <c r="EH41" s="22">
        <v>0.25</v>
      </c>
      <c r="EK41" s="21">
        <v>1998</v>
      </c>
      <c r="EL41" s="22">
        <v>0.25</v>
      </c>
      <c r="EO41" s="21">
        <v>1998</v>
      </c>
      <c r="EP41" s="22">
        <v>0.25</v>
      </c>
      <c r="ES41" s="21">
        <v>1998</v>
      </c>
      <c r="ET41" s="22">
        <v>0.25</v>
      </c>
      <c r="EW41" s="21">
        <v>1998</v>
      </c>
      <c r="EX41" s="22">
        <v>0.25</v>
      </c>
      <c r="FA41" s="21">
        <v>1998</v>
      </c>
      <c r="FB41" s="22">
        <v>0.25</v>
      </c>
      <c r="FE41" s="21">
        <v>1998</v>
      </c>
      <c r="FF41" s="22">
        <v>0.25</v>
      </c>
      <c r="FI41" s="21">
        <v>1998</v>
      </c>
      <c r="FJ41" s="22">
        <v>0.25</v>
      </c>
      <c r="FM41" s="21">
        <v>1996</v>
      </c>
      <c r="FN41" s="22">
        <v>7.8299999999999995E-2</v>
      </c>
      <c r="FQ41" s="21">
        <v>1996</v>
      </c>
      <c r="FR41" s="22">
        <v>7.8299999999999995E-2</v>
      </c>
      <c r="FU41" s="21">
        <v>1996</v>
      </c>
      <c r="FV41" s="22">
        <v>7.8299999999999995E-2</v>
      </c>
      <c r="FY41" s="21">
        <v>1996</v>
      </c>
      <c r="FZ41" s="22">
        <v>7.8299999999999995E-2</v>
      </c>
      <c r="GC41" s="21">
        <v>1996</v>
      </c>
      <c r="GD41" s="22">
        <v>7.8299999999999995E-2</v>
      </c>
      <c r="GG41" s="21">
        <v>1996</v>
      </c>
      <c r="GH41" s="22">
        <v>7.8299999999999995E-2</v>
      </c>
      <c r="GK41" s="21">
        <v>1996</v>
      </c>
      <c r="GL41" s="22">
        <v>7.8299999999999995E-2</v>
      </c>
      <c r="GO41" s="21">
        <v>1996</v>
      </c>
      <c r="GP41" s="22">
        <v>7.8299999999999995E-2</v>
      </c>
      <c r="GS41" s="21">
        <v>1996</v>
      </c>
      <c r="GT41" s="22">
        <v>7.8299999999999995E-2</v>
      </c>
      <c r="GW41" s="21">
        <v>1996</v>
      </c>
      <c r="GX41" s="22">
        <v>7.8299999999999995E-2</v>
      </c>
      <c r="HA41" s="21">
        <v>1996</v>
      </c>
      <c r="HB41" s="22">
        <v>7.8299999999999995E-2</v>
      </c>
      <c r="HE41" s="21">
        <v>1996</v>
      </c>
      <c r="HF41" s="22">
        <v>7.8299999999999995E-2</v>
      </c>
      <c r="HI41" s="21">
        <v>1996</v>
      </c>
      <c r="HJ41" s="22">
        <v>7.8299999999999995E-2</v>
      </c>
    </row>
    <row r="42" spans="2:218">
      <c r="B42">
        <v>0.51261786354916239</v>
      </c>
      <c r="C42" s="39">
        <v>0.92246527883703489</v>
      </c>
      <c r="D42">
        <v>594.87237782036084</v>
      </c>
      <c r="E42" s="21">
        <v>1998</v>
      </c>
      <c r="F42" s="22">
        <v>0.25</v>
      </c>
      <c r="I42" s="21">
        <v>1998</v>
      </c>
      <c r="J42" s="22">
        <v>5.04E-2</v>
      </c>
      <c r="M42" s="21">
        <v>1998</v>
      </c>
      <c r="N42" s="22">
        <v>5.04E-2</v>
      </c>
      <c r="Q42" s="21">
        <v>1998</v>
      </c>
      <c r="R42" s="22">
        <v>5.04E-2</v>
      </c>
      <c r="U42" s="21">
        <v>1998</v>
      </c>
      <c r="V42" s="22">
        <v>5.04E-2</v>
      </c>
      <c r="Y42" s="21">
        <v>1998</v>
      </c>
      <c r="Z42" s="22">
        <v>5.04E-2</v>
      </c>
      <c r="AC42" s="21">
        <v>1998</v>
      </c>
      <c r="AD42" s="22">
        <v>5.04E-2</v>
      </c>
      <c r="AG42" s="21">
        <v>1998</v>
      </c>
      <c r="AH42" s="22">
        <v>5.04E-2</v>
      </c>
      <c r="AK42" s="21">
        <v>1998</v>
      </c>
      <c r="AL42" s="22">
        <v>5.04E-2</v>
      </c>
      <c r="AO42" s="21">
        <v>1998</v>
      </c>
      <c r="AP42" s="22">
        <v>5.04E-2</v>
      </c>
      <c r="AS42" s="21">
        <v>1998</v>
      </c>
      <c r="AT42" s="22">
        <v>5.04E-2</v>
      </c>
      <c r="AW42" s="21">
        <v>1998</v>
      </c>
      <c r="AX42" s="22">
        <v>5.04E-2</v>
      </c>
      <c r="BA42" s="21">
        <v>1998</v>
      </c>
      <c r="BB42" s="22">
        <v>5.04E-2</v>
      </c>
      <c r="BE42" s="21">
        <v>1998</v>
      </c>
      <c r="BF42" s="22">
        <v>5.04E-2</v>
      </c>
      <c r="BI42" s="21">
        <v>1998</v>
      </c>
      <c r="BJ42" s="22">
        <v>5.04E-2</v>
      </c>
      <c r="BM42" s="21">
        <v>1998</v>
      </c>
      <c r="BN42" s="22">
        <v>5.04E-2</v>
      </c>
      <c r="BQ42" s="21">
        <v>1998</v>
      </c>
      <c r="BR42" s="22">
        <v>5.04E-2</v>
      </c>
      <c r="BU42" s="21">
        <v>1998</v>
      </c>
      <c r="BV42" s="22">
        <v>5.04E-2</v>
      </c>
      <c r="BY42" s="21">
        <v>1998</v>
      </c>
      <c r="BZ42" s="22">
        <v>5.04E-2</v>
      </c>
      <c r="CC42" s="21">
        <v>1998</v>
      </c>
      <c r="CD42" s="22">
        <v>5.04E-2</v>
      </c>
      <c r="CG42" s="21">
        <v>1998</v>
      </c>
      <c r="CH42" s="22">
        <v>5.04E-2</v>
      </c>
      <c r="CK42" s="21">
        <v>1998</v>
      </c>
      <c r="CL42" s="22">
        <v>5.04E-2</v>
      </c>
      <c r="CO42" s="21">
        <v>1998</v>
      </c>
      <c r="CP42" s="22">
        <v>5.04E-2</v>
      </c>
      <c r="CS42" s="21">
        <v>1998</v>
      </c>
      <c r="CT42" s="22">
        <v>5.04E-2</v>
      </c>
      <c r="CW42" s="21">
        <v>1998</v>
      </c>
      <c r="CX42" s="22">
        <v>5.04E-2</v>
      </c>
      <c r="DA42" s="21">
        <v>1998</v>
      </c>
      <c r="DB42" s="22">
        <v>5.04E-2</v>
      </c>
      <c r="DE42" s="21">
        <v>1998</v>
      </c>
      <c r="DF42" s="22">
        <v>5.04E-2</v>
      </c>
      <c r="DI42" s="21">
        <v>1998</v>
      </c>
      <c r="DJ42" s="22">
        <v>5.04E-2</v>
      </c>
      <c r="DM42" s="21">
        <v>1998</v>
      </c>
      <c r="DN42" s="22">
        <v>5.04E-2</v>
      </c>
      <c r="DQ42" s="21">
        <v>1998</v>
      </c>
      <c r="DR42" s="22">
        <v>5.04E-2</v>
      </c>
      <c r="DU42" s="21">
        <v>1998</v>
      </c>
      <c r="DV42" s="22">
        <v>5.04E-2</v>
      </c>
      <c r="DY42" s="21">
        <v>1998</v>
      </c>
      <c r="DZ42" s="22">
        <v>5.04E-2</v>
      </c>
      <c r="EC42" s="21">
        <v>1998</v>
      </c>
      <c r="ED42" s="22">
        <v>5.04E-2</v>
      </c>
      <c r="EG42" s="21">
        <v>1998</v>
      </c>
      <c r="EH42" s="22">
        <v>5.04E-2</v>
      </c>
      <c r="EK42" s="21">
        <v>1998</v>
      </c>
      <c r="EL42" s="22">
        <v>5.04E-2</v>
      </c>
      <c r="EO42" s="21">
        <v>1998</v>
      </c>
      <c r="EP42" s="22">
        <v>5.04E-2</v>
      </c>
      <c r="ES42" s="21">
        <v>1998</v>
      </c>
      <c r="ET42" s="22">
        <v>5.04E-2</v>
      </c>
      <c r="EW42" s="21">
        <v>1998</v>
      </c>
      <c r="EX42" s="22">
        <v>5.04E-2</v>
      </c>
      <c r="FA42" s="21">
        <v>1998</v>
      </c>
      <c r="FB42" s="22">
        <v>5.04E-2</v>
      </c>
      <c r="FE42" s="21">
        <v>1998</v>
      </c>
      <c r="FF42" s="22">
        <v>5.04E-2</v>
      </c>
      <c r="FI42" s="21">
        <v>1998</v>
      </c>
      <c r="FJ42" s="22">
        <v>5.04E-2</v>
      </c>
      <c r="FM42" s="21">
        <v>1998</v>
      </c>
      <c r="FN42" s="22">
        <v>5.04E-2</v>
      </c>
      <c r="FQ42" s="21">
        <v>1998</v>
      </c>
      <c r="FR42" s="22">
        <v>0.25</v>
      </c>
      <c r="FU42" s="21">
        <v>1998</v>
      </c>
      <c r="FV42" s="22">
        <v>0.25</v>
      </c>
      <c r="FY42" s="21">
        <v>1998</v>
      </c>
      <c r="FZ42" s="22">
        <v>0.25</v>
      </c>
      <c r="GC42" s="21">
        <v>1998</v>
      </c>
      <c r="GD42" s="22">
        <v>0.25</v>
      </c>
      <c r="GG42" s="21">
        <v>1998</v>
      </c>
      <c r="GH42" s="22">
        <v>0.25</v>
      </c>
      <c r="GK42" s="21">
        <v>1998</v>
      </c>
      <c r="GL42" s="22">
        <v>0.25</v>
      </c>
      <c r="GO42" s="21">
        <v>1998</v>
      </c>
      <c r="GP42" s="22">
        <v>0.25</v>
      </c>
      <c r="GS42" s="21">
        <v>1998</v>
      </c>
      <c r="GT42" s="22">
        <v>0.25</v>
      </c>
      <c r="GW42" s="21">
        <v>1998</v>
      </c>
      <c r="GX42" s="22">
        <v>0.25</v>
      </c>
      <c r="HA42" s="21">
        <v>1998</v>
      </c>
      <c r="HB42" s="22">
        <v>0.25</v>
      </c>
      <c r="HE42" s="21">
        <v>1998</v>
      </c>
      <c r="HF42" s="22">
        <v>0.25</v>
      </c>
      <c r="HI42" s="21">
        <v>1998</v>
      </c>
      <c r="HJ42" s="22">
        <v>0.25</v>
      </c>
    </row>
    <row r="43" spans="2:218">
      <c r="B43">
        <v>0.51630907779570145</v>
      </c>
      <c r="C43" s="39">
        <v>0.92452714087838761</v>
      </c>
      <c r="D43">
        <v>612.48980867987223</v>
      </c>
      <c r="E43" s="21">
        <v>1998</v>
      </c>
      <c r="F43" s="22">
        <v>5.04E-2</v>
      </c>
      <c r="I43" s="21">
        <v>1999</v>
      </c>
      <c r="J43" s="22">
        <v>0.29399999999999998</v>
      </c>
      <c r="M43" s="21">
        <v>1999</v>
      </c>
      <c r="N43" s="22">
        <v>0.29399999999999998</v>
      </c>
      <c r="Q43" s="21">
        <v>1999</v>
      </c>
      <c r="R43" s="22">
        <v>0.29399999999999998</v>
      </c>
      <c r="U43" s="21">
        <v>1999</v>
      </c>
      <c r="V43" s="22">
        <v>0.29399999999999998</v>
      </c>
      <c r="Y43" s="21">
        <v>1999</v>
      </c>
      <c r="Z43" s="22">
        <v>0.29399999999999998</v>
      </c>
      <c r="AC43" s="21">
        <v>1999</v>
      </c>
      <c r="AD43" s="22">
        <v>0.29399999999999998</v>
      </c>
      <c r="AG43" s="21">
        <v>1999</v>
      </c>
      <c r="AH43" s="22">
        <v>0.29399999999999998</v>
      </c>
      <c r="AK43" s="21">
        <v>1999</v>
      </c>
      <c r="AL43" s="22">
        <v>0.29399999999999998</v>
      </c>
      <c r="AO43" s="21">
        <v>1999</v>
      </c>
      <c r="AP43" s="22">
        <v>0.29399999999999998</v>
      </c>
      <c r="AS43" s="21">
        <v>1999</v>
      </c>
      <c r="AT43" s="22">
        <v>0.29399999999999998</v>
      </c>
      <c r="AW43" s="21">
        <v>1999</v>
      </c>
      <c r="AX43" s="22">
        <v>0.29399999999999998</v>
      </c>
      <c r="BA43" s="21">
        <v>1999</v>
      </c>
      <c r="BB43" s="22">
        <v>0.29399999999999998</v>
      </c>
      <c r="BE43" s="21">
        <v>1999</v>
      </c>
      <c r="BF43" s="22">
        <v>0.29399999999999998</v>
      </c>
      <c r="BI43" s="21">
        <v>1999</v>
      </c>
      <c r="BJ43" s="22">
        <v>0.29399999999999998</v>
      </c>
      <c r="BM43" s="21">
        <v>1999</v>
      </c>
      <c r="BN43" s="22">
        <v>0.29399999999999998</v>
      </c>
      <c r="BQ43" s="21">
        <v>1999</v>
      </c>
      <c r="BR43" s="22">
        <v>0.29399999999999998</v>
      </c>
      <c r="BU43" s="21">
        <v>1999</v>
      </c>
      <c r="BV43" s="22">
        <v>0.29399999999999998</v>
      </c>
      <c r="BY43" s="21">
        <v>1999</v>
      </c>
      <c r="BZ43" s="22">
        <v>0.29399999999999998</v>
      </c>
      <c r="CC43" s="21">
        <v>1999</v>
      </c>
      <c r="CD43" s="22">
        <v>0.29399999999999998</v>
      </c>
      <c r="CG43" s="21">
        <v>1999</v>
      </c>
      <c r="CH43" s="22">
        <v>0.29399999999999998</v>
      </c>
      <c r="CK43" s="21">
        <v>1999</v>
      </c>
      <c r="CL43" s="22">
        <v>0.29399999999999998</v>
      </c>
      <c r="CO43" s="21">
        <v>1999</v>
      </c>
      <c r="CP43" s="22">
        <v>0.29399999999999998</v>
      </c>
      <c r="CS43" s="21">
        <v>1999</v>
      </c>
      <c r="CT43" s="22">
        <v>0.29399999999999998</v>
      </c>
      <c r="CW43" s="21">
        <v>1999</v>
      </c>
      <c r="CX43" s="22">
        <v>0.29399999999999998</v>
      </c>
      <c r="DA43" s="21">
        <v>1999</v>
      </c>
      <c r="DB43" s="22">
        <v>0.29399999999999998</v>
      </c>
      <c r="DE43" s="21">
        <v>1999</v>
      </c>
      <c r="DF43" s="22">
        <v>0.29399999999999998</v>
      </c>
      <c r="DI43" s="21">
        <v>1999</v>
      </c>
      <c r="DJ43" s="22">
        <v>0.29399999999999998</v>
      </c>
      <c r="DM43" s="21">
        <v>1999</v>
      </c>
      <c r="DN43" s="22">
        <v>0.29399999999999998</v>
      </c>
      <c r="DQ43" s="21">
        <v>1999</v>
      </c>
      <c r="DR43" s="22">
        <v>0.29399999999999998</v>
      </c>
      <c r="DU43" s="21">
        <v>1999</v>
      </c>
      <c r="DV43" s="22">
        <v>0.29399999999999998</v>
      </c>
      <c r="DY43" s="21">
        <v>1999</v>
      </c>
      <c r="DZ43" s="22">
        <v>0.29399999999999998</v>
      </c>
      <c r="EC43" s="21">
        <v>1999</v>
      </c>
      <c r="ED43" s="22">
        <v>0.29399999999999998</v>
      </c>
      <c r="EG43" s="21">
        <v>1999</v>
      </c>
      <c r="EH43" s="22">
        <v>0.29399999999999998</v>
      </c>
      <c r="EK43" s="21">
        <v>1999</v>
      </c>
      <c r="EL43" s="22">
        <v>0.29399999999999998</v>
      </c>
      <c r="EO43" s="21">
        <v>1999</v>
      </c>
      <c r="EP43" s="22">
        <v>0.29399999999999998</v>
      </c>
      <c r="ES43" s="21">
        <v>1999</v>
      </c>
      <c r="ET43" s="22">
        <v>0.29399999999999998</v>
      </c>
      <c r="EW43" s="21">
        <v>1999</v>
      </c>
      <c r="EX43" s="22">
        <v>0.29399999999999998</v>
      </c>
      <c r="FA43" s="21">
        <v>1999</v>
      </c>
      <c r="FB43" s="22">
        <v>0.29399999999999998</v>
      </c>
      <c r="FE43" s="21">
        <v>1999</v>
      </c>
      <c r="FF43" s="22">
        <v>0.29399999999999998</v>
      </c>
      <c r="FI43" s="21">
        <v>1999</v>
      </c>
      <c r="FJ43" s="22">
        <v>0.29399999999999998</v>
      </c>
      <c r="FM43" s="21">
        <v>1999</v>
      </c>
      <c r="FN43" s="22">
        <v>0.29399999999999998</v>
      </c>
      <c r="FQ43" s="21">
        <v>1999</v>
      </c>
      <c r="FR43" s="22">
        <v>0.29399999999999998</v>
      </c>
      <c r="FU43" s="21">
        <v>1998</v>
      </c>
      <c r="FV43" s="22">
        <v>5.04E-2</v>
      </c>
      <c r="FY43" s="21">
        <v>1998</v>
      </c>
      <c r="FZ43" s="22">
        <v>5.04E-2</v>
      </c>
      <c r="GC43" s="21">
        <v>1998</v>
      </c>
      <c r="GD43" s="22">
        <v>5.04E-2</v>
      </c>
      <c r="GG43" s="21">
        <v>1998</v>
      </c>
      <c r="GH43" s="22">
        <v>5.04E-2</v>
      </c>
      <c r="GK43" s="21">
        <v>1998</v>
      </c>
      <c r="GL43" s="22">
        <v>5.04E-2</v>
      </c>
      <c r="GO43" s="21">
        <v>1998</v>
      </c>
      <c r="GP43" s="22">
        <v>5.04E-2</v>
      </c>
      <c r="GS43" s="21">
        <v>1998</v>
      </c>
      <c r="GT43" s="22">
        <v>5.04E-2</v>
      </c>
      <c r="GW43" s="21">
        <v>1998</v>
      </c>
      <c r="GX43" s="22">
        <v>5.04E-2</v>
      </c>
      <c r="HA43" s="21">
        <v>1998</v>
      </c>
      <c r="HB43" s="22">
        <v>5.04E-2</v>
      </c>
      <c r="HE43" s="21">
        <v>1998</v>
      </c>
      <c r="HF43" s="22">
        <v>5.04E-2</v>
      </c>
      <c r="HI43" s="21">
        <v>1998</v>
      </c>
      <c r="HJ43" s="22">
        <v>5.04E-2</v>
      </c>
    </row>
    <row r="44" spans="2:218">
      <c r="B44">
        <v>0.51343938653374133</v>
      </c>
      <c r="C44" s="39">
        <v>0.92229658811738591</v>
      </c>
      <c r="D44">
        <v>593.47238800188859</v>
      </c>
      <c r="E44" s="21">
        <v>1999</v>
      </c>
      <c r="F44" s="22">
        <v>0.29399999999999998</v>
      </c>
      <c r="I44" s="21">
        <v>1999</v>
      </c>
      <c r="J44" s="22">
        <v>0.33600000000000002</v>
      </c>
      <c r="M44" s="21">
        <v>1999</v>
      </c>
      <c r="N44" s="22">
        <v>0.33600000000000002</v>
      </c>
      <c r="Q44" s="21">
        <v>1999</v>
      </c>
      <c r="R44" s="22">
        <v>0.33600000000000002</v>
      </c>
      <c r="U44" s="21">
        <v>1999</v>
      </c>
      <c r="V44" s="22">
        <v>0.33600000000000002</v>
      </c>
      <c r="Y44" s="21">
        <v>1999</v>
      </c>
      <c r="Z44" s="22">
        <v>0.33600000000000002</v>
      </c>
      <c r="AC44" s="21">
        <v>1999</v>
      </c>
      <c r="AD44" s="22">
        <v>0.33600000000000002</v>
      </c>
      <c r="AG44" s="21">
        <v>1999</v>
      </c>
      <c r="AH44" s="22">
        <v>0.33600000000000002</v>
      </c>
      <c r="AK44" s="21">
        <v>1999</v>
      </c>
      <c r="AL44" s="22">
        <v>0.33600000000000002</v>
      </c>
      <c r="AO44" s="21">
        <v>1999</v>
      </c>
      <c r="AP44" s="22">
        <v>0.33600000000000002</v>
      </c>
      <c r="AS44" s="21">
        <v>1999</v>
      </c>
      <c r="AT44" s="22">
        <v>0.33600000000000002</v>
      </c>
      <c r="AW44" s="21">
        <v>1999</v>
      </c>
      <c r="AX44" s="22">
        <v>0.33600000000000002</v>
      </c>
      <c r="BA44" s="21">
        <v>1999</v>
      </c>
      <c r="BB44" s="22">
        <v>0.33600000000000002</v>
      </c>
      <c r="BE44" s="21">
        <v>1999</v>
      </c>
      <c r="BF44" s="22">
        <v>0.33600000000000002</v>
      </c>
      <c r="BI44" s="21">
        <v>1999</v>
      </c>
      <c r="BJ44" s="22">
        <v>0.33600000000000002</v>
      </c>
      <c r="BM44" s="21">
        <v>1999</v>
      </c>
      <c r="BN44" s="22">
        <v>0.33600000000000002</v>
      </c>
      <c r="BQ44" s="21">
        <v>1999</v>
      </c>
      <c r="BR44" s="22">
        <v>0.33600000000000002</v>
      </c>
      <c r="BU44" s="21">
        <v>1999</v>
      </c>
      <c r="BV44" s="22">
        <v>0.33600000000000002</v>
      </c>
      <c r="BY44" s="21">
        <v>1999</v>
      </c>
      <c r="BZ44" s="22">
        <v>0.33600000000000002</v>
      </c>
      <c r="CC44" s="21">
        <v>1999</v>
      </c>
      <c r="CD44" s="22">
        <v>0.33600000000000002</v>
      </c>
      <c r="CG44" s="21">
        <v>1999</v>
      </c>
      <c r="CH44" s="22">
        <v>0.33600000000000002</v>
      </c>
      <c r="CK44" s="21">
        <v>1999</v>
      </c>
      <c r="CL44" s="22">
        <v>0.33600000000000002</v>
      </c>
      <c r="CO44" s="21">
        <v>1999</v>
      </c>
      <c r="CP44" s="22">
        <v>0.33600000000000002</v>
      </c>
      <c r="CS44" s="21">
        <v>1999</v>
      </c>
      <c r="CT44" s="22">
        <v>0.33600000000000002</v>
      </c>
      <c r="CW44" s="21">
        <v>1999</v>
      </c>
      <c r="CX44" s="22">
        <v>0.33600000000000002</v>
      </c>
      <c r="DA44" s="21">
        <v>1999</v>
      </c>
      <c r="DB44" s="22">
        <v>0.33600000000000002</v>
      </c>
      <c r="DE44" s="21">
        <v>1999</v>
      </c>
      <c r="DF44" s="22">
        <v>0.33600000000000002</v>
      </c>
      <c r="DI44" s="21">
        <v>1999</v>
      </c>
      <c r="DJ44" s="22">
        <v>0.33600000000000002</v>
      </c>
      <c r="DM44" s="21">
        <v>1999</v>
      </c>
      <c r="DN44" s="22">
        <v>0.33600000000000002</v>
      </c>
      <c r="DQ44" s="21">
        <v>1999</v>
      </c>
      <c r="DR44" s="22">
        <v>0.33600000000000002</v>
      </c>
      <c r="DU44" s="21">
        <v>1999</v>
      </c>
      <c r="DV44" s="22">
        <v>0.33600000000000002</v>
      </c>
      <c r="DY44" s="21">
        <v>1999</v>
      </c>
      <c r="DZ44" s="22">
        <v>0.33600000000000002</v>
      </c>
      <c r="EC44" s="21">
        <v>1999</v>
      </c>
      <c r="ED44" s="22">
        <v>0.33600000000000002</v>
      </c>
      <c r="EG44" s="21">
        <v>1999</v>
      </c>
      <c r="EH44" s="22">
        <v>0.33600000000000002</v>
      </c>
      <c r="EK44" s="21">
        <v>1999</v>
      </c>
      <c r="EL44" s="22">
        <v>0.33600000000000002</v>
      </c>
      <c r="EO44" s="21">
        <v>1999</v>
      </c>
      <c r="EP44" s="22">
        <v>0.33600000000000002</v>
      </c>
      <c r="ES44" s="21">
        <v>1999</v>
      </c>
      <c r="ET44" s="22">
        <v>0.33600000000000002</v>
      </c>
      <c r="EW44" s="21">
        <v>1999</v>
      </c>
      <c r="EX44" s="22">
        <v>0.33600000000000002</v>
      </c>
      <c r="FA44" s="21">
        <v>1999</v>
      </c>
      <c r="FB44" s="22">
        <v>0.33600000000000002</v>
      </c>
      <c r="FE44" s="21">
        <v>1999</v>
      </c>
      <c r="FF44" s="22">
        <v>0.33600000000000002</v>
      </c>
      <c r="FI44" s="21">
        <v>1999</v>
      </c>
      <c r="FJ44" s="22">
        <v>0.33600000000000002</v>
      </c>
      <c r="FM44" s="21">
        <v>1999</v>
      </c>
      <c r="FN44" s="22">
        <v>0.33600000000000002</v>
      </c>
      <c r="FQ44" s="21">
        <v>1999</v>
      </c>
      <c r="FR44" s="22">
        <v>0.33600000000000002</v>
      </c>
      <c r="FU44" s="21">
        <v>1999</v>
      </c>
      <c r="FV44" s="22">
        <v>0.33600000000000002</v>
      </c>
      <c r="FY44" s="21">
        <v>1999</v>
      </c>
      <c r="FZ44" s="22">
        <v>0.29399999999999998</v>
      </c>
      <c r="GC44" s="21">
        <v>1999</v>
      </c>
      <c r="GD44" s="22">
        <v>0.29399999999999998</v>
      </c>
      <c r="GG44" s="21">
        <v>1999</v>
      </c>
      <c r="GH44" s="22">
        <v>0.29399999999999998</v>
      </c>
      <c r="GK44" s="21">
        <v>1999</v>
      </c>
      <c r="GL44" s="22">
        <v>0.29399999999999998</v>
      </c>
      <c r="GO44" s="21">
        <v>1999</v>
      </c>
      <c r="GP44" s="22">
        <v>0.29399999999999998</v>
      </c>
      <c r="GS44" s="21">
        <v>1999</v>
      </c>
      <c r="GT44" s="22">
        <v>0.29399999999999998</v>
      </c>
      <c r="GW44" s="21">
        <v>1999</v>
      </c>
      <c r="GX44" s="22">
        <v>0.29399999999999998</v>
      </c>
      <c r="HA44" s="21">
        <v>1999</v>
      </c>
      <c r="HB44" s="22">
        <v>0.29399999999999998</v>
      </c>
      <c r="HE44" s="21">
        <v>1999</v>
      </c>
      <c r="HF44" s="22">
        <v>0.29399999999999998</v>
      </c>
      <c r="HI44" s="21">
        <v>1999</v>
      </c>
      <c r="HJ44" s="22">
        <v>0.29399999999999998</v>
      </c>
    </row>
    <row r="45" spans="2:218">
      <c r="B45">
        <v>0.51310402528878063</v>
      </c>
      <c r="C45" s="39">
        <v>0.92220430773155337</v>
      </c>
      <c r="D45">
        <v>592.70910820443498</v>
      </c>
      <c r="E45" s="21">
        <v>1999</v>
      </c>
      <c r="F45" s="22">
        <v>0.33600000000000002</v>
      </c>
      <c r="I45" s="21">
        <v>2000</v>
      </c>
      <c r="J45" s="22">
        <v>0.10299999999999999</v>
      </c>
      <c r="M45" s="21">
        <v>2000</v>
      </c>
      <c r="N45" s="22">
        <v>0.10299999999999999</v>
      </c>
      <c r="Q45" s="21">
        <v>2000</v>
      </c>
      <c r="R45" s="22">
        <v>0.10299999999999999</v>
      </c>
      <c r="U45" s="21">
        <v>2000</v>
      </c>
      <c r="V45" s="22">
        <v>0.10299999999999999</v>
      </c>
      <c r="Y45" s="21">
        <v>2000</v>
      </c>
      <c r="Z45" s="22">
        <v>0.10299999999999999</v>
      </c>
      <c r="AC45" s="21">
        <v>2000</v>
      </c>
      <c r="AD45" s="22">
        <v>0.10299999999999999</v>
      </c>
      <c r="AG45" s="21">
        <v>2000</v>
      </c>
      <c r="AH45" s="22">
        <v>0.10299999999999999</v>
      </c>
      <c r="AK45" s="21">
        <v>2000</v>
      </c>
      <c r="AL45" s="22">
        <v>0.10299999999999999</v>
      </c>
      <c r="AO45" s="21">
        <v>2000</v>
      </c>
      <c r="AP45" s="22">
        <v>0.10299999999999999</v>
      </c>
      <c r="AS45" s="21">
        <v>2000</v>
      </c>
      <c r="AT45" s="22">
        <v>0.10299999999999999</v>
      </c>
      <c r="AW45" s="21">
        <v>2000</v>
      </c>
      <c r="AX45" s="22">
        <v>0.10299999999999999</v>
      </c>
      <c r="BA45" s="21">
        <v>2000</v>
      </c>
      <c r="BB45" s="22">
        <v>0.10299999999999999</v>
      </c>
      <c r="BE45" s="21">
        <v>2000</v>
      </c>
      <c r="BF45" s="22">
        <v>0.10299999999999999</v>
      </c>
      <c r="BI45" s="21">
        <v>2000</v>
      </c>
      <c r="BJ45" s="22">
        <v>0.10299999999999999</v>
      </c>
      <c r="BM45" s="21">
        <v>2000</v>
      </c>
      <c r="BN45" s="22">
        <v>0.10299999999999999</v>
      </c>
      <c r="BQ45" s="21">
        <v>2000</v>
      </c>
      <c r="BR45" s="22">
        <v>0.10299999999999999</v>
      </c>
      <c r="BU45" s="21">
        <v>2000</v>
      </c>
      <c r="BV45" s="22">
        <v>0.10299999999999999</v>
      </c>
      <c r="BY45" s="21">
        <v>2000</v>
      </c>
      <c r="BZ45" s="22">
        <v>0.10299999999999999</v>
      </c>
      <c r="CC45" s="21">
        <v>2000</v>
      </c>
      <c r="CD45" s="22">
        <v>0.10299999999999999</v>
      </c>
      <c r="CG45" s="21">
        <v>2000</v>
      </c>
      <c r="CH45" s="22">
        <v>0.10299999999999999</v>
      </c>
      <c r="CK45" s="21">
        <v>2000</v>
      </c>
      <c r="CL45" s="22">
        <v>0.10299999999999999</v>
      </c>
      <c r="CO45" s="21">
        <v>2000</v>
      </c>
      <c r="CP45" s="22">
        <v>0.10299999999999999</v>
      </c>
      <c r="CS45" s="21">
        <v>2000</v>
      </c>
      <c r="CT45" s="22">
        <v>0.10299999999999999</v>
      </c>
      <c r="CW45" s="21">
        <v>2000</v>
      </c>
      <c r="CX45" s="22">
        <v>0.10299999999999999</v>
      </c>
      <c r="DA45" s="21">
        <v>2000</v>
      </c>
      <c r="DB45" s="22">
        <v>0.10299999999999999</v>
      </c>
      <c r="DE45" s="21">
        <v>2000</v>
      </c>
      <c r="DF45" s="22">
        <v>0.10299999999999999</v>
      </c>
      <c r="DI45" s="21">
        <v>2000</v>
      </c>
      <c r="DJ45" s="22">
        <v>0.10299999999999999</v>
      </c>
      <c r="DM45" s="21">
        <v>2000</v>
      </c>
      <c r="DN45" s="22">
        <v>0.10299999999999999</v>
      </c>
      <c r="DQ45" s="21">
        <v>2000</v>
      </c>
      <c r="DR45" s="22">
        <v>0.10299999999999999</v>
      </c>
      <c r="DU45" s="21">
        <v>2000</v>
      </c>
      <c r="DV45" s="22">
        <v>0.10299999999999999</v>
      </c>
      <c r="DY45" s="21">
        <v>2000</v>
      </c>
      <c r="DZ45" s="22">
        <v>0.10299999999999999</v>
      </c>
      <c r="EC45" s="21">
        <v>2000</v>
      </c>
      <c r="ED45" s="22">
        <v>0.10299999999999999</v>
      </c>
      <c r="EG45" s="21">
        <v>2000</v>
      </c>
      <c r="EH45" s="22">
        <v>0.10299999999999999</v>
      </c>
      <c r="EK45" s="21">
        <v>2000</v>
      </c>
      <c r="EL45" s="22">
        <v>0.10299999999999999</v>
      </c>
      <c r="EO45" s="21">
        <v>2000</v>
      </c>
      <c r="EP45" s="22">
        <v>0.10299999999999999</v>
      </c>
      <c r="ES45" s="21">
        <v>2000</v>
      </c>
      <c r="ET45" s="22">
        <v>0.10299999999999999</v>
      </c>
      <c r="EW45" s="21">
        <v>2000</v>
      </c>
      <c r="EX45" s="22">
        <v>0.10299999999999999</v>
      </c>
      <c r="FA45" s="21">
        <v>2000</v>
      </c>
      <c r="FB45" s="22">
        <v>0.10299999999999999</v>
      </c>
      <c r="FE45" s="21">
        <v>2000</v>
      </c>
      <c r="FF45" s="22">
        <v>0.10299999999999999</v>
      </c>
      <c r="FI45" s="21">
        <v>2000</v>
      </c>
      <c r="FJ45" s="22">
        <v>0.10299999999999999</v>
      </c>
      <c r="FM45" s="21">
        <v>2000</v>
      </c>
      <c r="FN45" s="22">
        <v>0.10299999999999999</v>
      </c>
      <c r="FQ45" s="21">
        <v>2000</v>
      </c>
      <c r="FR45" s="22">
        <v>0.10299999999999999</v>
      </c>
      <c r="FU45" s="21">
        <v>2000</v>
      </c>
      <c r="FV45" s="22">
        <v>0.10299999999999999</v>
      </c>
      <c r="FY45" s="21">
        <v>2000</v>
      </c>
      <c r="FZ45" s="22">
        <v>0.10299999999999999</v>
      </c>
      <c r="GC45" s="21">
        <v>1999</v>
      </c>
      <c r="GD45" s="22">
        <v>0.33600000000000002</v>
      </c>
      <c r="GG45" s="21">
        <v>1999</v>
      </c>
      <c r="GH45" s="22">
        <v>0.33600000000000002</v>
      </c>
      <c r="GK45" s="21">
        <v>1999</v>
      </c>
      <c r="GL45" s="22">
        <v>0.33600000000000002</v>
      </c>
      <c r="GO45" s="21">
        <v>1999</v>
      </c>
      <c r="GP45" s="22">
        <v>0.33600000000000002</v>
      </c>
      <c r="GS45" s="21">
        <v>1999</v>
      </c>
      <c r="GT45" s="22">
        <v>0.33600000000000002</v>
      </c>
      <c r="GW45" s="21">
        <v>1999</v>
      </c>
      <c r="GX45" s="22">
        <v>0.33600000000000002</v>
      </c>
      <c r="HA45" s="21">
        <v>1999</v>
      </c>
      <c r="HB45" s="22">
        <v>0.33600000000000002</v>
      </c>
      <c r="HE45" s="21">
        <v>1999</v>
      </c>
      <c r="HF45" s="22">
        <v>0.33600000000000002</v>
      </c>
      <c r="HI45" s="21">
        <v>1999</v>
      </c>
      <c r="HJ45" s="22">
        <v>0.33600000000000002</v>
      </c>
    </row>
    <row r="46" spans="2:218">
      <c r="B46">
        <v>0.51770248107952743</v>
      </c>
      <c r="C46" s="39">
        <v>0.9248066679333079</v>
      </c>
      <c r="D46">
        <v>614.9525779181181</v>
      </c>
      <c r="E46" s="21">
        <v>2000</v>
      </c>
      <c r="F46" s="22">
        <v>0.10299999999999999</v>
      </c>
      <c r="I46" s="21">
        <v>2000</v>
      </c>
      <c r="J46" s="22">
        <v>0.39300000000000002</v>
      </c>
      <c r="M46" s="21">
        <v>2000</v>
      </c>
      <c r="N46" s="22">
        <v>0.39300000000000002</v>
      </c>
      <c r="Q46" s="21">
        <v>2000</v>
      </c>
      <c r="R46" s="22">
        <v>0.39300000000000002</v>
      </c>
      <c r="U46" s="21">
        <v>2000</v>
      </c>
      <c r="V46" s="22">
        <v>0.39300000000000002</v>
      </c>
      <c r="Y46" s="21">
        <v>2000</v>
      </c>
      <c r="Z46" s="22">
        <v>0.39300000000000002</v>
      </c>
      <c r="AC46" s="21">
        <v>2000</v>
      </c>
      <c r="AD46" s="22">
        <v>0.39300000000000002</v>
      </c>
      <c r="AG46" s="21">
        <v>2000</v>
      </c>
      <c r="AH46" s="22">
        <v>0.39300000000000002</v>
      </c>
      <c r="AK46" s="21">
        <v>2000</v>
      </c>
      <c r="AL46" s="22">
        <v>0.39300000000000002</v>
      </c>
      <c r="AO46" s="21">
        <v>2000</v>
      </c>
      <c r="AP46" s="22">
        <v>0.39300000000000002</v>
      </c>
      <c r="AS46" s="21">
        <v>2000</v>
      </c>
      <c r="AT46" s="22">
        <v>0.39300000000000002</v>
      </c>
      <c r="AW46" s="21">
        <v>2000</v>
      </c>
      <c r="AX46" s="22">
        <v>0.39300000000000002</v>
      </c>
      <c r="BA46" s="21">
        <v>2000</v>
      </c>
      <c r="BB46" s="22">
        <v>0.39300000000000002</v>
      </c>
      <c r="BE46" s="21">
        <v>2000</v>
      </c>
      <c r="BF46" s="22">
        <v>0.39300000000000002</v>
      </c>
      <c r="BI46" s="21">
        <v>2000</v>
      </c>
      <c r="BJ46" s="22">
        <v>0.39300000000000002</v>
      </c>
      <c r="BM46" s="21">
        <v>2000</v>
      </c>
      <c r="BN46" s="22">
        <v>0.39300000000000002</v>
      </c>
      <c r="BQ46" s="21">
        <v>2000</v>
      </c>
      <c r="BR46" s="22">
        <v>0.39300000000000002</v>
      </c>
      <c r="BU46" s="21">
        <v>2000</v>
      </c>
      <c r="BV46" s="22">
        <v>0.39300000000000002</v>
      </c>
      <c r="BY46" s="21">
        <v>2000</v>
      </c>
      <c r="BZ46" s="22">
        <v>0.39300000000000002</v>
      </c>
      <c r="CC46" s="21">
        <v>2000</v>
      </c>
      <c r="CD46" s="22">
        <v>0.39300000000000002</v>
      </c>
      <c r="CG46" s="21">
        <v>2000</v>
      </c>
      <c r="CH46" s="22">
        <v>0.39300000000000002</v>
      </c>
      <c r="CK46" s="21">
        <v>2000</v>
      </c>
      <c r="CL46" s="22">
        <v>0.39300000000000002</v>
      </c>
      <c r="CO46" s="21">
        <v>2000</v>
      </c>
      <c r="CP46" s="22">
        <v>0.39300000000000002</v>
      </c>
      <c r="CS46" s="21">
        <v>2000</v>
      </c>
      <c r="CT46" s="22">
        <v>0.39300000000000002</v>
      </c>
      <c r="CW46" s="21">
        <v>2000</v>
      </c>
      <c r="CX46" s="22">
        <v>0.39300000000000002</v>
      </c>
      <c r="DA46" s="21">
        <v>2000</v>
      </c>
      <c r="DB46" s="22">
        <v>0.39300000000000002</v>
      </c>
      <c r="DE46" s="21">
        <v>2000</v>
      </c>
      <c r="DF46" s="22">
        <v>0.39300000000000002</v>
      </c>
      <c r="DI46" s="21">
        <v>2000</v>
      </c>
      <c r="DJ46" s="22">
        <v>0.39300000000000002</v>
      </c>
      <c r="DM46" s="21">
        <v>2000</v>
      </c>
      <c r="DN46" s="22">
        <v>0.39300000000000002</v>
      </c>
      <c r="DQ46" s="21">
        <v>2000</v>
      </c>
      <c r="DR46" s="22">
        <v>0.39300000000000002</v>
      </c>
      <c r="DU46" s="21">
        <v>2000</v>
      </c>
      <c r="DV46" s="22">
        <v>0.39300000000000002</v>
      </c>
      <c r="DY46" s="21">
        <v>2000</v>
      </c>
      <c r="DZ46" s="22">
        <v>0.39300000000000002</v>
      </c>
      <c r="EC46" s="21">
        <v>2000</v>
      </c>
      <c r="ED46" s="22">
        <v>0.39300000000000002</v>
      </c>
      <c r="EG46" s="21">
        <v>2000</v>
      </c>
      <c r="EH46" s="22">
        <v>0.39300000000000002</v>
      </c>
      <c r="EK46" s="21">
        <v>2000</v>
      </c>
      <c r="EL46" s="22">
        <v>0.39300000000000002</v>
      </c>
      <c r="EO46" s="21">
        <v>2000</v>
      </c>
      <c r="EP46" s="22">
        <v>0.39300000000000002</v>
      </c>
      <c r="ES46" s="21">
        <v>2000</v>
      </c>
      <c r="ET46" s="22">
        <v>0.39300000000000002</v>
      </c>
      <c r="EW46" s="21">
        <v>2000</v>
      </c>
      <c r="EX46" s="22">
        <v>0.39300000000000002</v>
      </c>
      <c r="FA46" s="21">
        <v>2000</v>
      </c>
      <c r="FB46" s="22">
        <v>0.39300000000000002</v>
      </c>
      <c r="FE46" s="21">
        <v>2000</v>
      </c>
      <c r="FF46" s="22">
        <v>0.39300000000000002</v>
      </c>
      <c r="FI46" s="21">
        <v>2000</v>
      </c>
      <c r="FJ46" s="22">
        <v>0.39300000000000002</v>
      </c>
      <c r="FM46" s="21">
        <v>2000</v>
      </c>
      <c r="FN46" s="22">
        <v>0.39300000000000002</v>
      </c>
      <c r="FQ46" s="21">
        <v>2000</v>
      </c>
      <c r="FR46" s="22">
        <v>0.39300000000000002</v>
      </c>
      <c r="FU46" s="21">
        <v>2000</v>
      </c>
      <c r="FV46" s="22">
        <v>0.39300000000000002</v>
      </c>
      <c r="FY46" s="21">
        <v>2000</v>
      </c>
      <c r="FZ46" s="22">
        <v>0.39300000000000002</v>
      </c>
      <c r="GC46" s="21">
        <v>2000</v>
      </c>
      <c r="GD46" s="22">
        <v>0.39300000000000002</v>
      </c>
      <c r="GG46" s="21">
        <v>2000</v>
      </c>
      <c r="GH46" s="22">
        <v>0.10299999999999999</v>
      </c>
      <c r="GK46" s="21">
        <v>2000</v>
      </c>
      <c r="GL46" s="22">
        <v>0.10299999999999999</v>
      </c>
      <c r="GO46" s="21">
        <v>2000</v>
      </c>
      <c r="GP46" s="22">
        <v>0.10299999999999999</v>
      </c>
      <c r="GS46" s="21">
        <v>2000</v>
      </c>
      <c r="GT46" s="22">
        <v>0.10299999999999999</v>
      </c>
      <c r="GW46" s="21">
        <v>2000</v>
      </c>
      <c r="GX46" s="22">
        <v>0.10299999999999999</v>
      </c>
      <c r="HA46" s="21">
        <v>2000</v>
      </c>
      <c r="HB46" s="22">
        <v>0.10299999999999999</v>
      </c>
      <c r="HE46" s="21">
        <v>2000</v>
      </c>
      <c r="HF46" s="22">
        <v>0.10299999999999999</v>
      </c>
      <c r="HI46" s="21">
        <v>2000</v>
      </c>
      <c r="HJ46" s="22">
        <v>0.10299999999999999</v>
      </c>
    </row>
    <row r="47" spans="2:218">
      <c r="B47">
        <v>0.51405865673848983</v>
      </c>
      <c r="C47" s="39">
        <v>0.92214396481719629</v>
      </c>
      <c r="D47">
        <v>592.21097160421118</v>
      </c>
      <c r="E47" s="21">
        <v>2000</v>
      </c>
      <c r="F47" s="22">
        <v>0.39300000000000002</v>
      </c>
      <c r="I47" s="21">
        <v>2001</v>
      </c>
      <c r="J47" s="22">
        <v>164</v>
      </c>
      <c r="M47" s="21">
        <v>2001</v>
      </c>
      <c r="N47" s="22">
        <v>164</v>
      </c>
      <c r="Q47" s="21">
        <v>2001</v>
      </c>
      <c r="R47" s="22">
        <v>164</v>
      </c>
      <c r="U47" s="21">
        <v>2001</v>
      </c>
      <c r="V47" s="22">
        <v>164</v>
      </c>
      <c r="Y47" s="21">
        <v>2001</v>
      </c>
      <c r="Z47" s="22">
        <v>164</v>
      </c>
      <c r="AC47" s="21">
        <v>2001</v>
      </c>
      <c r="AD47" s="22">
        <v>164</v>
      </c>
      <c r="AG47" s="21">
        <v>2001</v>
      </c>
      <c r="AH47" s="22">
        <v>164</v>
      </c>
      <c r="AK47" s="21">
        <v>2001</v>
      </c>
      <c r="AL47" s="22">
        <v>164</v>
      </c>
      <c r="AO47" s="21">
        <v>2001</v>
      </c>
      <c r="AP47" s="22">
        <v>164</v>
      </c>
      <c r="AS47" s="21">
        <v>2001</v>
      </c>
      <c r="AT47" s="22">
        <v>164</v>
      </c>
      <c r="AW47" s="21">
        <v>2001</v>
      </c>
      <c r="AX47" s="22">
        <v>164</v>
      </c>
      <c r="BA47" s="21">
        <v>2001</v>
      </c>
      <c r="BB47" s="22">
        <v>164</v>
      </c>
      <c r="BE47" s="21">
        <v>2001</v>
      </c>
      <c r="BF47" s="22">
        <v>164</v>
      </c>
      <c r="BI47" s="21">
        <v>2001</v>
      </c>
      <c r="BJ47" s="22">
        <v>164</v>
      </c>
      <c r="BM47" s="21">
        <v>2001</v>
      </c>
      <c r="BN47" s="22">
        <v>164</v>
      </c>
      <c r="BQ47" s="21">
        <v>2001</v>
      </c>
      <c r="BR47" s="22">
        <v>164</v>
      </c>
      <c r="BU47" s="21">
        <v>2001</v>
      </c>
      <c r="BV47" s="22">
        <v>164</v>
      </c>
      <c r="BY47" s="21">
        <v>2001</v>
      </c>
      <c r="BZ47" s="22">
        <v>164</v>
      </c>
      <c r="CC47" s="21">
        <v>2001</v>
      </c>
      <c r="CD47" s="22">
        <v>164</v>
      </c>
      <c r="CG47" s="21">
        <v>2001</v>
      </c>
      <c r="CH47" s="22">
        <v>164</v>
      </c>
      <c r="CK47" s="21">
        <v>2001</v>
      </c>
      <c r="CL47" s="22">
        <v>164</v>
      </c>
      <c r="CO47" s="21">
        <v>2001</v>
      </c>
      <c r="CP47" s="22">
        <v>164</v>
      </c>
      <c r="CS47" s="21">
        <v>2001</v>
      </c>
      <c r="CT47" s="22">
        <v>164</v>
      </c>
      <c r="CW47" s="21">
        <v>2001</v>
      </c>
      <c r="CX47" s="22">
        <v>164</v>
      </c>
      <c r="DA47" s="21">
        <v>2001</v>
      </c>
      <c r="DB47" s="22">
        <v>164</v>
      </c>
      <c r="DE47" s="21">
        <v>2001</v>
      </c>
      <c r="DF47" s="22">
        <v>164</v>
      </c>
      <c r="DI47" s="21">
        <v>2001</v>
      </c>
      <c r="DJ47" s="22">
        <v>164</v>
      </c>
      <c r="DM47" s="21">
        <v>2001</v>
      </c>
      <c r="DN47" s="22">
        <v>164</v>
      </c>
      <c r="DQ47" s="21">
        <v>2001</v>
      </c>
      <c r="DR47" s="22">
        <v>164</v>
      </c>
      <c r="DU47" s="21">
        <v>2001</v>
      </c>
      <c r="DV47" s="22">
        <v>164</v>
      </c>
      <c r="DY47" s="21">
        <v>2001</v>
      </c>
      <c r="DZ47" s="22">
        <v>164</v>
      </c>
      <c r="EC47" s="21">
        <v>2001</v>
      </c>
      <c r="ED47" s="22">
        <v>164</v>
      </c>
      <c r="EG47" s="21">
        <v>2001</v>
      </c>
      <c r="EH47" s="22">
        <v>164</v>
      </c>
      <c r="EK47" s="21">
        <v>2001</v>
      </c>
      <c r="EL47" s="22">
        <v>164</v>
      </c>
      <c r="EO47" s="21">
        <v>2001</v>
      </c>
      <c r="EP47" s="22">
        <v>164</v>
      </c>
      <c r="ES47" s="21">
        <v>2001</v>
      </c>
      <c r="ET47" s="22">
        <v>164</v>
      </c>
      <c r="EW47" s="21">
        <v>2001</v>
      </c>
      <c r="EX47" s="22">
        <v>164</v>
      </c>
      <c r="FA47" s="21">
        <v>2001</v>
      </c>
      <c r="FB47" s="22">
        <v>164</v>
      </c>
      <c r="FE47" s="21">
        <v>2001</v>
      </c>
      <c r="FF47" s="22">
        <v>164</v>
      </c>
      <c r="FI47" s="21">
        <v>2001</v>
      </c>
      <c r="FJ47" s="22">
        <v>164</v>
      </c>
      <c r="FM47" s="21">
        <v>2001</v>
      </c>
      <c r="FN47" s="22">
        <v>164</v>
      </c>
      <c r="FQ47" s="21">
        <v>2001</v>
      </c>
      <c r="FR47" s="22">
        <v>164</v>
      </c>
      <c r="FU47" s="21">
        <v>2001</v>
      </c>
      <c r="FV47" s="22">
        <v>164</v>
      </c>
      <c r="FY47" s="21">
        <v>2001</v>
      </c>
      <c r="FZ47" s="22">
        <v>164</v>
      </c>
      <c r="GC47" s="21">
        <v>2001</v>
      </c>
      <c r="GD47" s="22">
        <v>164</v>
      </c>
      <c r="GG47" s="21">
        <v>2001</v>
      </c>
      <c r="GH47" s="22">
        <v>164</v>
      </c>
      <c r="GK47" s="21">
        <v>2000</v>
      </c>
      <c r="GL47" s="22">
        <v>0.39300000000000002</v>
      </c>
      <c r="GO47" s="21">
        <v>2000</v>
      </c>
      <c r="GP47" s="22">
        <v>0.39300000000000002</v>
      </c>
      <c r="GS47" s="21">
        <v>2000</v>
      </c>
      <c r="GT47" s="22">
        <v>0.39300000000000002</v>
      </c>
      <c r="GW47" s="21">
        <v>2000</v>
      </c>
      <c r="GX47" s="22">
        <v>0.39300000000000002</v>
      </c>
      <c r="HA47" s="21">
        <v>2000</v>
      </c>
      <c r="HB47" s="22">
        <v>0.39300000000000002</v>
      </c>
      <c r="HE47" s="21">
        <v>2000</v>
      </c>
      <c r="HF47" s="22">
        <v>0.39300000000000002</v>
      </c>
      <c r="HI47" s="21">
        <v>2000</v>
      </c>
      <c r="HJ47" s="22">
        <v>0.39300000000000002</v>
      </c>
    </row>
    <row r="48" spans="2:218">
      <c r="B48">
        <v>0.49792051900549023</v>
      </c>
      <c r="C48" s="39">
        <v>0.93655822992589821</v>
      </c>
      <c r="D48">
        <v>738.12429006313198</v>
      </c>
      <c r="E48" s="21">
        <v>2001</v>
      </c>
      <c r="F48" s="22">
        <v>164</v>
      </c>
      <c r="I48" s="21">
        <v>2002</v>
      </c>
      <c r="J48" s="22">
        <v>0.59699999999999998</v>
      </c>
      <c r="M48" s="21">
        <v>2002</v>
      </c>
      <c r="N48" s="22">
        <v>0.59699999999999998</v>
      </c>
      <c r="Q48" s="21">
        <v>2002</v>
      </c>
      <c r="R48" s="22">
        <v>0.59699999999999998</v>
      </c>
      <c r="U48" s="21">
        <v>2002</v>
      </c>
      <c r="V48" s="22">
        <v>0.59699999999999998</v>
      </c>
      <c r="Y48" s="21">
        <v>2002</v>
      </c>
      <c r="Z48" s="22">
        <v>0.59699999999999998</v>
      </c>
      <c r="AC48" s="21">
        <v>2002</v>
      </c>
      <c r="AD48" s="22">
        <v>0.59699999999999998</v>
      </c>
      <c r="AG48" s="21">
        <v>2002</v>
      </c>
      <c r="AH48" s="22">
        <v>0.59699999999999998</v>
      </c>
      <c r="AK48" s="21">
        <v>2002</v>
      </c>
      <c r="AL48" s="22">
        <v>0.59699999999999998</v>
      </c>
      <c r="AO48" s="21">
        <v>2002</v>
      </c>
      <c r="AP48" s="22">
        <v>0.59699999999999998</v>
      </c>
      <c r="AS48" s="21">
        <v>2002</v>
      </c>
      <c r="AT48" s="22">
        <v>0.59699999999999998</v>
      </c>
      <c r="AW48" s="21">
        <v>2002</v>
      </c>
      <c r="AX48" s="22">
        <v>0.59699999999999998</v>
      </c>
      <c r="BA48" s="21">
        <v>2002</v>
      </c>
      <c r="BB48" s="22">
        <v>0.59699999999999998</v>
      </c>
      <c r="BE48" s="21">
        <v>2002</v>
      </c>
      <c r="BF48" s="22">
        <v>0.59699999999999998</v>
      </c>
      <c r="BI48" s="21">
        <v>2002</v>
      </c>
      <c r="BJ48" s="22">
        <v>0.59699999999999998</v>
      </c>
      <c r="BM48" s="21">
        <v>2002</v>
      </c>
      <c r="BN48" s="22">
        <v>0.59699999999999998</v>
      </c>
      <c r="BQ48" s="21">
        <v>2002</v>
      </c>
      <c r="BR48" s="22">
        <v>0.59699999999999998</v>
      </c>
      <c r="BU48" s="21">
        <v>2002</v>
      </c>
      <c r="BV48" s="22">
        <v>0.59699999999999998</v>
      </c>
      <c r="BY48" s="21">
        <v>2002</v>
      </c>
      <c r="BZ48" s="22">
        <v>0.59699999999999998</v>
      </c>
      <c r="CC48" s="21">
        <v>2002</v>
      </c>
      <c r="CD48" s="22">
        <v>0.59699999999999998</v>
      </c>
      <c r="CG48" s="21">
        <v>2002</v>
      </c>
      <c r="CH48" s="22">
        <v>0.59699999999999998</v>
      </c>
      <c r="CK48" s="21">
        <v>2002</v>
      </c>
      <c r="CL48" s="22">
        <v>0.59699999999999998</v>
      </c>
      <c r="CO48" s="21">
        <v>2002</v>
      </c>
      <c r="CP48" s="22">
        <v>0.59699999999999998</v>
      </c>
      <c r="CS48" s="21">
        <v>2002</v>
      </c>
      <c r="CT48" s="22">
        <v>0.59699999999999998</v>
      </c>
      <c r="CW48" s="21">
        <v>2002</v>
      </c>
      <c r="CX48" s="22">
        <v>0.59699999999999998</v>
      </c>
      <c r="DA48" s="21">
        <v>2002</v>
      </c>
      <c r="DB48" s="22">
        <v>0.59699999999999998</v>
      </c>
      <c r="DE48" s="21">
        <v>2002</v>
      </c>
      <c r="DF48" s="22">
        <v>0.59699999999999998</v>
      </c>
      <c r="DI48" s="21">
        <v>2002</v>
      </c>
      <c r="DJ48" s="22">
        <v>0.59699999999999998</v>
      </c>
      <c r="DM48" s="21">
        <v>2002</v>
      </c>
      <c r="DN48" s="22">
        <v>0.59699999999999998</v>
      </c>
      <c r="DQ48" s="21">
        <v>2002</v>
      </c>
      <c r="DR48" s="22">
        <v>0.59699999999999998</v>
      </c>
      <c r="DU48" s="21">
        <v>2002</v>
      </c>
      <c r="DV48" s="22">
        <v>0.59699999999999998</v>
      </c>
      <c r="DY48" s="21">
        <v>2002</v>
      </c>
      <c r="DZ48" s="22">
        <v>0.59699999999999998</v>
      </c>
      <c r="EC48" s="21">
        <v>2002</v>
      </c>
      <c r="ED48" s="22">
        <v>0.59699999999999998</v>
      </c>
      <c r="EG48" s="21">
        <v>2002</v>
      </c>
      <c r="EH48" s="22">
        <v>0.59699999999999998</v>
      </c>
      <c r="EK48" s="21">
        <v>2002</v>
      </c>
      <c r="EL48" s="22">
        <v>0.59699999999999998</v>
      </c>
      <c r="EO48" s="21">
        <v>2002</v>
      </c>
      <c r="EP48" s="22">
        <v>0.59699999999999998</v>
      </c>
      <c r="ES48" s="21">
        <v>2002</v>
      </c>
      <c r="ET48" s="22">
        <v>0.59699999999999998</v>
      </c>
      <c r="EW48" s="21">
        <v>2002</v>
      </c>
      <c r="EX48" s="22">
        <v>0.59699999999999998</v>
      </c>
      <c r="FA48" s="21">
        <v>2002</v>
      </c>
      <c r="FB48" s="22">
        <v>0.59699999999999998</v>
      </c>
      <c r="FE48" s="21">
        <v>2002</v>
      </c>
      <c r="FF48" s="22">
        <v>0.59699999999999998</v>
      </c>
      <c r="FI48" s="21">
        <v>2002</v>
      </c>
      <c r="FJ48" s="22">
        <v>0.59699999999999998</v>
      </c>
      <c r="FM48" s="21">
        <v>2002</v>
      </c>
      <c r="FN48" s="22">
        <v>0.59699999999999998</v>
      </c>
      <c r="FQ48" s="21">
        <v>2002</v>
      </c>
      <c r="FR48" s="22">
        <v>0.59699999999999998</v>
      </c>
      <c r="FU48" s="21">
        <v>2002</v>
      </c>
      <c r="FV48" s="22">
        <v>0.59699999999999998</v>
      </c>
      <c r="FY48" s="21">
        <v>2002</v>
      </c>
      <c r="FZ48" s="22">
        <v>0.59699999999999998</v>
      </c>
      <c r="GC48" s="21">
        <v>2002</v>
      </c>
      <c r="GD48" s="22">
        <v>0.59699999999999998</v>
      </c>
      <c r="GG48" s="21">
        <v>2002</v>
      </c>
      <c r="GH48" s="22">
        <v>0.59699999999999998</v>
      </c>
      <c r="GK48" s="21">
        <v>2002</v>
      </c>
      <c r="GL48" s="22">
        <v>0.59699999999999998</v>
      </c>
      <c r="GO48" s="21">
        <v>2001</v>
      </c>
      <c r="GP48" s="22">
        <v>164</v>
      </c>
      <c r="GS48" s="21">
        <v>2001</v>
      </c>
      <c r="GT48" s="22">
        <v>164</v>
      </c>
      <c r="GW48" s="21">
        <v>2001</v>
      </c>
      <c r="GX48" s="22">
        <v>164</v>
      </c>
      <c r="HA48" s="21">
        <v>2001</v>
      </c>
      <c r="HB48" s="22">
        <v>164</v>
      </c>
      <c r="HE48" s="21">
        <v>2001</v>
      </c>
      <c r="HF48" s="22">
        <v>164</v>
      </c>
      <c r="HI48" s="21">
        <v>2001</v>
      </c>
      <c r="HJ48" s="22">
        <v>164</v>
      </c>
    </row>
    <row r="49" spans="1:218">
      <c r="B49">
        <v>0.51609693929967182</v>
      </c>
      <c r="C49" s="39">
        <v>0.92234465670696797</v>
      </c>
      <c r="D49">
        <v>593.87069684728999</v>
      </c>
      <c r="E49" s="21">
        <v>2002</v>
      </c>
      <c r="F49" s="22">
        <v>0.59699999999999998</v>
      </c>
      <c r="I49" s="21">
        <v>2002</v>
      </c>
      <c r="J49" s="22">
        <v>0.252</v>
      </c>
      <c r="M49" s="21">
        <v>2002</v>
      </c>
      <c r="N49" s="22">
        <v>0.252</v>
      </c>
      <c r="Q49" s="21">
        <v>2002</v>
      </c>
      <c r="R49" s="22">
        <v>0.252</v>
      </c>
      <c r="U49" s="21">
        <v>2002</v>
      </c>
      <c r="V49" s="22">
        <v>0.252</v>
      </c>
      <c r="Y49" s="21">
        <v>2002</v>
      </c>
      <c r="Z49" s="22">
        <v>0.252</v>
      </c>
      <c r="AC49" s="21">
        <v>2002</v>
      </c>
      <c r="AD49" s="22">
        <v>0.252</v>
      </c>
      <c r="AG49" s="21">
        <v>2002</v>
      </c>
      <c r="AH49" s="22">
        <v>0.252</v>
      </c>
      <c r="AK49" s="21">
        <v>2002</v>
      </c>
      <c r="AL49" s="22">
        <v>0.252</v>
      </c>
      <c r="AO49" s="21">
        <v>2002</v>
      </c>
      <c r="AP49" s="22">
        <v>0.252</v>
      </c>
      <c r="AS49" s="21">
        <v>2002</v>
      </c>
      <c r="AT49" s="22">
        <v>0.252</v>
      </c>
      <c r="AW49" s="21">
        <v>2002</v>
      </c>
      <c r="AX49" s="22">
        <v>0.252</v>
      </c>
      <c r="BA49" s="21">
        <v>2002</v>
      </c>
      <c r="BB49" s="22">
        <v>0.252</v>
      </c>
      <c r="BE49" s="21">
        <v>2002</v>
      </c>
      <c r="BF49" s="22">
        <v>0.252</v>
      </c>
      <c r="BI49" s="21">
        <v>2002</v>
      </c>
      <c r="BJ49" s="22">
        <v>0.252</v>
      </c>
      <c r="BM49" s="21">
        <v>2002</v>
      </c>
      <c r="BN49" s="22">
        <v>0.252</v>
      </c>
      <c r="BQ49" s="21">
        <v>2002</v>
      </c>
      <c r="BR49" s="22">
        <v>0.252</v>
      </c>
      <c r="BU49" s="21">
        <v>2002</v>
      </c>
      <c r="BV49" s="22">
        <v>0.252</v>
      </c>
      <c r="BY49" s="21">
        <v>2002</v>
      </c>
      <c r="BZ49" s="22">
        <v>0.252</v>
      </c>
      <c r="CC49" s="21">
        <v>2002</v>
      </c>
      <c r="CD49" s="22">
        <v>0.252</v>
      </c>
      <c r="CG49" s="21">
        <v>2002</v>
      </c>
      <c r="CH49" s="22">
        <v>0.252</v>
      </c>
      <c r="CK49" s="21">
        <v>2002</v>
      </c>
      <c r="CL49" s="22">
        <v>0.252</v>
      </c>
      <c r="CO49" s="21">
        <v>2002</v>
      </c>
      <c r="CP49" s="22">
        <v>0.252</v>
      </c>
      <c r="CS49" s="21">
        <v>2002</v>
      </c>
      <c r="CT49" s="22">
        <v>0.252</v>
      </c>
      <c r="CW49" s="21">
        <v>2002</v>
      </c>
      <c r="CX49" s="22">
        <v>0.252</v>
      </c>
      <c r="DA49" s="21">
        <v>2002</v>
      </c>
      <c r="DB49" s="22">
        <v>0.252</v>
      </c>
      <c r="DE49" s="21">
        <v>2002</v>
      </c>
      <c r="DF49" s="22">
        <v>0.252</v>
      </c>
      <c r="DI49" s="21">
        <v>2002</v>
      </c>
      <c r="DJ49" s="22">
        <v>0.252</v>
      </c>
      <c r="DM49" s="21">
        <v>2002</v>
      </c>
      <c r="DN49" s="22">
        <v>0.252</v>
      </c>
      <c r="DQ49" s="21">
        <v>2002</v>
      </c>
      <c r="DR49" s="22">
        <v>0.252</v>
      </c>
      <c r="DU49" s="21">
        <v>2002</v>
      </c>
      <c r="DV49" s="22">
        <v>0.252</v>
      </c>
      <c r="DY49" s="21">
        <v>2002</v>
      </c>
      <c r="DZ49" s="22">
        <v>0.252</v>
      </c>
      <c r="EC49" s="21">
        <v>2002</v>
      </c>
      <c r="ED49" s="22">
        <v>0.252</v>
      </c>
      <c r="EG49" s="21">
        <v>2002</v>
      </c>
      <c r="EH49" s="22">
        <v>0.252</v>
      </c>
      <c r="EK49" s="21">
        <v>2002</v>
      </c>
      <c r="EL49" s="22">
        <v>0.252</v>
      </c>
      <c r="EO49" s="21">
        <v>2002</v>
      </c>
      <c r="EP49" s="22">
        <v>0.252</v>
      </c>
      <c r="ES49" s="21">
        <v>2002</v>
      </c>
      <c r="ET49" s="22">
        <v>0.252</v>
      </c>
      <c r="EW49" s="21">
        <v>2002</v>
      </c>
      <c r="EX49" s="22">
        <v>0.252</v>
      </c>
      <c r="FA49" s="21">
        <v>2002</v>
      </c>
      <c r="FB49" s="22">
        <v>0.252</v>
      </c>
      <c r="FE49" s="21">
        <v>2002</v>
      </c>
      <c r="FF49" s="22">
        <v>0.252</v>
      </c>
      <c r="FI49" s="21">
        <v>2002</v>
      </c>
      <c r="FJ49" s="22">
        <v>0.252</v>
      </c>
      <c r="FM49" s="21">
        <v>2002</v>
      </c>
      <c r="FN49" s="22">
        <v>0.252</v>
      </c>
      <c r="FQ49" s="21">
        <v>2002</v>
      </c>
      <c r="FR49" s="22">
        <v>0.252</v>
      </c>
      <c r="FU49" s="21">
        <v>2002</v>
      </c>
      <c r="FV49" s="22">
        <v>0.252</v>
      </c>
      <c r="FY49" s="21">
        <v>2002</v>
      </c>
      <c r="FZ49" s="22">
        <v>0.252</v>
      </c>
      <c r="GC49" s="21">
        <v>2002</v>
      </c>
      <c r="GD49" s="22">
        <v>0.252</v>
      </c>
      <c r="GG49" s="21">
        <v>2002</v>
      </c>
      <c r="GH49" s="22">
        <v>0.252</v>
      </c>
      <c r="GK49" s="21">
        <v>2002</v>
      </c>
      <c r="GL49" s="22">
        <v>0.252</v>
      </c>
      <c r="GO49" s="21">
        <v>2002</v>
      </c>
      <c r="GP49" s="22">
        <v>0.252</v>
      </c>
      <c r="GS49" s="21">
        <v>2002</v>
      </c>
      <c r="GT49" s="22">
        <v>0.59699999999999998</v>
      </c>
      <c r="GW49" s="21">
        <v>2002</v>
      </c>
      <c r="GX49" s="22">
        <v>0.59699999999999998</v>
      </c>
      <c r="HA49" s="21">
        <v>2002</v>
      </c>
      <c r="HB49" s="22">
        <v>0.59699999999999998</v>
      </c>
      <c r="HE49" s="21">
        <v>2002</v>
      </c>
      <c r="HF49" s="22">
        <v>0.59699999999999998</v>
      </c>
      <c r="HI49" s="21">
        <v>2002</v>
      </c>
      <c r="HJ49" s="22">
        <v>0.59699999999999998</v>
      </c>
    </row>
    <row r="50" spans="1:218">
      <c r="B50">
        <v>0.51881453750869611</v>
      </c>
      <c r="C50" s="39">
        <v>0.92460228203490391</v>
      </c>
      <c r="D50">
        <v>613.15004418497756</v>
      </c>
      <c r="E50" s="21">
        <v>2002</v>
      </c>
      <c r="F50" s="22">
        <v>0.252</v>
      </c>
      <c r="I50" s="21">
        <v>2003</v>
      </c>
      <c r="J50" s="22">
        <v>10.1</v>
      </c>
      <c r="M50" s="21">
        <v>2003</v>
      </c>
      <c r="N50" s="22">
        <v>10.1</v>
      </c>
      <c r="Q50" s="21">
        <v>2003</v>
      </c>
      <c r="R50" s="22">
        <v>10.1</v>
      </c>
      <c r="U50" s="21">
        <v>2003</v>
      </c>
      <c r="V50" s="22">
        <v>10.1</v>
      </c>
      <c r="Y50" s="21">
        <v>2003</v>
      </c>
      <c r="Z50" s="22">
        <v>10.1</v>
      </c>
      <c r="AC50" s="21">
        <v>2003</v>
      </c>
      <c r="AD50" s="22">
        <v>10.1</v>
      </c>
      <c r="AG50" s="21">
        <v>2003</v>
      </c>
      <c r="AH50" s="22">
        <v>10.1</v>
      </c>
      <c r="AK50" s="21">
        <v>2003</v>
      </c>
      <c r="AL50" s="22">
        <v>10.1</v>
      </c>
      <c r="AO50" s="21">
        <v>2003</v>
      </c>
      <c r="AP50" s="22">
        <v>10.1</v>
      </c>
      <c r="AS50" s="21">
        <v>2003</v>
      </c>
      <c r="AT50" s="22">
        <v>10.1</v>
      </c>
      <c r="AW50" s="21">
        <v>2003</v>
      </c>
      <c r="AX50" s="22">
        <v>10.1</v>
      </c>
      <c r="BA50" s="21">
        <v>2003</v>
      </c>
      <c r="BB50" s="22">
        <v>10.1</v>
      </c>
      <c r="BE50" s="21">
        <v>2003</v>
      </c>
      <c r="BF50" s="22">
        <v>10.1</v>
      </c>
      <c r="BI50" s="21">
        <v>2003</v>
      </c>
      <c r="BJ50" s="22">
        <v>10.1</v>
      </c>
      <c r="BM50" s="21">
        <v>2003</v>
      </c>
      <c r="BN50" s="22">
        <v>10.1</v>
      </c>
      <c r="BQ50" s="21">
        <v>2003</v>
      </c>
      <c r="BR50" s="22">
        <v>10.1</v>
      </c>
      <c r="BU50" s="21">
        <v>2003</v>
      </c>
      <c r="BV50" s="22">
        <v>10.1</v>
      </c>
      <c r="BY50" s="21">
        <v>2003</v>
      </c>
      <c r="BZ50" s="22">
        <v>10.1</v>
      </c>
      <c r="CC50" s="21">
        <v>2003</v>
      </c>
      <c r="CD50" s="22">
        <v>10.1</v>
      </c>
      <c r="CG50" s="21">
        <v>2003</v>
      </c>
      <c r="CH50" s="22">
        <v>10.1</v>
      </c>
      <c r="CK50" s="21">
        <v>2003</v>
      </c>
      <c r="CL50" s="22">
        <v>10.1</v>
      </c>
      <c r="CO50" s="21">
        <v>2003</v>
      </c>
      <c r="CP50" s="22">
        <v>10.1</v>
      </c>
      <c r="CS50" s="21">
        <v>2003</v>
      </c>
      <c r="CT50" s="22">
        <v>10.1</v>
      </c>
      <c r="CW50" s="21">
        <v>2003</v>
      </c>
      <c r="CX50" s="22">
        <v>10.1</v>
      </c>
      <c r="DA50" s="21">
        <v>2003</v>
      </c>
      <c r="DB50" s="22">
        <v>10.1</v>
      </c>
      <c r="DE50" s="21">
        <v>2003</v>
      </c>
      <c r="DF50" s="22">
        <v>10.1</v>
      </c>
      <c r="DI50" s="21">
        <v>2003</v>
      </c>
      <c r="DJ50" s="22">
        <v>10.1</v>
      </c>
      <c r="DM50" s="21">
        <v>2003</v>
      </c>
      <c r="DN50" s="22">
        <v>10.1</v>
      </c>
      <c r="DQ50" s="21">
        <v>2003</v>
      </c>
      <c r="DR50" s="22">
        <v>10.1</v>
      </c>
      <c r="DU50" s="21">
        <v>2003</v>
      </c>
      <c r="DV50" s="22">
        <v>10.1</v>
      </c>
      <c r="DY50" s="21">
        <v>2003</v>
      </c>
      <c r="DZ50" s="22">
        <v>10.1</v>
      </c>
      <c r="EC50" s="21">
        <v>2003</v>
      </c>
      <c r="ED50" s="22">
        <v>10.1</v>
      </c>
      <c r="EG50" s="21">
        <v>2003</v>
      </c>
      <c r="EH50" s="22">
        <v>10.1</v>
      </c>
      <c r="EK50" s="21">
        <v>2003</v>
      </c>
      <c r="EL50" s="22">
        <v>10.1</v>
      </c>
      <c r="EO50" s="21">
        <v>2003</v>
      </c>
      <c r="EP50" s="22">
        <v>10.1</v>
      </c>
      <c r="ES50" s="21">
        <v>2003</v>
      </c>
      <c r="ET50" s="22">
        <v>10.1</v>
      </c>
      <c r="EW50" s="21">
        <v>2003</v>
      </c>
      <c r="EX50" s="22">
        <v>10.1</v>
      </c>
      <c r="FA50" s="21">
        <v>2003</v>
      </c>
      <c r="FB50" s="22">
        <v>10.1</v>
      </c>
      <c r="FE50" s="21">
        <v>2003</v>
      </c>
      <c r="FF50" s="22">
        <v>10.1</v>
      </c>
      <c r="FI50" s="21">
        <v>2003</v>
      </c>
      <c r="FJ50" s="22">
        <v>10.1</v>
      </c>
      <c r="FM50" s="21">
        <v>2003</v>
      </c>
      <c r="FN50" s="22">
        <v>10.1</v>
      </c>
      <c r="FQ50" s="21">
        <v>2003</v>
      </c>
      <c r="FR50" s="22">
        <v>10.1</v>
      </c>
      <c r="FU50" s="21">
        <v>2003</v>
      </c>
      <c r="FV50" s="22">
        <v>10.1</v>
      </c>
      <c r="FY50" s="21">
        <v>2003</v>
      </c>
      <c r="FZ50" s="22">
        <v>10.1</v>
      </c>
      <c r="GC50" s="21">
        <v>2003</v>
      </c>
      <c r="GD50" s="22">
        <v>10.1</v>
      </c>
      <c r="GG50" s="21">
        <v>2003</v>
      </c>
      <c r="GH50" s="22">
        <v>10.1</v>
      </c>
      <c r="GK50" s="21">
        <v>2003</v>
      </c>
      <c r="GL50" s="22">
        <v>10.1</v>
      </c>
      <c r="GO50" s="21">
        <v>2003</v>
      </c>
      <c r="GP50" s="22">
        <v>10.1</v>
      </c>
      <c r="GS50" s="21">
        <v>2003</v>
      </c>
      <c r="GT50" s="22">
        <v>10.1</v>
      </c>
      <c r="GW50" s="21">
        <v>2002</v>
      </c>
      <c r="GX50" s="22">
        <v>0.252</v>
      </c>
      <c r="HA50" s="21">
        <v>2002</v>
      </c>
      <c r="HB50" s="22">
        <v>0.252</v>
      </c>
      <c r="HE50" s="21">
        <v>2002</v>
      </c>
      <c r="HF50" s="22">
        <v>0.252</v>
      </c>
      <c r="HI50" s="21">
        <v>2002</v>
      </c>
      <c r="HJ50" s="22">
        <v>0.252</v>
      </c>
    </row>
    <row r="51" spans="1:218">
      <c r="B51">
        <v>0.50848787341959001</v>
      </c>
      <c r="C51" s="39">
        <v>0.92057070010097186</v>
      </c>
      <c r="D51">
        <v>579.49062957322906</v>
      </c>
      <c r="E51" s="21">
        <v>2003</v>
      </c>
      <c r="F51" s="22">
        <v>10.1</v>
      </c>
      <c r="I51" s="21">
        <v>2004</v>
      </c>
      <c r="J51" s="22">
        <v>10.8</v>
      </c>
      <c r="M51" s="21">
        <v>2004</v>
      </c>
      <c r="N51" s="22">
        <v>10.8</v>
      </c>
      <c r="Q51" s="21">
        <v>2004</v>
      </c>
      <c r="R51" s="22">
        <v>10.8</v>
      </c>
      <c r="U51" s="21">
        <v>2004</v>
      </c>
      <c r="V51" s="22">
        <v>10.8</v>
      </c>
      <c r="Y51" s="21">
        <v>2004</v>
      </c>
      <c r="Z51" s="22">
        <v>10.8</v>
      </c>
      <c r="AC51" s="21">
        <v>2004</v>
      </c>
      <c r="AD51" s="22">
        <v>10.8</v>
      </c>
      <c r="AG51" s="21">
        <v>2004</v>
      </c>
      <c r="AH51" s="22">
        <v>10.8</v>
      </c>
      <c r="AK51" s="21">
        <v>2004</v>
      </c>
      <c r="AL51" s="22">
        <v>10.8</v>
      </c>
      <c r="AO51" s="21">
        <v>2004</v>
      </c>
      <c r="AP51" s="22">
        <v>10.8</v>
      </c>
      <c r="AS51" s="21">
        <v>2004</v>
      </c>
      <c r="AT51" s="22">
        <v>10.8</v>
      </c>
      <c r="AW51" s="21">
        <v>2004</v>
      </c>
      <c r="AX51" s="22">
        <v>10.8</v>
      </c>
      <c r="BA51" s="21">
        <v>2004</v>
      </c>
      <c r="BB51" s="22">
        <v>10.8</v>
      </c>
      <c r="BE51" s="21">
        <v>2004</v>
      </c>
      <c r="BF51" s="22">
        <v>10.8</v>
      </c>
      <c r="BI51" s="21">
        <v>2004</v>
      </c>
      <c r="BJ51" s="22">
        <v>10.8</v>
      </c>
      <c r="BM51" s="21">
        <v>2004</v>
      </c>
      <c r="BN51" s="22">
        <v>10.8</v>
      </c>
      <c r="BQ51" s="21">
        <v>2004</v>
      </c>
      <c r="BR51" s="22">
        <v>10.8</v>
      </c>
      <c r="BU51" s="21">
        <v>2004</v>
      </c>
      <c r="BV51" s="22">
        <v>10.8</v>
      </c>
      <c r="BY51" s="21">
        <v>2004</v>
      </c>
      <c r="BZ51" s="22">
        <v>10.8</v>
      </c>
      <c r="CC51" s="21">
        <v>2004</v>
      </c>
      <c r="CD51" s="22">
        <v>10.8</v>
      </c>
      <c r="CG51" s="21">
        <v>2004</v>
      </c>
      <c r="CH51" s="22">
        <v>10.8</v>
      </c>
      <c r="CK51" s="21">
        <v>2004</v>
      </c>
      <c r="CL51" s="22">
        <v>10.8</v>
      </c>
      <c r="CO51" s="21">
        <v>2004</v>
      </c>
      <c r="CP51" s="22">
        <v>10.8</v>
      </c>
      <c r="CS51" s="21">
        <v>2004</v>
      </c>
      <c r="CT51" s="22">
        <v>10.8</v>
      </c>
      <c r="CW51" s="21">
        <v>2004</v>
      </c>
      <c r="CX51" s="22">
        <v>10.8</v>
      </c>
      <c r="DA51" s="21">
        <v>2004</v>
      </c>
      <c r="DB51" s="22">
        <v>10.8</v>
      </c>
      <c r="DE51" s="21">
        <v>2004</v>
      </c>
      <c r="DF51" s="22">
        <v>10.8</v>
      </c>
      <c r="DI51" s="21">
        <v>2004</v>
      </c>
      <c r="DJ51" s="22">
        <v>10.8</v>
      </c>
      <c r="DM51" s="21">
        <v>2004</v>
      </c>
      <c r="DN51" s="22">
        <v>10.8</v>
      </c>
      <c r="DQ51" s="21">
        <v>2004</v>
      </c>
      <c r="DR51" s="22">
        <v>10.8</v>
      </c>
      <c r="DU51" s="21">
        <v>2004</v>
      </c>
      <c r="DV51" s="22">
        <v>10.8</v>
      </c>
      <c r="DY51" s="21">
        <v>2004</v>
      </c>
      <c r="DZ51" s="22">
        <v>10.8</v>
      </c>
      <c r="EC51" s="21">
        <v>2004</v>
      </c>
      <c r="ED51" s="22">
        <v>10.8</v>
      </c>
      <c r="EG51" s="21">
        <v>2004</v>
      </c>
      <c r="EH51" s="22">
        <v>10.8</v>
      </c>
      <c r="EK51" s="21">
        <v>2004</v>
      </c>
      <c r="EL51" s="22">
        <v>10.8</v>
      </c>
      <c r="EO51" s="21">
        <v>2004</v>
      </c>
      <c r="EP51" s="22">
        <v>10.8</v>
      </c>
      <c r="ES51" s="21">
        <v>2004</v>
      </c>
      <c r="ET51" s="22">
        <v>10.8</v>
      </c>
      <c r="EW51" s="21">
        <v>2004</v>
      </c>
      <c r="EX51" s="22">
        <v>10.8</v>
      </c>
      <c r="FA51" s="21">
        <v>2004</v>
      </c>
      <c r="FB51" s="22">
        <v>10.8</v>
      </c>
      <c r="FE51" s="21">
        <v>2004</v>
      </c>
      <c r="FF51" s="22">
        <v>10.8</v>
      </c>
      <c r="FI51" s="21">
        <v>2004</v>
      </c>
      <c r="FJ51" s="22">
        <v>10.8</v>
      </c>
      <c r="FM51" s="21">
        <v>2004</v>
      </c>
      <c r="FN51" s="22">
        <v>10.8</v>
      </c>
      <c r="FQ51" s="21">
        <v>2004</v>
      </c>
      <c r="FR51" s="22">
        <v>10.8</v>
      </c>
      <c r="FU51" s="21">
        <v>2004</v>
      </c>
      <c r="FV51" s="22">
        <v>10.8</v>
      </c>
      <c r="FY51" s="21">
        <v>2004</v>
      </c>
      <c r="FZ51" s="22">
        <v>10.8</v>
      </c>
      <c r="GC51" s="21">
        <v>2004</v>
      </c>
      <c r="GD51" s="22">
        <v>10.8</v>
      </c>
      <c r="GG51" s="21">
        <v>2004</v>
      </c>
      <c r="GH51" s="22">
        <v>10.8</v>
      </c>
      <c r="GK51" s="21">
        <v>2004</v>
      </c>
      <c r="GL51" s="22">
        <v>10.8</v>
      </c>
      <c r="GO51" s="21">
        <v>2004</v>
      </c>
      <c r="GP51" s="22">
        <v>10.8</v>
      </c>
      <c r="GS51" s="21">
        <v>2004</v>
      </c>
      <c r="GT51" s="22">
        <v>10.8</v>
      </c>
      <c r="GW51" s="21">
        <v>2004</v>
      </c>
      <c r="GX51" s="22">
        <v>10.8</v>
      </c>
      <c r="HA51" s="21">
        <v>2003</v>
      </c>
      <c r="HB51" s="22">
        <v>10.1</v>
      </c>
      <c r="HE51" s="21">
        <v>2003</v>
      </c>
      <c r="HF51" s="22">
        <v>10.1</v>
      </c>
      <c r="HI51" s="21">
        <v>2003</v>
      </c>
      <c r="HJ51" s="22">
        <v>10.1</v>
      </c>
    </row>
    <row r="52" spans="1:218">
      <c r="B52">
        <v>0.50977228261538787</v>
      </c>
      <c r="C52" s="39">
        <v>0.9196905876811039</v>
      </c>
      <c r="D52">
        <v>572.59202945549839</v>
      </c>
      <c r="E52" s="21">
        <v>2004</v>
      </c>
      <c r="F52" s="22">
        <v>10.8</v>
      </c>
      <c r="I52" s="21">
        <v>2004</v>
      </c>
      <c r="J52" s="22">
        <v>13.5</v>
      </c>
      <c r="M52" s="21">
        <v>2004</v>
      </c>
      <c r="N52" s="22">
        <v>13.5</v>
      </c>
      <c r="Q52" s="21">
        <v>2004</v>
      </c>
      <c r="R52" s="22">
        <v>13.5</v>
      </c>
      <c r="U52" s="21">
        <v>2004</v>
      </c>
      <c r="V52" s="22">
        <v>13.5</v>
      </c>
      <c r="Y52" s="21">
        <v>2004</v>
      </c>
      <c r="Z52" s="22">
        <v>13.5</v>
      </c>
      <c r="AC52" s="21">
        <v>2004</v>
      </c>
      <c r="AD52" s="22">
        <v>13.5</v>
      </c>
      <c r="AG52" s="21">
        <v>2004</v>
      </c>
      <c r="AH52" s="22">
        <v>13.5</v>
      </c>
      <c r="AK52" s="21">
        <v>2004</v>
      </c>
      <c r="AL52" s="22">
        <v>13.5</v>
      </c>
      <c r="AO52" s="21">
        <v>2004</v>
      </c>
      <c r="AP52" s="22">
        <v>13.5</v>
      </c>
      <c r="AS52" s="21">
        <v>2004</v>
      </c>
      <c r="AT52" s="22">
        <v>13.5</v>
      </c>
      <c r="AW52" s="21">
        <v>2004</v>
      </c>
      <c r="AX52" s="22">
        <v>13.5</v>
      </c>
      <c r="BA52" s="21">
        <v>2004</v>
      </c>
      <c r="BB52" s="22">
        <v>13.5</v>
      </c>
      <c r="BE52" s="21">
        <v>2004</v>
      </c>
      <c r="BF52" s="22">
        <v>13.5</v>
      </c>
      <c r="BI52" s="21">
        <v>2004</v>
      </c>
      <c r="BJ52" s="22">
        <v>13.5</v>
      </c>
      <c r="BM52" s="21">
        <v>2004</v>
      </c>
      <c r="BN52" s="22">
        <v>13.5</v>
      </c>
      <c r="BQ52" s="21">
        <v>2004</v>
      </c>
      <c r="BR52" s="22">
        <v>13.5</v>
      </c>
      <c r="BU52" s="21">
        <v>2004</v>
      </c>
      <c r="BV52" s="22">
        <v>13.5</v>
      </c>
      <c r="BY52" s="21">
        <v>2004</v>
      </c>
      <c r="BZ52" s="22">
        <v>13.5</v>
      </c>
      <c r="CC52" s="21">
        <v>2004</v>
      </c>
      <c r="CD52" s="22">
        <v>13.5</v>
      </c>
      <c r="CG52" s="21">
        <v>2004</v>
      </c>
      <c r="CH52" s="22">
        <v>13.5</v>
      </c>
      <c r="CK52" s="21">
        <v>2004</v>
      </c>
      <c r="CL52" s="22">
        <v>13.5</v>
      </c>
      <c r="CO52" s="21">
        <v>2004</v>
      </c>
      <c r="CP52" s="22">
        <v>13.5</v>
      </c>
      <c r="CS52" s="21">
        <v>2004</v>
      </c>
      <c r="CT52" s="22">
        <v>13.5</v>
      </c>
      <c r="CW52" s="21">
        <v>2004</v>
      </c>
      <c r="CX52" s="22">
        <v>13.5</v>
      </c>
      <c r="DA52" s="21">
        <v>2004</v>
      </c>
      <c r="DB52" s="22">
        <v>13.5</v>
      </c>
      <c r="DE52" s="21">
        <v>2004</v>
      </c>
      <c r="DF52" s="22">
        <v>13.5</v>
      </c>
      <c r="DI52" s="21">
        <v>2004</v>
      </c>
      <c r="DJ52" s="22">
        <v>13.5</v>
      </c>
      <c r="DM52" s="21">
        <v>2004</v>
      </c>
      <c r="DN52" s="22">
        <v>13.5</v>
      </c>
      <c r="DQ52" s="21">
        <v>2004</v>
      </c>
      <c r="DR52" s="22">
        <v>13.5</v>
      </c>
      <c r="DU52" s="21">
        <v>2004</v>
      </c>
      <c r="DV52" s="22">
        <v>13.5</v>
      </c>
      <c r="DY52" s="21">
        <v>2004</v>
      </c>
      <c r="DZ52" s="22">
        <v>13.5</v>
      </c>
      <c r="EC52" s="21">
        <v>2004</v>
      </c>
      <c r="ED52" s="22">
        <v>13.5</v>
      </c>
      <c r="EG52" s="21">
        <v>2004</v>
      </c>
      <c r="EH52" s="22">
        <v>13.5</v>
      </c>
      <c r="EK52" s="21">
        <v>2004</v>
      </c>
      <c r="EL52" s="22">
        <v>13.5</v>
      </c>
      <c r="EO52" s="21">
        <v>2004</v>
      </c>
      <c r="EP52" s="22">
        <v>13.5</v>
      </c>
      <c r="ES52" s="21">
        <v>2004</v>
      </c>
      <c r="ET52" s="22">
        <v>13.5</v>
      </c>
      <c r="EW52" s="21">
        <v>2004</v>
      </c>
      <c r="EX52" s="22">
        <v>13.5</v>
      </c>
      <c r="FA52" s="21">
        <v>2004</v>
      </c>
      <c r="FB52" s="22">
        <v>13.5</v>
      </c>
      <c r="FE52" s="21">
        <v>2004</v>
      </c>
      <c r="FF52" s="22">
        <v>13.5</v>
      </c>
      <c r="FI52" s="21">
        <v>2004</v>
      </c>
      <c r="FJ52" s="22">
        <v>13.5</v>
      </c>
      <c r="FM52" s="21">
        <v>2004</v>
      </c>
      <c r="FN52" s="22">
        <v>13.5</v>
      </c>
      <c r="FQ52" s="21">
        <v>2004</v>
      </c>
      <c r="FR52" s="22">
        <v>13.5</v>
      </c>
      <c r="FU52" s="21">
        <v>2004</v>
      </c>
      <c r="FV52" s="22">
        <v>13.5</v>
      </c>
      <c r="FY52" s="21">
        <v>2004</v>
      </c>
      <c r="FZ52" s="22">
        <v>13.5</v>
      </c>
      <c r="GC52" s="21">
        <v>2004</v>
      </c>
      <c r="GD52" s="22">
        <v>13.5</v>
      </c>
      <c r="GG52" s="21">
        <v>2004</v>
      </c>
      <c r="GH52" s="22">
        <v>13.5</v>
      </c>
      <c r="GK52" s="21">
        <v>2004</v>
      </c>
      <c r="GL52" s="22">
        <v>13.5</v>
      </c>
      <c r="GO52" s="21">
        <v>2004</v>
      </c>
      <c r="GP52" s="22">
        <v>13.5</v>
      </c>
      <c r="GS52" s="21">
        <v>2004</v>
      </c>
      <c r="GT52" s="22">
        <v>13.5</v>
      </c>
      <c r="GW52" s="21">
        <v>2004</v>
      </c>
      <c r="GX52" s="22">
        <v>13.5</v>
      </c>
      <c r="HA52" s="21">
        <v>2004</v>
      </c>
      <c r="HB52" s="22">
        <v>13.5</v>
      </c>
      <c r="HE52" s="21">
        <v>2004</v>
      </c>
      <c r="HF52" s="22">
        <v>10.8</v>
      </c>
      <c r="HI52" s="21">
        <v>2004</v>
      </c>
      <c r="HJ52" s="22">
        <v>10.8</v>
      </c>
    </row>
    <row r="53" spans="1:218">
      <c r="B53">
        <v>0.50896970562678134</v>
      </c>
      <c r="C53" s="39">
        <v>0.91979815852485936</v>
      </c>
      <c r="D53">
        <v>573.42708197664012</v>
      </c>
      <c r="E53" s="21">
        <v>2004</v>
      </c>
      <c r="F53" s="22">
        <v>13.5</v>
      </c>
      <c r="I53" s="28">
        <v>2004</v>
      </c>
      <c r="J53" s="29">
        <v>118</v>
      </c>
      <c r="M53" s="28">
        <v>2004</v>
      </c>
      <c r="N53" s="29">
        <v>118</v>
      </c>
      <c r="Q53" s="28">
        <v>2004</v>
      </c>
      <c r="R53" s="29">
        <v>118</v>
      </c>
      <c r="U53" s="28">
        <v>2004</v>
      </c>
      <c r="V53" s="29">
        <v>118</v>
      </c>
      <c r="Y53" s="28">
        <v>2004</v>
      </c>
      <c r="Z53" s="29">
        <v>118</v>
      </c>
      <c r="AC53" s="28">
        <v>2004</v>
      </c>
      <c r="AD53" s="29">
        <v>118</v>
      </c>
      <c r="AG53" s="28">
        <v>2004</v>
      </c>
      <c r="AH53" s="29">
        <v>118</v>
      </c>
      <c r="AK53" s="28">
        <v>2004</v>
      </c>
      <c r="AL53" s="29">
        <v>118</v>
      </c>
      <c r="AO53" s="28">
        <v>2004</v>
      </c>
      <c r="AP53" s="29">
        <v>118</v>
      </c>
      <c r="AS53" s="28">
        <v>2004</v>
      </c>
      <c r="AT53" s="29">
        <v>118</v>
      </c>
      <c r="AW53" s="28">
        <v>2004</v>
      </c>
      <c r="AX53" s="29">
        <v>118</v>
      </c>
      <c r="BA53" s="28">
        <v>2004</v>
      </c>
      <c r="BB53" s="29">
        <v>118</v>
      </c>
      <c r="BE53" s="28">
        <v>2004</v>
      </c>
      <c r="BF53" s="29">
        <v>118</v>
      </c>
      <c r="BI53" s="28">
        <v>2004</v>
      </c>
      <c r="BJ53" s="29">
        <v>118</v>
      </c>
      <c r="BM53" s="28">
        <v>2004</v>
      </c>
      <c r="BN53" s="29">
        <v>118</v>
      </c>
      <c r="BQ53" s="28">
        <v>2004</v>
      </c>
      <c r="BR53" s="29">
        <v>118</v>
      </c>
      <c r="BU53" s="28">
        <v>2004</v>
      </c>
      <c r="BV53" s="29">
        <v>118</v>
      </c>
      <c r="BY53" s="28">
        <v>2004</v>
      </c>
      <c r="BZ53" s="29">
        <v>118</v>
      </c>
      <c r="CC53" s="28">
        <v>2004</v>
      </c>
      <c r="CD53" s="29">
        <v>118</v>
      </c>
      <c r="CG53" s="28">
        <v>2004</v>
      </c>
      <c r="CH53" s="29">
        <v>118</v>
      </c>
      <c r="CK53" s="28">
        <v>2004</v>
      </c>
      <c r="CL53" s="29">
        <v>118</v>
      </c>
      <c r="CO53" s="28">
        <v>2004</v>
      </c>
      <c r="CP53" s="29">
        <v>118</v>
      </c>
      <c r="CS53" s="28">
        <v>2004</v>
      </c>
      <c r="CT53" s="29">
        <v>118</v>
      </c>
      <c r="CW53" s="28">
        <v>2004</v>
      </c>
      <c r="CX53" s="29">
        <v>118</v>
      </c>
      <c r="DA53" s="28">
        <v>2004</v>
      </c>
      <c r="DB53" s="29">
        <v>118</v>
      </c>
      <c r="DE53" s="28">
        <v>2004</v>
      </c>
      <c r="DF53" s="29">
        <v>118</v>
      </c>
      <c r="DI53" s="28">
        <v>2004</v>
      </c>
      <c r="DJ53" s="29">
        <v>118</v>
      </c>
      <c r="DM53" s="28">
        <v>2004</v>
      </c>
      <c r="DN53" s="29">
        <v>118</v>
      </c>
      <c r="DQ53" s="28">
        <v>2004</v>
      </c>
      <c r="DR53" s="29">
        <v>118</v>
      </c>
      <c r="DU53" s="28">
        <v>2004</v>
      </c>
      <c r="DV53" s="29">
        <v>118</v>
      </c>
      <c r="DY53" s="28">
        <v>2004</v>
      </c>
      <c r="DZ53" s="29">
        <v>118</v>
      </c>
      <c r="EC53" s="28">
        <v>2004</v>
      </c>
      <c r="ED53" s="29">
        <v>118</v>
      </c>
      <c r="EG53" s="28">
        <v>2004</v>
      </c>
      <c r="EH53" s="29">
        <v>118</v>
      </c>
      <c r="EK53" s="28">
        <v>2004</v>
      </c>
      <c r="EL53" s="29">
        <v>118</v>
      </c>
      <c r="EO53" s="28">
        <v>2004</v>
      </c>
      <c r="EP53" s="29">
        <v>118</v>
      </c>
      <c r="ES53" s="28">
        <v>2004</v>
      </c>
      <c r="ET53" s="29">
        <v>118</v>
      </c>
      <c r="EW53" s="28">
        <v>2004</v>
      </c>
      <c r="EX53" s="29">
        <v>118</v>
      </c>
      <c r="FA53" s="28">
        <v>2004</v>
      </c>
      <c r="FB53" s="29">
        <v>118</v>
      </c>
      <c r="FE53" s="28">
        <v>2004</v>
      </c>
      <c r="FF53" s="29">
        <v>118</v>
      </c>
      <c r="FI53" s="28">
        <v>2004</v>
      </c>
      <c r="FJ53" s="29">
        <v>118</v>
      </c>
      <c r="FM53" s="28">
        <v>2004</v>
      </c>
      <c r="FN53" s="29">
        <v>118</v>
      </c>
      <c r="FQ53" s="28">
        <v>2004</v>
      </c>
      <c r="FR53" s="29">
        <v>118</v>
      </c>
      <c r="FU53" s="28">
        <v>2004</v>
      </c>
      <c r="FV53" s="29">
        <v>118</v>
      </c>
      <c r="FY53" s="28">
        <v>2004</v>
      </c>
      <c r="FZ53" s="29">
        <v>118</v>
      </c>
      <c r="GC53" s="28">
        <v>2004</v>
      </c>
      <c r="GD53" s="29">
        <v>118</v>
      </c>
      <c r="GG53" s="28">
        <v>2004</v>
      </c>
      <c r="GH53" s="29">
        <v>118</v>
      </c>
      <c r="GK53" s="28">
        <v>2004</v>
      </c>
      <c r="GL53" s="29">
        <v>118</v>
      </c>
      <c r="GO53" s="28">
        <v>2004</v>
      </c>
      <c r="GP53" s="29">
        <v>118</v>
      </c>
      <c r="GS53" s="28">
        <v>2004</v>
      </c>
      <c r="GT53" s="29">
        <v>118</v>
      </c>
      <c r="GW53" s="28">
        <v>2004</v>
      </c>
      <c r="GX53" s="29">
        <v>118</v>
      </c>
      <c r="HA53" s="28">
        <v>2004</v>
      </c>
      <c r="HB53" s="29">
        <v>118</v>
      </c>
      <c r="HE53" s="28">
        <v>2004</v>
      </c>
      <c r="HF53" s="29">
        <v>118</v>
      </c>
      <c r="HI53" s="21">
        <v>2004</v>
      </c>
      <c r="HJ53" s="22">
        <v>13.5</v>
      </c>
    </row>
    <row r="54" spans="1:218">
      <c r="B54">
        <v>0.50117211148065521</v>
      </c>
      <c r="C54" s="39">
        <v>0.92466935623037827</v>
      </c>
      <c r="D54">
        <v>613.74051113795542</v>
      </c>
      <c r="E54" s="28">
        <v>2004</v>
      </c>
      <c r="F54" s="29">
        <v>118</v>
      </c>
    </row>
    <row r="55" spans="1:218">
      <c r="A55" t="s">
        <v>185</v>
      </c>
      <c r="B55" s="18">
        <f>AVERAGE(B2:B54)</f>
        <v>0.51328048072778387</v>
      </c>
      <c r="C55" s="18">
        <f>AVERAGE(C2:C54)</f>
        <v>0.92454134633200091</v>
      </c>
      <c r="D55" s="18">
        <f>AVERAGE(D2:D54)</f>
        <v>613.46504439429441</v>
      </c>
      <c r="E55" s="18">
        <f>AVERAGE(E2:E54)</f>
        <v>1986.1509433962265</v>
      </c>
      <c r="F55" s="18">
        <f>AVERAGE(F2:F54)</f>
        <v>6.0146164137547178</v>
      </c>
    </row>
    <row r="56" spans="1:218">
      <c r="A56" t="s">
        <v>186</v>
      </c>
      <c r="B56" s="18">
        <f>STDEV(B2:B54)</f>
        <v>3.5694601122126606E-3</v>
      </c>
      <c r="C56" s="18">
        <f>STDEV(C2:C54)</f>
        <v>2.6237646884712802E-3</v>
      </c>
      <c r="D56" s="18">
        <f>STDEV(D2:D54)</f>
        <v>25.0218807449622</v>
      </c>
      <c r="E56" s="18">
        <f>STDEV(E2:E54)</f>
        <v>10.174243926588881</v>
      </c>
      <c r="F56" s="18">
        <f>STDEV(F2:F54)</f>
        <v>27.492813143224517</v>
      </c>
    </row>
    <row r="57" spans="1:218">
      <c r="A57" t="s">
        <v>187</v>
      </c>
      <c r="B57" s="18">
        <f>MIN(B2:B54)</f>
        <v>0.49792051900549023</v>
      </c>
      <c r="C57" s="18">
        <f>MIN(C2:C54)</f>
        <v>0.9196905876811039</v>
      </c>
      <c r="D57" s="18">
        <f>MIN(D2:D54)</f>
        <v>572.59202945549839</v>
      </c>
      <c r="E57" s="18">
        <f>MIN(E2:E54)</f>
        <v>1971</v>
      </c>
      <c r="F57" s="18">
        <f>MIN(F2:F54)</f>
        <v>2.7799999999999997E-7</v>
      </c>
    </row>
    <row r="58" spans="1:218">
      <c r="A58" t="s">
        <v>188</v>
      </c>
      <c r="B58" s="18">
        <f>MAX(B2:B54)</f>
        <v>0.52156478703285869</v>
      </c>
      <c r="C58" s="18">
        <f>MAX(C2:C54)</f>
        <v>0.93655822992589821</v>
      </c>
      <c r="D58" s="18">
        <f>MAX(D2:D54)</f>
        <v>738.12429006313198</v>
      </c>
      <c r="E58" s="18">
        <f>MAX(E2:E54)</f>
        <v>2004</v>
      </c>
      <c r="F58" s="18">
        <f>MAX(F2:F54)</f>
        <v>164</v>
      </c>
    </row>
    <row r="59" spans="1:218">
      <c r="A59" t="s">
        <v>189</v>
      </c>
      <c r="B59" s="18">
        <f>ABS(B58-B57)</f>
        <v>2.3644268027368465E-2</v>
      </c>
      <c r="C59" s="18">
        <f>ABS(C58-C57)</f>
        <v>1.6867642244794312E-2</v>
      </c>
      <c r="D59" s="18">
        <f>ABS(D58-D57)</f>
        <v>165.53226060763359</v>
      </c>
      <c r="E59" s="18">
        <f>ABS(E58-E57)</f>
        <v>33</v>
      </c>
      <c r="F59" s="18">
        <f>ABS(F58-F57)</f>
        <v>163.99999972200001</v>
      </c>
    </row>
    <row r="60" spans="1:218">
      <c r="A60" t="s">
        <v>190</v>
      </c>
      <c r="B60" s="18">
        <f>COUNT(B2:B54)</f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LP87"/>
  <sheetViews>
    <sheetView workbookViewId="0">
      <selection activeCell="F1" sqref="F1"/>
    </sheetView>
  </sheetViews>
  <sheetFormatPr defaultRowHeight="15"/>
  <sheetData>
    <row r="1" spans="2:328" ht="16.5" thickTop="1" thickBot="1">
      <c r="B1" s="18" t="s">
        <v>163</v>
      </c>
      <c r="C1" s="18" t="s">
        <v>164</v>
      </c>
      <c r="D1" s="18" t="s">
        <v>165</v>
      </c>
      <c r="E1" s="19" t="s">
        <v>0</v>
      </c>
      <c r="F1" s="19" t="s">
        <v>2</v>
      </c>
      <c r="G1" s="37">
        <f>LN(G2)</f>
        <v>0.40412705109389196</v>
      </c>
      <c r="H1" s="38">
        <f>G4</f>
        <v>0.92689231370161618</v>
      </c>
      <c r="I1" s="31" t="s">
        <v>0</v>
      </c>
      <c r="J1" s="31" t="s">
        <v>2</v>
      </c>
      <c r="K1" s="37">
        <f>LN(K2)</f>
        <v>0.40918054448870916</v>
      </c>
      <c r="L1" s="38">
        <f>K4</f>
        <v>0.92668585215623278</v>
      </c>
      <c r="M1" s="31" t="s">
        <v>0</v>
      </c>
      <c r="N1" s="31" t="s">
        <v>2</v>
      </c>
      <c r="O1" s="37">
        <f>LN(O2)</f>
        <v>0.40821985993204563</v>
      </c>
      <c r="P1" s="38">
        <f>O4</f>
        <v>0.92662300813295961</v>
      </c>
      <c r="Q1" s="31" t="s">
        <v>0</v>
      </c>
      <c r="R1" s="31" t="s">
        <v>2</v>
      </c>
      <c r="S1" s="37">
        <f>LN(S2)</f>
        <v>0.40868847539693209</v>
      </c>
      <c r="T1" s="38">
        <f>S4</f>
        <v>0.92835644729360445</v>
      </c>
      <c r="U1" s="31" t="s">
        <v>0</v>
      </c>
      <c r="V1" s="31" t="s">
        <v>2</v>
      </c>
      <c r="W1" s="37">
        <f>LN(W2)</f>
        <v>0.40569882476080094</v>
      </c>
      <c r="X1" s="38">
        <f>W4</f>
        <v>0.92519213838982572</v>
      </c>
      <c r="Y1" s="31" t="s">
        <v>0</v>
      </c>
      <c r="Z1" s="31" t="s">
        <v>2</v>
      </c>
      <c r="AA1" s="37">
        <f>LN(AA2)</f>
        <v>0.40541032989596198</v>
      </c>
      <c r="AB1" s="38">
        <f>AA4</f>
        <v>0.92518912866828951</v>
      </c>
      <c r="AC1" s="31" t="s">
        <v>0</v>
      </c>
      <c r="AD1" s="31" t="s">
        <v>2</v>
      </c>
      <c r="AE1" s="37">
        <f>LN(AE2)</f>
        <v>0.40622560115456646</v>
      </c>
      <c r="AF1" s="38">
        <f>AE4</f>
        <v>0.9261244278455123</v>
      </c>
      <c r="AG1" s="31" t="s">
        <v>0</v>
      </c>
      <c r="AH1" s="31" t="s">
        <v>2</v>
      </c>
      <c r="AI1" s="37">
        <f>LN(AI2)</f>
        <v>0.40402702997367163</v>
      </c>
      <c r="AJ1" s="38">
        <f>AI4</f>
        <v>0.92482872533468552</v>
      </c>
      <c r="AK1" s="31" t="s">
        <v>0</v>
      </c>
      <c r="AL1" s="31" t="s">
        <v>2</v>
      </c>
      <c r="AM1" s="37">
        <f>LN(AM2)</f>
        <v>0.40313878267364228</v>
      </c>
      <c r="AN1" s="38">
        <f>AM4</f>
        <v>0.92488288275402553</v>
      </c>
      <c r="AO1" s="31" t="s">
        <v>0</v>
      </c>
      <c r="AP1" s="31" t="s">
        <v>2</v>
      </c>
      <c r="AQ1" s="37">
        <f>LN(AQ2)</f>
        <v>0.40802361595203057</v>
      </c>
      <c r="AR1" s="38">
        <f>AQ4</f>
        <v>0.92971670406879081</v>
      </c>
      <c r="AS1" s="31" t="s">
        <v>0</v>
      </c>
      <c r="AT1" s="31" t="s">
        <v>2</v>
      </c>
      <c r="AU1" s="37">
        <f>LN(AU2)</f>
        <v>0.40510128447841287</v>
      </c>
      <c r="AV1" s="38">
        <f>AU4</f>
        <v>0.92572810517615545</v>
      </c>
      <c r="AW1" s="31" t="s">
        <v>0</v>
      </c>
      <c r="AX1" s="31" t="s">
        <v>2</v>
      </c>
      <c r="AY1" s="37">
        <f>LN(AY2)</f>
        <v>0.40394563809649309</v>
      </c>
      <c r="AZ1" s="38">
        <f>AY4</f>
        <v>0.92529308390737564</v>
      </c>
      <c r="BA1" s="31" t="s">
        <v>0</v>
      </c>
      <c r="BB1" s="31" t="s">
        <v>2</v>
      </c>
      <c r="BC1" s="37">
        <f>LN(BC2)</f>
        <v>0.40481140760451223</v>
      </c>
      <c r="BD1" s="38">
        <f>BC4</f>
        <v>0.92614525970624995</v>
      </c>
      <c r="BE1" s="31" t="s">
        <v>0</v>
      </c>
      <c r="BF1" s="31" t="s">
        <v>2</v>
      </c>
      <c r="BG1" s="37">
        <f>LN(BG2)</f>
        <v>0.40176642339483698</v>
      </c>
      <c r="BH1" s="38">
        <f>BG4</f>
        <v>0.92710278987036954</v>
      </c>
      <c r="BI1" s="31" t="s">
        <v>0</v>
      </c>
      <c r="BJ1" s="31" t="s">
        <v>2</v>
      </c>
      <c r="BK1" s="37">
        <f>LN(BK2)</f>
        <v>0.40620001023814706</v>
      </c>
      <c r="BL1" s="38">
        <f>BK4</f>
        <v>0.9281170756496584</v>
      </c>
      <c r="BM1" s="31" t="s">
        <v>0</v>
      </c>
      <c r="BN1" s="31" t="s">
        <v>2</v>
      </c>
      <c r="BO1" s="37">
        <f>LN(BO2)</f>
        <v>0.40486590630772418</v>
      </c>
      <c r="BP1" s="38">
        <f>BO4</f>
        <v>0.92647382104820963</v>
      </c>
      <c r="BQ1" s="31" t="s">
        <v>0</v>
      </c>
      <c r="BR1" s="31" t="s">
        <v>2</v>
      </c>
      <c r="BS1" s="37">
        <f>LN(BS2)</f>
        <v>0.40372119910400439</v>
      </c>
      <c r="BT1" s="38">
        <f>BS4</f>
        <v>0.92605061653261012</v>
      </c>
      <c r="BU1" s="31" t="s">
        <v>0</v>
      </c>
      <c r="BV1" s="31" t="s">
        <v>2</v>
      </c>
      <c r="BW1" s="37">
        <f>LN(BW2)</f>
        <v>0.40355828873201077</v>
      </c>
      <c r="BX1" s="38">
        <f>BW4</f>
        <v>0.92619260478232668</v>
      </c>
      <c r="BY1" s="31" t="s">
        <v>0</v>
      </c>
      <c r="BZ1" s="31" t="s">
        <v>2</v>
      </c>
      <c r="CA1" s="37">
        <f>LN(CA2)</f>
        <v>0.40352240499721576</v>
      </c>
      <c r="CB1" s="38">
        <f>CA4</f>
        <v>0.92620280106954234</v>
      </c>
      <c r="CC1" s="31" t="s">
        <v>0</v>
      </c>
      <c r="CD1" s="31" t="s">
        <v>2</v>
      </c>
      <c r="CE1" s="37">
        <f>LN(CE2)</f>
        <v>0.40440857141281222</v>
      </c>
      <c r="CF1" s="38">
        <f>CE4</f>
        <v>0.92645151613974441</v>
      </c>
      <c r="CG1" s="31" t="s">
        <v>0</v>
      </c>
      <c r="CH1" s="31" t="s">
        <v>2</v>
      </c>
      <c r="CI1" s="37">
        <f>LN(CI2)</f>
        <v>0.40516264230521004</v>
      </c>
      <c r="CJ1" s="38">
        <f>CI4</f>
        <v>0.92731265396056017</v>
      </c>
      <c r="CK1" s="31" t="s">
        <v>0</v>
      </c>
      <c r="CL1" s="31" t="s">
        <v>2</v>
      </c>
      <c r="CM1" s="37">
        <f>LN(CM2)</f>
        <v>0.40517568848628283</v>
      </c>
      <c r="CN1" s="38">
        <f>CM4</f>
        <v>0.9275373401627145</v>
      </c>
      <c r="CO1" s="31" t="s">
        <v>0</v>
      </c>
      <c r="CP1" s="31" t="s">
        <v>2</v>
      </c>
      <c r="CQ1" s="37">
        <f>LN(CQ2)</f>
        <v>0.40388148591628181</v>
      </c>
      <c r="CR1" s="38">
        <f>CQ4</f>
        <v>0.92644376911428916</v>
      </c>
      <c r="CS1" s="31" t="s">
        <v>0</v>
      </c>
      <c r="CT1" s="31" t="s">
        <v>2</v>
      </c>
      <c r="CU1" s="37">
        <f>LN(CU2)</f>
        <v>0.40360845058935441</v>
      </c>
      <c r="CV1" s="38">
        <f>CU4</f>
        <v>0.92665258897844238</v>
      </c>
      <c r="CW1" s="31" t="s">
        <v>0</v>
      </c>
      <c r="CX1" s="31" t="s">
        <v>2</v>
      </c>
      <c r="CY1" s="37">
        <f>LN(CY2)</f>
        <v>0.40402264998053455</v>
      </c>
      <c r="CZ1" s="38">
        <f>CY4</f>
        <v>0.92659220022872613</v>
      </c>
      <c r="DA1" s="31" t="s">
        <v>0</v>
      </c>
      <c r="DB1" s="31" t="s">
        <v>2</v>
      </c>
      <c r="DC1" s="37">
        <f>LN(DC2)</f>
        <v>0.40416382098845977</v>
      </c>
      <c r="DD1" s="38">
        <f>DC4</f>
        <v>0.92668664525798716</v>
      </c>
      <c r="DE1" s="31" t="s">
        <v>0</v>
      </c>
      <c r="DF1" s="31" t="s">
        <v>2</v>
      </c>
      <c r="DG1" s="37">
        <f>LN(DG2)</f>
        <v>0.40489341971745751</v>
      </c>
      <c r="DH1" s="38">
        <f>DG4</f>
        <v>0.92788010781945574</v>
      </c>
      <c r="DI1" s="31" t="s">
        <v>0</v>
      </c>
      <c r="DJ1" s="31" t="s">
        <v>2</v>
      </c>
      <c r="DK1" s="37">
        <f>LN(DK2)</f>
        <v>0.40329876546712728</v>
      </c>
      <c r="DL1" s="38">
        <f>DK4</f>
        <v>0.92790634318877296</v>
      </c>
      <c r="DM1" s="31" t="s">
        <v>0</v>
      </c>
      <c r="DN1" s="31" t="s">
        <v>2</v>
      </c>
      <c r="DO1" s="37">
        <f>LN(DO2)</f>
        <v>0.40366649379766689</v>
      </c>
      <c r="DP1" s="38">
        <f>DO4</f>
        <v>0.92722731178725126</v>
      </c>
      <c r="DQ1" s="31" t="s">
        <v>0</v>
      </c>
      <c r="DR1" s="31" t="s">
        <v>2</v>
      </c>
      <c r="DS1" s="37">
        <f>LN(DS2)</f>
        <v>0.40383517999676694</v>
      </c>
      <c r="DT1" s="38">
        <f>DS4</f>
        <v>0.92706292923005484</v>
      </c>
      <c r="DU1" s="31" t="s">
        <v>0</v>
      </c>
      <c r="DV1" s="31" t="s">
        <v>2</v>
      </c>
      <c r="DW1" s="37">
        <f>LN(DW2)</f>
        <v>0.40410442703883537</v>
      </c>
      <c r="DX1" s="38">
        <f>DW4</f>
        <v>0.92680097692586538</v>
      </c>
      <c r="DY1" s="31" t="s">
        <v>0</v>
      </c>
      <c r="DZ1" s="31" t="s">
        <v>2</v>
      </c>
      <c r="EA1" s="37">
        <f>LN(EA2)</f>
        <v>0.40442623817318396</v>
      </c>
      <c r="EB1" s="38">
        <f>EA4</f>
        <v>0.92751854305054748</v>
      </c>
      <c r="EC1" s="31" t="s">
        <v>0</v>
      </c>
      <c r="ED1" s="31" t="s">
        <v>2</v>
      </c>
      <c r="EE1" s="37">
        <f>LN(EE2)</f>
        <v>0.40395959203971965</v>
      </c>
      <c r="EF1" s="38">
        <f>EE4</f>
        <v>0.92712928238995818</v>
      </c>
      <c r="EG1" s="31" t="s">
        <v>0</v>
      </c>
      <c r="EH1" s="31" t="s">
        <v>2</v>
      </c>
      <c r="EI1" s="37">
        <f>LN(EI2)</f>
        <v>0.40418873832064156</v>
      </c>
      <c r="EJ1" s="38">
        <f>EI4</f>
        <v>0.92692603503139104</v>
      </c>
      <c r="EK1" s="31" t="s">
        <v>0</v>
      </c>
      <c r="EL1" s="31" t="s">
        <v>2</v>
      </c>
      <c r="EM1" s="37">
        <f>LN(EM2)</f>
        <v>0.40405970510924583</v>
      </c>
      <c r="EN1" s="38">
        <f>EM4</f>
        <v>0.92697385352256112</v>
      </c>
      <c r="EO1" s="31" t="s">
        <v>0</v>
      </c>
      <c r="EP1" s="31" t="s">
        <v>2</v>
      </c>
      <c r="EQ1" s="37">
        <f>LN(EQ2)</f>
        <v>0.40398731425847106</v>
      </c>
      <c r="ER1" s="38">
        <f>EQ4</f>
        <v>0.92733947797797533</v>
      </c>
      <c r="ES1" s="31" t="s">
        <v>0</v>
      </c>
      <c r="ET1" s="31" t="s">
        <v>2</v>
      </c>
      <c r="EU1" s="37">
        <f>LN(EU2)</f>
        <v>0.40401206757508157</v>
      </c>
      <c r="EV1" s="38">
        <f>EU4</f>
        <v>0.9282267442617067</v>
      </c>
      <c r="EW1" s="31" t="s">
        <v>0</v>
      </c>
      <c r="EX1" s="31" t="s">
        <v>2</v>
      </c>
      <c r="EY1" s="37">
        <f>LN(EY2)</f>
        <v>0.40409952320572096</v>
      </c>
      <c r="EZ1" s="38">
        <f>EY4</f>
        <v>0.92695840228887083</v>
      </c>
      <c r="FA1" s="31" t="s">
        <v>0</v>
      </c>
      <c r="FB1" s="31" t="s">
        <v>2</v>
      </c>
      <c r="FC1" s="37">
        <f>LN(FC2)</f>
        <v>0.4041270510938918</v>
      </c>
      <c r="FD1" s="38">
        <f>FC4</f>
        <v>0.92708991231674265</v>
      </c>
      <c r="FE1" s="31" t="s">
        <v>0</v>
      </c>
      <c r="FF1" s="31" t="s">
        <v>2</v>
      </c>
      <c r="FG1" s="37">
        <f>LN(FG2)</f>
        <v>0.40412705109389169</v>
      </c>
      <c r="FH1" s="38">
        <f>FG4</f>
        <v>0.92794296153005051</v>
      </c>
      <c r="FI1" s="31" t="s">
        <v>0</v>
      </c>
      <c r="FJ1" s="31" t="s">
        <v>2</v>
      </c>
      <c r="FK1" s="37">
        <f>LN(FK2)</f>
        <v>0.40412705109389169</v>
      </c>
      <c r="FL1" s="38">
        <f>FK4</f>
        <v>0.92698781066590652</v>
      </c>
      <c r="FM1" s="31" t="s">
        <v>0</v>
      </c>
      <c r="FN1" s="31" t="s">
        <v>2</v>
      </c>
      <c r="FO1" s="37">
        <f>LN(FO2)</f>
        <v>0.4041270510938918</v>
      </c>
      <c r="FP1" s="38">
        <f>FO4</f>
        <v>0.92689474995054832</v>
      </c>
      <c r="FQ1" s="31" t="s">
        <v>0</v>
      </c>
      <c r="FR1" s="31" t="s">
        <v>2</v>
      </c>
      <c r="FS1" s="37">
        <f>LN(FS2)</f>
        <v>0.40418898137723419</v>
      </c>
      <c r="FT1" s="38">
        <f>FS4</f>
        <v>0.92730822229648802</v>
      </c>
      <c r="FU1" s="31" t="s">
        <v>0</v>
      </c>
      <c r="FV1" s="31" t="s">
        <v>2</v>
      </c>
      <c r="FW1" s="37">
        <f>LN(FW2)</f>
        <v>0.40436093739393858</v>
      </c>
      <c r="FX1" s="38">
        <f>FW4</f>
        <v>0.92837867039557043</v>
      </c>
      <c r="FY1" s="31" t="s">
        <v>0</v>
      </c>
      <c r="FZ1" s="31" t="s">
        <v>2</v>
      </c>
      <c r="GA1" s="37">
        <f>LN(GA2)</f>
        <v>0.40439938207103793</v>
      </c>
      <c r="GB1" s="38">
        <f>GA4</f>
        <v>0.92780867139776779</v>
      </c>
      <c r="GC1" s="31" t="s">
        <v>0</v>
      </c>
      <c r="GD1" s="31" t="s">
        <v>2</v>
      </c>
      <c r="GE1" s="37">
        <f>LN(GE2)</f>
        <v>0.40428919052881146</v>
      </c>
      <c r="GF1" s="38">
        <f>GE4</f>
        <v>0.92721916804285254</v>
      </c>
      <c r="GG1" s="31" t="s">
        <v>0</v>
      </c>
      <c r="GH1" s="31" t="s">
        <v>2</v>
      </c>
      <c r="GI1" s="37">
        <f>LN(GI2)</f>
        <v>0.40469264788099618</v>
      </c>
      <c r="GJ1" s="38">
        <f>GI4</f>
        <v>0.92910370379104845</v>
      </c>
      <c r="GK1" s="31" t="s">
        <v>0</v>
      </c>
      <c r="GL1" s="31" t="s">
        <v>2</v>
      </c>
      <c r="GM1" s="37">
        <f>LN(GM2)</f>
        <v>0.40411117560655024</v>
      </c>
      <c r="GN1" s="38">
        <f>GM4</f>
        <v>0.92683369010219663</v>
      </c>
      <c r="GO1" s="31" t="s">
        <v>0</v>
      </c>
      <c r="GP1" s="31" t="s">
        <v>2</v>
      </c>
      <c r="GQ1" s="37">
        <f>LN(GQ2)</f>
        <v>0.40438368706726185</v>
      </c>
      <c r="GR1" s="38">
        <f>GQ4</f>
        <v>0.92716599600470395</v>
      </c>
      <c r="GS1" s="31" t="s">
        <v>0</v>
      </c>
      <c r="GT1" s="31" t="s">
        <v>2</v>
      </c>
      <c r="GU1" s="37">
        <f>LN(GU2)</f>
        <v>0.40453764260131519</v>
      </c>
      <c r="GV1" s="38">
        <f>GU4</f>
        <v>0.92764395301664426</v>
      </c>
      <c r="GW1" s="31" t="s">
        <v>0</v>
      </c>
      <c r="GX1" s="31" t="s">
        <v>2</v>
      </c>
      <c r="GY1" s="37">
        <f>LN(GY2)</f>
        <v>0.40393456680378181</v>
      </c>
      <c r="GZ1" s="38">
        <f>GY4</f>
        <v>0.92689589289448593</v>
      </c>
      <c r="HA1" s="31" t="s">
        <v>0</v>
      </c>
      <c r="HB1" s="31" t="s">
        <v>2</v>
      </c>
      <c r="HC1" s="37">
        <f>LN(HC2)</f>
        <v>0.40421691367328488</v>
      </c>
      <c r="HD1" s="38">
        <f>HC4</f>
        <v>0.92682206613409202</v>
      </c>
      <c r="HE1" s="31" t="s">
        <v>0</v>
      </c>
      <c r="HF1" s="31" t="s">
        <v>2</v>
      </c>
      <c r="HG1" s="37">
        <f>LN(HG2)</f>
        <v>0.40498713698355676</v>
      </c>
      <c r="HH1" s="38">
        <f>HG4</f>
        <v>0.92918831938437618</v>
      </c>
      <c r="HI1" s="31" t="s">
        <v>0</v>
      </c>
      <c r="HJ1" s="31" t="s">
        <v>2</v>
      </c>
      <c r="HK1" s="37">
        <f>LN(HK2)</f>
        <v>0.40434984288837006</v>
      </c>
      <c r="HL1" s="38">
        <f>HK4</f>
        <v>0.92690376734292146</v>
      </c>
      <c r="HM1" s="31" t="s">
        <v>0</v>
      </c>
      <c r="HN1" s="31" t="s">
        <v>2</v>
      </c>
      <c r="HO1" s="37">
        <f>LN(HO2)</f>
        <v>0.40538457611638307</v>
      </c>
      <c r="HP1" s="38">
        <f>HO4</f>
        <v>0.93049102332038436</v>
      </c>
      <c r="HQ1" s="31" t="s">
        <v>0</v>
      </c>
      <c r="HR1" s="31" t="s">
        <v>2</v>
      </c>
      <c r="HS1" s="37">
        <f>LN(HS2)</f>
        <v>0.40491060259136563</v>
      </c>
      <c r="HT1" s="38">
        <f>HS4</f>
        <v>0.92792895177005752</v>
      </c>
      <c r="HU1" s="31" t="s">
        <v>0</v>
      </c>
      <c r="HV1" s="31" t="s">
        <v>2</v>
      </c>
      <c r="HW1" s="37">
        <f>LN(HW2)</f>
        <v>0.40472379519063345</v>
      </c>
      <c r="HX1" s="38">
        <f>HW4</f>
        <v>0.92744912934571444</v>
      </c>
      <c r="HY1" s="31" t="s">
        <v>0</v>
      </c>
      <c r="HZ1" s="31" t="s">
        <v>2</v>
      </c>
      <c r="IA1" s="37">
        <f>LN(IA2)</f>
        <v>0.40456213996039997</v>
      </c>
      <c r="IB1" s="38">
        <f>IA4</f>
        <v>0.92712491366196692</v>
      </c>
      <c r="IC1" s="31" t="s">
        <v>0</v>
      </c>
      <c r="ID1" s="31" t="s">
        <v>2</v>
      </c>
      <c r="IE1" s="37">
        <f>LN(IE2)</f>
        <v>0.40476636309637981</v>
      </c>
      <c r="IF1" s="38">
        <f>IE4</f>
        <v>0.92735091745111209</v>
      </c>
      <c r="IG1" s="31" t="s">
        <v>0</v>
      </c>
      <c r="IH1" s="31" t="s">
        <v>2</v>
      </c>
      <c r="II1" s="37">
        <f>LN(II2)</f>
        <v>0.40531607631491523</v>
      </c>
      <c r="IJ1" s="38">
        <f>II4</f>
        <v>0.92881883492703154</v>
      </c>
      <c r="IK1" s="31" t="s">
        <v>0</v>
      </c>
      <c r="IL1" s="31" t="s">
        <v>2</v>
      </c>
      <c r="IM1" s="37">
        <f>LN(IM2)</f>
        <v>0.40401192614054576</v>
      </c>
      <c r="IN1" s="38">
        <f>IM4</f>
        <v>0.92659160887841963</v>
      </c>
      <c r="IO1" s="31" t="s">
        <v>0</v>
      </c>
      <c r="IP1" s="31" t="s">
        <v>2</v>
      </c>
      <c r="IQ1" s="37">
        <f>LN(IQ2)</f>
        <v>0.40431692439439282</v>
      </c>
      <c r="IR1" s="38">
        <f>IQ4</f>
        <v>0.92664894073212623</v>
      </c>
      <c r="IS1" s="31" t="s">
        <v>0</v>
      </c>
      <c r="IT1" s="31" t="s">
        <v>2</v>
      </c>
      <c r="IU1" s="37">
        <f>LN(IU2)</f>
        <v>0.40507910516037315</v>
      </c>
      <c r="IV1" s="38">
        <f>IU4</f>
        <v>0.92780554104036095</v>
      </c>
      <c r="IW1" s="31" t="s">
        <v>0</v>
      </c>
      <c r="IX1" s="31" t="s">
        <v>2</v>
      </c>
      <c r="IY1" s="37">
        <f>LN(IY2)</f>
        <v>0.4051075788206453</v>
      </c>
      <c r="IZ1" s="38">
        <f>IY4</f>
        <v>0.92741537464061696</v>
      </c>
      <c r="JA1" s="31" t="s">
        <v>0</v>
      </c>
      <c r="JB1" s="31" t="s">
        <v>2</v>
      </c>
      <c r="JC1" s="37">
        <f>LN(JC2)</f>
        <v>0.40410291192333109</v>
      </c>
      <c r="JD1" s="38">
        <f>JC4</f>
        <v>0.92630009428756765</v>
      </c>
      <c r="JE1" s="31" t="s">
        <v>0</v>
      </c>
      <c r="JF1" s="31" t="s">
        <v>2</v>
      </c>
      <c r="JG1" s="37">
        <f>LN(JG2)</f>
        <v>0.40429790598823195</v>
      </c>
      <c r="JH1" s="38">
        <f>JG4</f>
        <v>0.92628685097832886</v>
      </c>
      <c r="JI1" s="31" t="s">
        <v>0</v>
      </c>
      <c r="JJ1" s="31" t="s">
        <v>2</v>
      </c>
      <c r="JK1" s="37">
        <f>LN(JK2)</f>
        <v>0.40424541750177945</v>
      </c>
      <c r="JL1" s="38">
        <f>JK4</f>
        <v>0.92593241736797505</v>
      </c>
      <c r="JM1" s="31" t="s">
        <v>0</v>
      </c>
      <c r="JN1" s="31" t="s">
        <v>2</v>
      </c>
      <c r="JO1" s="37">
        <f>LN(JO2)</f>
        <v>0.40321396875239923</v>
      </c>
      <c r="JP1" s="38">
        <f>JO4</f>
        <v>0.92556077722255692</v>
      </c>
      <c r="JQ1" s="31" t="s">
        <v>0</v>
      </c>
      <c r="JR1" s="31" t="s">
        <v>2</v>
      </c>
      <c r="JS1" s="37">
        <f>LN(JS2)</f>
        <v>0.40273016962363412</v>
      </c>
      <c r="JT1" s="38">
        <f>JS4</f>
        <v>0.92532876164552913</v>
      </c>
      <c r="JU1" s="31" t="s">
        <v>0</v>
      </c>
      <c r="JV1" s="31" t="s">
        <v>2</v>
      </c>
      <c r="JW1" s="37">
        <f>LN(JW2)</f>
        <v>0.40447171113557162</v>
      </c>
      <c r="JX1" s="38">
        <f>JW4</f>
        <v>0.92549295608849158</v>
      </c>
      <c r="JY1" s="31" t="s">
        <v>0</v>
      </c>
      <c r="JZ1" s="31" t="s">
        <v>2</v>
      </c>
      <c r="KA1" s="37">
        <f>LN(KA2)</f>
        <v>0.402936708396192</v>
      </c>
      <c r="KB1" s="38">
        <f>KA4</f>
        <v>0.92508861692181643</v>
      </c>
      <c r="KC1" s="31" t="s">
        <v>0</v>
      </c>
      <c r="KD1" s="31" t="s">
        <v>2</v>
      </c>
      <c r="KE1" s="37">
        <f>LN(KE2)</f>
        <v>0.40278424345694736</v>
      </c>
      <c r="KF1" s="38">
        <f>KE4</f>
        <v>0.92511928583760139</v>
      </c>
      <c r="KG1" s="31" t="s">
        <v>0</v>
      </c>
      <c r="KH1" s="31" t="s">
        <v>2</v>
      </c>
      <c r="KI1" s="37">
        <f>LN(KI2)</f>
        <v>0.40461815480335278</v>
      </c>
      <c r="KJ1" s="38">
        <f>KI4</f>
        <v>0.92524663719265576</v>
      </c>
      <c r="KK1" s="31" t="s">
        <v>0</v>
      </c>
      <c r="KL1" s="31" t="s">
        <v>2</v>
      </c>
      <c r="KM1" s="37">
        <f>LN(KM2)</f>
        <v>0.40301596500995612</v>
      </c>
      <c r="KN1" s="38">
        <f>KM4</f>
        <v>0.9248912347738858</v>
      </c>
      <c r="KO1" s="31" t="s">
        <v>0</v>
      </c>
      <c r="KP1" s="31" t="s">
        <v>2</v>
      </c>
      <c r="KQ1" s="37">
        <f>LN(KQ2)</f>
        <v>0.39591889238047145</v>
      </c>
      <c r="KR1" s="38">
        <f>KQ4</f>
        <v>0.93466000420937156</v>
      </c>
      <c r="KS1" s="31" t="s">
        <v>0</v>
      </c>
      <c r="KT1" s="31" t="s">
        <v>2</v>
      </c>
      <c r="KU1" s="37">
        <f>LN(KU2)</f>
        <v>0.4034232301586026</v>
      </c>
      <c r="KV1" s="38">
        <f>KU4</f>
        <v>0.92452240157637955</v>
      </c>
      <c r="KW1" s="31" t="s">
        <v>0</v>
      </c>
      <c r="KX1" s="31" t="s">
        <v>2</v>
      </c>
      <c r="KY1" s="37">
        <f>LN(KY2)</f>
        <v>0.40455054907061172</v>
      </c>
      <c r="KZ1" s="38">
        <f>KY4</f>
        <v>0.92485872490344356</v>
      </c>
      <c r="LA1" s="31" t="s">
        <v>0</v>
      </c>
      <c r="LB1" s="31" t="s">
        <v>2</v>
      </c>
      <c r="LC1" s="37">
        <f>LN(LC2)</f>
        <v>0.40008894273780443</v>
      </c>
      <c r="LD1" s="38">
        <f>LC4</f>
        <v>0.92562642815905061</v>
      </c>
      <c r="LE1" s="31" t="s">
        <v>0</v>
      </c>
      <c r="LF1" s="31" t="s">
        <v>2</v>
      </c>
      <c r="LG1" s="37">
        <f>LN(LG2)</f>
        <v>0.40040042904861134</v>
      </c>
      <c r="LH1" s="38">
        <f>LG4</f>
        <v>0.92499999258590837</v>
      </c>
      <c r="LI1" s="31" t="s">
        <v>0</v>
      </c>
      <c r="LJ1" s="31" t="s">
        <v>2</v>
      </c>
      <c r="LK1" s="37">
        <f>LN(LK2)</f>
        <v>0.4000837132938212</v>
      </c>
      <c r="LL1" s="38">
        <f>LK4</f>
        <v>0.9252465897205332</v>
      </c>
      <c r="LM1" s="31" t="s">
        <v>0</v>
      </c>
      <c r="LN1" s="31" t="s">
        <v>2</v>
      </c>
      <c r="LO1" s="37">
        <f>LN(LO2)</f>
        <v>0.3970065992591566</v>
      </c>
      <c r="LP1" s="38">
        <f>LO4</f>
        <v>0.92924287535486694</v>
      </c>
    </row>
    <row r="2" spans="2:328" ht="15.75" thickTop="1">
      <c r="B2">
        <v>0.40918054448870916</v>
      </c>
      <c r="C2" s="39">
        <v>0.92668585215623278</v>
      </c>
      <c r="D2">
        <v>973.27477321413232</v>
      </c>
      <c r="E2" s="21">
        <v>1943</v>
      </c>
      <c r="F2" s="22">
        <v>2.4399999999999998E-10</v>
      </c>
      <c r="G2">
        <f t="array" ref="G2:H6">LOGEST(F2:F81,E2:E81,TRUE, TRUE)</f>
        <v>1.4979942566773086</v>
      </c>
      <c r="H2">
        <v>0</v>
      </c>
      <c r="I2" s="21">
        <v>1946</v>
      </c>
      <c r="J2" s="22">
        <v>6.1800000000000004E-10</v>
      </c>
      <c r="K2">
        <f t="array" ref="K2:L6">LOGEST(J2:J80,I2:I80,TRUE, TRUE)</f>
        <v>1.5055835207557648</v>
      </c>
      <c r="L2">
        <v>0</v>
      </c>
      <c r="M2" s="21">
        <v>1943</v>
      </c>
      <c r="N2" s="22">
        <v>2.4399999999999998E-10</v>
      </c>
      <c r="O2">
        <f t="array" ref="O2:P6">LOGEST(N2:N80,M2:M80,TRUE, TRUE)</f>
        <v>1.5041378244588486</v>
      </c>
      <c r="P2">
        <v>0</v>
      </c>
      <c r="Q2" s="21">
        <v>1943</v>
      </c>
      <c r="R2" s="22">
        <v>2.4399999999999998E-10</v>
      </c>
      <c r="S2">
        <f t="array" ref="S2:T6">LOGEST(R2:R80,Q2:Q80,TRUE, TRUE)</f>
        <v>1.5048428518851862</v>
      </c>
      <c r="T2">
        <v>0</v>
      </c>
      <c r="U2" s="21">
        <v>1943</v>
      </c>
      <c r="V2" s="22">
        <v>2.4399999999999998E-10</v>
      </c>
      <c r="W2">
        <f t="array" ref="W2:X6">LOGEST(V2:V80,U2:U80,TRUE, TRUE)</f>
        <v>1.5003506159497519</v>
      </c>
      <c r="X2">
        <v>0</v>
      </c>
      <c r="Y2" s="21">
        <v>1943</v>
      </c>
      <c r="Z2" s="22">
        <v>2.4399999999999998E-10</v>
      </c>
      <c r="AA2">
        <f t="array" ref="AA2:AB6">LOGEST(Z2:Z80,Y2:Y80,TRUE, TRUE)</f>
        <v>1.4999178349321447</v>
      </c>
      <c r="AB2">
        <v>0</v>
      </c>
      <c r="AC2" s="21">
        <v>1943</v>
      </c>
      <c r="AD2" s="22">
        <v>2.4399999999999998E-10</v>
      </c>
      <c r="AE2">
        <f t="array" ref="AE2:AF6">LOGEST(AD2:AD80,AC2:AC80,TRUE, TRUE)</f>
        <v>1.501141173441837</v>
      </c>
      <c r="AF2">
        <v>0</v>
      </c>
      <c r="AG2" s="21">
        <v>1943</v>
      </c>
      <c r="AH2" s="22">
        <v>2.4399999999999998E-10</v>
      </c>
      <c r="AI2">
        <f t="array" ref="AI2:AJ6">LOGEST(AH2:AH80,AG2:AG80,TRUE, TRUE)</f>
        <v>1.4978444331065577</v>
      </c>
      <c r="AJ2">
        <v>0</v>
      </c>
      <c r="AK2" s="21">
        <v>1943</v>
      </c>
      <c r="AL2" s="22">
        <v>2.4399999999999998E-10</v>
      </c>
      <c r="AM2">
        <f t="array" ref="AM2:AN6">LOGEST(AL2:AL80,AK2:AK80,TRUE, TRUE)</f>
        <v>1.4965145675451708</v>
      </c>
      <c r="AN2">
        <v>0</v>
      </c>
      <c r="AO2" s="21">
        <v>1943</v>
      </c>
      <c r="AP2" s="22">
        <v>2.4399999999999998E-10</v>
      </c>
      <c r="AQ2">
        <f t="array" ref="AQ2:AR6">LOGEST(AP2:AP80,AO2:AO80,TRUE, TRUE)</f>
        <v>1.5038426754272431</v>
      </c>
      <c r="AR2">
        <v>0</v>
      </c>
      <c r="AS2" s="21">
        <v>1943</v>
      </c>
      <c r="AT2" s="22">
        <v>2.4399999999999998E-10</v>
      </c>
      <c r="AU2">
        <f t="array" ref="AU2:AV6">LOGEST(AT2:AT80,AS2:AS80,TRUE, TRUE)</f>
        <v>1.4994543638190594</v>
      </c>
      <c r="AV2">
        <v>0</v>
      </c>
      <c r="AW2" s="21">
        <v>1943</v>
      </c>
      <c r="AX2" s="22">
        <v>2.4399999999999998E-10</v>
      </c>
      <c r="AY2">
        <f t="array" ref="AY2:AZ6">LOGEST(AX2:AX80,AW2:AW80,TRUE, TRUE)</f>
        <v>1.4977225256976294</v>
      </c>
      <c r="AZ2">
        <v>0</v>
      </c>
      <c r="BA2" s="21">
        <v>1943</v>
      </c>
      <c r="BB2" s="22">
        <v>2.4399999999999998E-10</v>
      </c>
      <c r="BC2">
        <f t="array" ref="BC2:BD6">LOGEST(BB2:BB80,BA2:BA80,TRUE, TRUE)</f>
        <v>1.499019769667959</v>
      </c>
      <c r="BD2">
        <v>0</v>
      </c>
      <c r="BE2" s="21">
        <v>1943</v>
      </c>
      <c r="BF2" s="22">
        <v>2.4399999999999998E-10</v>
      </c>
      <c r="BG2">
        <f t="array" ref="BG2:BH6">LOGEST(BF2:BF80,BE2:BE80,TRUE, TRUE)</f>
        <v>1.4944622204934035</v>
      </c>
      <c r="BH2">
        <v>0</v>
      </c>
      <c r="BI2" s="21">
        <v>1943</v>
      </c>
      <c r="BJ2" s="22">
        <v>2.4399999999999998E-10</v>
      </c>
      <c r="BK2">
        <f t="array" ref="BK2:BL6">LOGEST(BJ2:BJ80,BI2:BI80,TRUE, TRUE)</f>
        <v>1.5011027583550745</v>
      </c>
      <c r="BL2">
        <v>0</v>
      </c>
      <c r="BM2" s="21">
        <v>1943</v>
      </c>
      <c r="BN2" s="22">
        <v>2.4399999999999998E-10</v>
      </c>
      <c r="BO2">
        <f t="array" ref="BO2:BP6">LOGEST(BN2:BN80,BM2:BM80,TRUE, TRUE)</f>
        <v>1.4991014665276612</v>
      </c>
      <c r="BP2">
        <v>0</v>
      </c>
      <c r="BQ2" s="21">
        <v>1943</v>
      </c>
      <c r="BR2" s="22">
        <v>2.4399999999999998E-10</v>
      </c>
      <c r="BS2">
        <f t="array" ref="BS2:BT6">LOGEST(BR2:BR80,BQ2:BQ80,TRUE, TRUE)</f>
        <v>1.4973864160823969</v>
      </c>
      <c r="BT2">
        <v>0</v>
      </c>
      <c r="BU2" s="21">
        <v>1943</v>
      </c>
      <c r="BV2" s="22">
        <v>2.4399999999999998E-10</v>
      </c>
      <c r="BW2">
        <f t="array" ref="BW2:BX6">LOGEST(BV2:BV80,BU2:BU80,TRUE, TRUE)</f>
        <v>1.4971424961734157</v>
      </c>
      <c r="BX2">
        <v>0</v>
      </c>
      <c r="BY2" s="21">
        <v>1943</v>
      </c>
      <c r="BZ2" s="22">
        <v>2.4399999999999998E-10</v>
      </c>
      <c r="CA2">
        <f t="array" ref="CA2:CB6">LOGEST(BZ2:BZ80,BY2:BY80,TRUE, TRUE)</f>
        <v>1.4970887740730132</v>
      </c>
      <c r="CB2">
        <v>0</v>
      </c>
      <c r="CC2" s="21">
        <v>1943</v>
      </c>
      <c r="CD2" s="22">
        <v>2.4399999999999998E-10</v>
      </c>
      <c r="CE2">
        <f t="array" ref="CE2:CF6">LOGEST(CD2:CD80,CC2:CC80,TRUE, TRUE)</f>
        <v>1.4984160318645461</v>
      </c>
      <c r="CF2">
        <v>0</v>
      </c>
      <c r="CG2" s="21">
        <v>1943</v>
      </c>
      <c r="CH2" s="22">
        <v>2.4399999999999998E-10</v>
      </c>
      <c r="CI2">
        <f t="array" ref="CI2:CJ6">LOGEST(CH2:CH80,CG2:CG80,TRUE, TRUE)</f>
        <v>1.4995463699028226</v>
      </c>
      <c r="CJ2">
        <v>0</v>
      </c>
      <c r="CK2" s="21">
        <v>1943</v>
      </c>
      <c r="CL2" s="22">
        <v>2.4399999999999998E-10</v>
      </c>
      <c r="CM2">
        <f t="array" ref="CM2:CN6">LOGEST(CL2:CL80,CK2:CK80,TRUE, TRUE)</f>
        <v>1.4995659333839055</v>
      </c>
      <c r="CN2">
        <v>0</v>
      </c>
      <c r="CO2" s="21">
        <v>1943</v>
      </c>
      <c r="CP2" s="22">
        <v>2.4399999999999998E-10</v>
      </c>
      <c r="CQ2">
        <f t="array" ref="CQ2:CR6">LOGEST(CP2:CP80,CO2:CO80,TRUE, TRUE)</f>
        <v>1.4976264466141287</v>
      </c>
      <c r="CR2">
        <v>0</v>
      </c>
      <c r="CS2" s="21">
        <v>1943</v>
      </c>
      <c r="CT2" s="22">
        <v>2.4399999999999998E-10</v>
      </c>
      <c r="CU2">
        <f t="array" ref="CU2:CV6">LOGEST(CT2:CT80,CS2:CS80,TRUE, TRUE)</f>
        <v>1.4972175975053272</v>
      </c>
      <c r="CV2">
        <v>0</v>
      </c>
      <c r="CW2" s="21">
        <v>1943</v>
      </c>
      <c r="CX2" s="22">
        <v>2.4399999999999998E-10</v>
      </c>
      <c r="CY2">
        <f t="array" ref="CY2:CZ6">LOGEST(CX2:CX80,CW2:CW80,TRUE, TRUE)</f>
        <v>1.4978378725725878</v>
      </c>
      <c r="CZ2">
        <v>0</v>
      </c>
      <c r="DA2" s="21">
        <v>1943</v>
      </c>
      <c r="DB2" s="22">
        <v>2.4399999999999998E-10</v>
      </c>
      <c r="DC2">
        <f t="array" ref="DC2:DD6">LOGEST(DB2:DB80,DA2:DA80,TRUE, TRUE)</f>
        <v>1.4980493387808651</v>
      </c>
      <c r="DD2">
        <v>0</v>
      </c>
      <c r="DE2" s="21">
        <v>1943</v>
      </c>
      <c r="DF2" s="22">
        <v>2.4399999999999998E-10</v>
      </c>
      <c r="DG2">
        <f t="array" ref="DG2:DH6">LOGEST(DF2:DF80,DE2:DE80,TRUE, TRUE)</f>
        <v>1.4991427124879475</v>
      </c>
      <c r="DH2">
        <v>0</v>
      </c>
      <c r="DI2" s="21">
        <v>1943</v>
      </c>
      <c r="DJ2" s="22">
        <v>2.4399999999999998E-10</v>
      </c>
      <c r="DK2">
        <f t="array" ref="DK2:DL6">LOGEST(DJ2:DJ80,DI2:DI80,TRUE, TRUE)</f>
        <v>1.4967540032784656</v>
      </c>
      <c r="DL2">
        <v>0</v>
      </c>
      <c r="DM2" s="21">
        <v>1943</v>
      </c>
      <c r="DN2" s="22">
        <v>2.4399999999999998E-10</v>
      </c>
      <c r="DO2">
        <f t="array" ref="DO2:DP6">LOGEST(DN2:DN80,DM2:DM80,TRUE, TRUE)</f>
        <v>1.4973045033403507</v>
      </c>
      <c r="DP2">
        <v>0</v>
      </c>
      <c r="DQ2" s="21">
        <v>1943</v>
      </c>
      <c r="DR2" s="22">
        <v>2.4399999999999998E-10</v>
      </c>
      <c r="DS2">
        <f t="array" ref="DS2:DT6">LOGEST(DR2:DR80,DQ2:DQ80,TRUE, TRUE)</f>
        <v>1.4975570992500375</v>
      </c>
      <c r="DT2">
        <v>0</v>
      </c>
      <c r="DU2" s="21">
        <v>1943</v>
      </c>
      <c r="DV2" s="22">
        <v>2.4399999999999998E-10</v>
      </c>
      <c r="DW2">
        <f t="array" ref="DW2:DX6">LOGEST(DV2:DV80,DU2:DU80,TRUE, TRUE)</f>
        <v>1.4979603663561407</v>
      </c>
      <c r="DX2">
        <v>0</v>
      </c>
      <c r="DY2" s="21">
        <v>1943</v>
      </c>
      <c r="DZ2" s="22">
        <v>2.4399999999999998E-10</v>
      </c>
      <c r="EA2">
        <f t="array" ref="EA2:EB6">LOGEST(DZ2:DZ80,DY2:DY80,TRUE, TRUE)</f>
        <v>1.4984425042553582</v>
      </c>
      <c r="EB2">
        <v>0</v>
      </c>
      <c r="EC2" s="21">
        <v>1943</v>
      </c>
      <c r="ED2" s="22">
        <v>2.4399999999999998E-10</v>
      </c>
      <c r="EE2">
        <f t="array" ref="EE2:EF6">LOGEST(ED2:ED80,EC2:EC80,TRUE, TRUE)</f>
        <v>1.4977434249785355</v>
      </c>
      <c r="EF2">
        <v>0</v>
      </c>
      <c r="EG2" s="21">
        <v>1943</v>
      </c>
      <c r="EH2" s="22">
        <v>2.4399999999999998E-10</v>
      </c>
      <c r="EI2">
        <f t="array" ref="EI2:EJ6">LOGEST(EH2:EH80,EG2:EG80,TRUE, TRUE)</f>
        <v>1.4980866666389177</v>
      </c>
      <c r="EJ2">
        <v>0</v>
      </c>
      <c r="EK2" s="21">
        <v>1943</v>
      </c>
      <c r="EL2" s="22">
        <v>2.4399999999999998E-10</v>
      </c>
      <c r="EM2">
        <f t="array" ref="EM2:EN6">LOGEST(EL2:EL80,EK2:EK80,TRUE, TRUE)</f>
        <v>1.4978933761760849</v>
      </c>
      <c r="EN2">
        <v>0</v>
      </c>
      <c r="EO2" s="21">
        <v>1943</v>
      </c>
      <c r="EP2" s="22">
        <v>2.4399999999999998E-10</v>
      </c>
      <c r="EQ2">
        <f t="array" ref="EQ2:ER6">LOGEST(EP2:EP80,EO2:EO80,TRUE, TRUE)</f>
        <v>1.4977849463249255</v>
      </c>
      <c r="ER2">
        <v>0</v>
      </c>
      <c r="ES2" s="21">
        <v>1943</v>
      </c>
      <c r="ET2" s="22">
        <v>2.4399999999999998E-10</v>
      </c>
      <c r="EU2">
        <f t="array" ref="EU2:EV6">LOGEST(ET2:ET80,ES2:ES80,TRUE, TRUE)</f>
        <v>1.4978220219287866</v>
      </c>
      <c r="EV2">
        <v>0</v>
      </c>
      <c r="EW2" s="21">
        <v>1943</v>
      </c>
      <c r="EX2" s="22">
        <v>2.4399999999999998E-10</v>
      </c>
      <c r="EY2">
        <f t="array" ref="EY2:EZ6">LOGEST(EX2:EX80,EW2:EW80,TRUE, TRUE)</f>
        <v>1.4979530206265033</v>
      </c>
      <c r="EZ2">
        <v>0</v>
      </c>
      <c r="FA2" s="21">
        <v>1943</v>
      </c>
      <c r="FB2" s="22">
        <v>2.4399999999999998E-10</v>
      </c>
      <c r="FC2">
        <f t="array" ref="FC2:FD6">LOGEST(FB2:FB80,FA2:FA80,TRUE, TRUE)</f>
        <v>1.4979942566773083</v>
      </c>
      <c r="FD2">
        <v>0</v>
      </c>
      <c r="FE2" s="21">
        <v>1943</v>
      </c>
      <c r="FF2" s="22">
        <v>2.4399999999999998E-10</v>
      </c>
      <c r="FG2">
        <f t="array" ref="FG2:FH6">LOGEST(FF2:FF80,FE2:FE80,TRUE, TRUE)</f>
        <v>1.4979942566773081</v>
      </c>
      <c r="FH2">
        <v>0</v>
      </c>
      <c r="FI2" s="21">
        <v>1943</v>
      </c>
      <c r="FJ2" s="22">
        <v>2.4399999999999998E-10</v>
      </c>
      <c r="FK2">
        <f t="array" ref="FK2:FL6">LOGEST(FJ2:FJ80,FI2:FI80,TRUE, TRUE)</f>
        <v>1.4979942566773081</v>
      </c>
      <c r="FL2">
        <v>0</v>
      </c>
      <c r="FM2" s="21">
        <v>1943</v>
      </c>
      <c r="FN2" s="22">
        <v>2.4399999999999998E-10</v>
      </c>
      <c r="FO2">
        <f t="array" ref="FO2:FP6">LOGEST(FN2:FN80,FM2:FM80,TRUE, TRUE)</f>
        <v>1.4979942566773083</v>
      </c>
      <c r="FP2">
        <v>0</v>
      </c>
      <c r="FQ2" s="21">
        <v>1943</v>
      </c>
      <c r="FR2" s="22">
        <v>2.4399999999999998E-10</v>
      </c>
      <c r="FS2">
        <f t="array" ref="FS2:FT6">LOGEST(FR2:FR80,FQ2:FQ80,TRUE, TRUE)</f>
        <v>1.4980870307588026</v>
      </c>
      <c r="FT2">
        <v>0</v>
      </c>
      <c r="FU2" s="21">
        <v>1943</v>
      </c>
      <c r="FV2" s="22">
        <v>2.4399999999999998E-10</v>
      </c>
      <c r="FW2">
        <f t="array" ref="FW2:FX6">LOGEST(FV2:FV80,FU2:FU80,TRUE, TRUE)</f>
        <v>1.4983446579869295</v>
      </c>
      <c r="FX2">
        <v>0</v>
      </c>
      <c r="FY2" s="21">
        <v>1943</v>
      </c>
      <c r="FZ2" s="22">
        <v>2.4399999999999998E-10</v>
      </c>
      <c r="GA2">
        <f t="array" ref="GA2:GB6">LOGEST(FZ2:FZ80,FY2:FY80,TRUE, TRUE)</f>
        <v>1.4984022624707751</v>
      </c>
      <c r="GB2">
        <v>0</v>
      </c>
      <c r="GC2" s="21">
        <v>1943</v>
      </c>
      <c r="GD2" s="22">
        <v>2.4399999999999998E-10</v>
      </c>
      <c r="GE2">
        <f t="array" ref="GE2:GF6">LOGEST(GD2:GD80,GC2:GC80,TRUE, TRUE)</f>
        <v>1.4982371603111957</v>
      </c>
      <c r="GF2">
        <v>0</v>
      </c>
      <c r="GG2" s="21">
        <v>1943</v>
      </c>
      <c r="GH2" s="22">
        <v>2.4399999999999998E-10</v>
      </c>
      <c r="GI2">
        <f t="array" ref="GI2:GJ6">LOGEST(GH2:GH80,GG2:GG80,TRUE, TRUE)</f>
        <v>1.4988417570651411</v>
      </c>
      <c r="GJ2">
        <v>0</v>
      </c>
      <c r="GK2" s="21">
        <v>1943</v>
      </c>
      <c r="GL2" s="22">
        <v>2.4399999999999998E-10</v>
      </c>
      <c r="GM2">
        <f t="array" ref="GM2:GN6">LOGEST(GL2:GL80,GK2:GK80,TRUE, TRUE)</f>
        <v>1.4979704754772183</v>
      </c>
      <c r="GN2">
        <v>0</v>
      </c>
      <c r="GO2" s="21">
        <v>1943</v>
      </c>
      <c r="GP2" s="22">
        <v>2.4399999999999998E-10</v>
      </c>
      <c r="GQ2">
        <f t="array" ref="GQ2:GR6">LOGEST(GP2:GP80,GO2:GO80,TRUE, TRUE)</f>
        <v>1.4983787452261597</v>
      </c>
      <c r="GR2">
        <v>0</v>
      </c>
      <c r="GS2" s="21">
        <v>1943</v>
      </c>
      <c r="GT2" s="22">
        <v>2.4399999999999998E-10</v>
      </c>
      <c r="GU2">
        <f t="array" ref="GU2:GV6">LOGEST(GT2:GT80,GS2:GS80,TRUE, TRUE)</f>
        <v>1.4986094466845226</v>
      </c>
      <c r="GV2">
        <v>0</v>
      </c>
      <c r="GW2" s="21">
        <v>1943</v>
      </c>
      <c r="GX2" s="22">
        <v>2.4399999999999998E-10</v>
      </c>
      <c r="GY2">
        <f t="array" ref="GY2:GZ6">LOGEST(GX2:GX80,GW2:GW80,TRUE, TRUE)</f>
        <v>1.4977059440649374</v>
      </c>
      <c r="GZ2">
        <v>0</v>
      </c>
      <c r="HA2" s="21">
        <v>1943</v>
      </c>
      <c r="HB2" s="22">
        <v>2.4399999999999998E-10</v>
      </c>
      <c r="HC2">
        <f t="array" ref="HC2:HD6">LOGEST(HB2:HB80,HA2:HA80,TRUE, TRUE)</f>
        <v>1.4981288763536744</v>
      </c>
      <c r="HD2">
        <v>0</v>
      </c>
      <c r="HE2" s="21">
        <v>1943</v>
      </c>
      <c r="HF2" s="22">
        <v>2.4399999999999998E-10</v>
      </c>
      <c r="HG2">
        <f t="array" ref="HG2:HH6">LOGEST(HF2:HF80,HE2:HE80,TRUE, TRUE)</f>
        <v>1.4992832146280899</v>
      </c>
      <c r="HH2">
        <v>0</v>
      </c>
      <c r="HI2" s="21">
        <v>1943</v>
      </c>
      <c r="HJ2" s="22">
        <v>2.4399999999999998E-10</v>
      </c>
      <c r="HK2">
        <f t="array" ref="HK2:HL6">LOGEST(HJ2:HJ80,HI2:HI80,TRUE, TRUE)</f>
        <v>1.4983280346859917</v>
      </c>
      <c r="HL2">
        <v>0</v>
      </c>
      <c r="HM2" s="21">
        <v>1943</v>
      </c>
      <c r="HN2" s="22">
        <v>2.4399999999999998E-10</v>
      </c>
      <c r="HO2">
        <f t="array" ref="HO2:HP6">LOGEST(HN2:HN80,HM2:HM80,TRUE, TRUE)</f>
        <v>1.4998792068762488</v>
      </c>
      <c r="HP2">
        <v>0</v>
      </c>
      <c r="HQ2" s="21">
        <v>1943</v>
      </c>
      <c r="HR2" s="22">
        <v>2.4399999999999998E-10</v>
      </c>
      <c r="HS2">
        <f t="array" ref="HS2:HT6">LOGEST(HR2:HR80,HQ2:HQ80,TRUE, TRUE)</f>
        <v>1.4991684722894596</v>
      </c>
      <c r="HT2">
        <v>0</v>
      </c>
      <c r="HU2" s="21">
        <v>1943</v>
      </c>
      <c r="HV2" s="22">
        <v>2.4399999999999998E-10</v>
      </c>
      <c r="HW2">
        <f t="array" ref="HW2:HX6">LOGEST(HV2:HV80,HU2:HU80,TRUE, TRUE)</f>
        <v>1.4988884426805076</v>
      </c>
      <c r="HX2">
        <v>0</v>
      </c>
      <c r="HY2" s="21">
        <v>1943</v>
      </c>
      <c r="HZ2" s="22">
        <v>2.4399999999999998E-10</v>
      </c>
      <c r="IA2">
        <f t="array" ref="IA2:IB6">LOGEST(HZ2:HZ80,HY2:HY80,TRUE, TRUE)</f>
        <v>1.4986461591079427</v>
      </c>
      <c r="IB2">
        <v>0</v>
      </c>
      <c r="IC2" s="21">
        <v>1943</v>
      </c>
      <c r="ID2" s="22">
        <v>2.4399999999999998E-10</v>
      </c>
      <c r="IE2">
        <f t="array" ref="IE2:IF6">LOGEST(ID2:ID80,IC2:IC80,TRUE, TRUE)</f>
        <v>1.498952248580492</v>
      </c>
      <c r="IF2">
        <v>0</v>
      </c>
      <c r="IG2" s="21">
        <v>1943</v>
      </c>
      <c r="IH2" s="22">
        <v>2.4399999999999998E-10</v>
      </c>
      <c r="II2">
        <f t="array" ref="II2:IJ6">LOGEST(IH2:IH80,IG2:IG80,TRUE, TRUE)</f>
        <v>1.4997764689671553</v>
      </c>
      <c r="IJ2">
        <v>0</v>
      </c>
      <c r="IK2" s="21">
        <v>1943</v>
      </c>
      <c r="IL2" s="22">
        <v>2.4399999999999998E-10</v>
      </c>
      <c r="IM2">
        <f t="array" ref="IM2:IN6">LOGEST(IL2:IL80,IK2:IK80,TRUE, TRUE)</f>
        <v>1.4978218100850391</v>
      </c>
      <c r="IN2">
        <v>0</v>
      </c>
      <c r="IO2" s="21">
        <v>1943</v>
      </c>
      <c r="IP2" s="22">
        <v>2.4399999999999998E-10</v>
      </c>
      <c r="IQ2">
        <f t="array" ref="IQ2:IR6">LOGEST(IP2:IP80,IO2:IO80,TRUE, TRUE)</f>
        <v>1.4982787127954116</v>
      </c>
      <c r="IR2">
        <v>0</v>
      </c>
      <c r="IS2" s="21">
        <v>1943</v>
      </c>
      <c r="IT2" s="22">
        <v>2.4399999999999998E-10</v>
      </c>
      <c r="IU2">
        <f t="array" ref="IU2:IV6">LOGEST(IT2:IT80,IS2:IS80,TRUE, TRUE)</f>
        <v>1.4994211073126429</v>
      </c>
      <c r="IV2">
        <v>0</v>
      </c>
      <c r="IW2" s="21">
        <v>1943</v>
      </c>
      <c r="IX2" s="22">
        <v>2.4399999999999998E-10</v>
      </c>
      <c r="IY2">
        <f t="array" ref="IY2:IZ6">LOGEST(IX2:IX80,IW2:IW80,TRUE, TRUE)</f>
        <v>1.4994638019276905</v>
      </c>
      <c r="IZ2">
        <v>0</v>
      </c>
      <c r="JA2" s="21">
        <v>1943</v>
      </c>
      <c r="JB2" s="22">
        <v>2.4399999999999998E-10</v>
      </c>
      <c r="JC2">
        <f t="array" ref="JC2:JD6">LOGEST(JB2:JB80,JA2:JA80,TRUE, TRUE)</f>
        <v>1.4979580967748842</v>
      </c>
      <c r="JD2">
        <v>0</v>
      </c>
      <c r="JE2" s="21">
        <v>1943</v>
      </c>
      <c r="JF2" s="22">
        <v>2.4399999999999998E-10</v>
      </c>
      <c r="JG2">
        <f t="array" ref="JG2:JH6">LOGEST(JF2:JF80,JE2:JE80,TRUE, TRUE)</f>
        <v>1.4982502181932713</v>
      </c>
      <c r="JH2">
        <v>0</v>
      </c>
      <c r="JI2" s="21">
        <v>1943</v>
      </c>
      <c r="JJ2" s="22">
        <v>2.4399999999999998E-10</v>
      </c>
      <c r="JK2">
        <f t="array" ref="JK2:JL6">LOGEST(JJ2:JJ80,JI2:JI80,TRUE, TRUE)</f>
        <v>1.4981715793708257</v>
      </c>
      <c r="JL2">
        <v>0</v>
      </c>
      <c r="JM2" s="21">
        <v>1943</v>
      </c>
      <c r="JN2" s="22">
        <v>2.4399999999999998E-10</v>
      </c>
      <c r="JO2">
        <f t="array" ref="JO2:JP6">LOGEST(JN2:JN80,JM2:JM80,TRUE, TRUE)</f>
        <v>1.4966270888372715</v>
      </c>
      <c r="JP2">
        <v>0</v>
      </c>
      <c r="JQ2" s="21">
        <v>1943</v>
      </c>
      <c r="JR2" s="22">
        <v>2.4399999999999998E-10</v>
      </c>
      <c r="JS2">
        <f t="array" ref="JS2:JT6">LOGEST(JR2:JR80,JQ2:JQ80,TRUE, TRUE)</f>
        <v>1.4959031970788264</v>
      </c>
      <c r="JT2">
        <v>0</v>
      </c>
      <c r="JU2" s="21">
        <v>1943</v>
      </c>
      <c r="JV2" s="22">
        <v>2.4399999999999998E-10</v>
      </c>
      <c r="JW2">
        <f t="array" ref="JW2:JX6">LOGEST(JV2:JV80,JU2:JU80,TRUE, TRUE)</f>
        <v>1.4985106444242502</v>
      </c>
      <c r="JX2">
        <v>0</v>
      </c>
      <c r="JY2" s="21">
        <v>1943</v>
      </c>
      <c r="JZ2" s="22">
        <v>2.4399999999999998E-10</v>
      </c>
      <c r="KA2">
        <f t="array" ref="KA2:KB6">LOGEST(JZ2:JZ80,JY2:JY80,TRUE, TRUE)</f>
        <v>1.4962121909975303</v>
      </c>
      <c r="KB2">
        <v>0</v>
      </c>
      <c r="KC2" s="21">
        <v>1943</v>
      </c>
      <c r="KD2" s="22">
        <v>2.4399999999999998E-10</v>
      </c>
      <c r="KE2">
        <f t="array" ref="KE2:KF6">LOGEST(KD2:KD80,KC2:KC80,TRUE, TRUE)</f>
        <v>1.4959840884859925</v>
      </c>
      <c r="KF2">
        <v>0</v>
      </c>
      <c r="KG2" s="21">
        <v>1943</v>
      </c>
      <c r="KH2" s="22">
        <v>2.4399999999999998E-10</v>
      </c>
      <c r="KI2">
        <f t="array" ref="KI2:KJ6">LOGEST(KH2:KH80,KG2:KG80,TRUE, TRUE)</f>
        <v>1.4987301078883539</v>
      </c>
      <c r="KJ2">
        <v>0</v>
      </c>
      <c r="KK2" s="21">
        <v>1943</v>
      </c>
      <c r="KL2" s="22">
        <v>2.4399999999999998E-10</v>
      </c>
      <c r="KM2">
        <f t="array" ref="KM2:KN6">LOGEST(KL2:KL80,KK2:KK80,TRUE, TRUE)</f>
        <v>1.4963307804086969</v>
      </c>
      <c r="KN2">
        <v>0</v>
      </c>
      <c r="KO2" s="21">
        <v>1943</v>
      </c>
      <c r="KP2" s="22">
        <v>2.4399999999999998E-10</v>
      </c>
      <c r="KQ2">
        <f t="array" ref="KQ2:KR6">LOGEST(KP2:KP80,KO2:KO80,TRUE, TRUE)</f>
        <v>1.485748807115336</v>
      </c>
      <c r="KR2">
        <v>0</v>
      </c>
      <c r="KS2" s="21">
        <v>1943</v>
      </c>
      <c r="KT2" s="22">
        <v>2.4399999999999998E-10</v>
      </c>
      <c r="KU2">
        <f t="array" ref="KU2:KV6">LOGEST(KT2:KT80,KS2:KS80,TRUE, TRUE)</f>
        <v>1.4969403078976311</v>
      </c>
      <c r="KV2">
        <v>0</v>
      </c>
      <c r="KW2" s="21">
        <v>1943</v>
      </c>
      <c r="KX2" s="22">
        <v>2.4399999999999998E-10</v>
      </c>
      <c r="KY2">
        <f t="array" ref="KY2:KZ6">LOGEST(KX2:KX80,KW2:KW80,TRUE, TRUE)</f>
        <v>1.4986287885661511</v>
      </c>
      <c r="KZ2">
        <v>0</v>
      </c>
      <c r="LA2" s="21">
        <v>1943</v>
      </c>
      <c r="LB2" s="22">
        <v>2.4399999999999998E-10</v>
      </c>
      <c r="LC2">
        <f t="array" ref="LC2:LD6">LOGEST(LB2:LB80,LA2:LA80,TRUE, TRUE)</f>
        <v>1.4919573905151491</v>
      </c>
      <c r="LD2">
        <v>0</v>
      </c>
      <c r="LE2" s="21">
        <v>1943</v>
      </c>
      <c r="LF2" s="22">
        <v>2.4399999999999998E-10</v>
      </c>
      <c r="LG2">
        <f t="array" ref="LG2:LH6">LOGEST(LF2:LF80,LE2:LE80,TRUE, TRUE)</f>
        <v>1.4924221872037466</v>
      </c>
      <c r="LH2">
        <v>0</v>
      </c>
      <c r="LI2" s="21">
        <v>1943</v>
      </c>
      <c r="LJ2" s="22">
        <v>2.4399999999999998E-10</v>
      </c>
      <c r="LK2">
        <f t="array" ref="LK2:LL6">LOGEST(LJ2:LJ80,LI2:LI80,TRUE, TRUE)</f>
        <v>1.4919495884279503</v>
      </c>
      <c r="LL2">
        <v>0</v>
      </c>
      <c r="LM2" s="21">
        <v>1943</v>
      </c>
      <c r="LN2" s="22">
        <v>2.4399999999999998E-10</v>
      </c>
      <c r="LO2">
        <f t="array" ref="LO2:LP6">LOGEST(LN2:LN80,LM2:LM80,TRUE, TRUE)</f>
        <v>1.4873657455309346</v>
      </c>
      <c r="LP2">
        <v>0</v>
      </c>
    </row>
    <row r="3" spans="2:328">
      <c r="B3">
        <v>0.40821985993204563</v>
      </c>
      <c r="C3" s="39">
        <v>0.92662300813295961</v>
      </c>
      <c r="D3">
        <v>972.37526111079251</v>
      </c>
      <c r="E3" s="21">
        <v>1946</v>
      </c>
      <c r="F3" s="22">
        <v>6.1800000000000004E-10</v>
      </c>
      <c r="G3">
        <v>1.285101705390033E-2</v>
      </c>
      <c r="H3">
        <v>25.407273316510921</v>
      </c>
      <c r="I3" s="21">
        <v>1949</v>
      </c>
      <c r="J3" s="22">
        <v>3.8199999999999996E-9</v>
      </c>
      <c r="K3">
        <v>1.3115874199641988E-2</v>
      </c>
      <c r="L3">
        <v>25.936518621716644</v>
      </c>
      <c r="M3" s="21">
        <v>1949</v>
      </c>
      <c r="N3" s="22">
        <v>3.8199999999999996E-9</v>
      </c>
      <c r="O3">
        <v>1.3091131302356614E-2</v>
      </c>
      <c r="P3">
        <v>25.887100931139216</v>
      </c>
      <c r="Q3" s="21">
        <v>1946</v>
      </c>
      <c r="R3" s="22">
        <v>6.1800000000000004E-10</v>
      </c>
      <c r="S3">
        <v>1.2938329484547557E-2</v>
      </c>
      <c r="T3">
        <v>25.584458579493919</v>
      </c>
      <c r="U3" s="21">
        <v>1946</v>
      </c>
      <c r="V3" s="22">
        <v>6.1800000000000004E-10</v>
      </c>
      <c r="W3">
        <v>1.314667843866363E-2</v>
      </c>
      <c r="X3">
        <v>25.996287051476688</v>
      </c>
      <c r="Y3" s="21">
        <v>1946</v>
      </c>
      <c r="Z3" s="22">
        <v>6.1800000000000004E-10</v>
      </c>
      <c r="AA3">
        <v>1.3137615398122729E-2</v>
      </c>
      <c r="AB3">
        <v>25.978201727137453</v>
      </c>
      <c r="AC3" s="21">
        <v>1946</v>
      </c>
      <c r="AD3" s="22">
        <v>6.1800000000000004E-10</v>
      </c>
      <c r="AE3">
        <v>1.3074879241072365E-2</v>
      </c>
      <c r="AF3">
        <v>25.85398447998065</v>
      </c>
      <c r="AG3" s="21">
        <v>1946</v>
      </c>
      <c r="AH3" s="22">
        <v>6.1800000000000004E-10</v>
      </c>
      <c r="AI3">
        <v>1.3126845097589827E-2</v>
      </c>
      <c r="AJ3">
        <v>25.956576572388055</v>
      </c>
      <c r="AK3" s="21">
        <v>1946</v>
      </c>
      <c r="AL3" s="22">
        <v>6.1800000000000004E-10</v>
      </c>
      <c r="AM3">
        <v>1.3092883481517046E-2</v>
      </c>
      <c r="AN3">
        <v>25.889258296143204</v>
      </c>
      <c r="AO3" s="21">
        <v>1946</v>
      </c>
      <c r="AP3" s="22">
        <v>6.1800000000000004E-10</v>
      </c>
      <c r="AQ3">
        <v>1.2784704091342785E-2</v>
      </c>
      <c r="AR3">
        <v>25.279718754568151</v>
      </c>
      <c r="AS3" s="21">
        <v>1946</v>
      </c>
      <c r="AT3" s="22">
        <v>6.1800000000000004E-10</v>
      </c>
      <c r="AU3">
        <v>1.3076417704801965E-2</v>
      </c>
      <c r="AV3">
        <v>25.856536024051962</v>
      </c>
      <c r="AW3" s="21">
        <v>1946</v>
      </c>
      <c r="AX3" s="22">
        <v>6.1800000000000004E-10</v>
      </c>
      <c r="AY3">
        <v>1.3080318132589187E-2</v>
      </c>
      <c r="AZ3">
        <v>25.864084754279865</v>
      </c>
      <c r="BA3" s="21">
        <v>1946</v>
      </c>
      <c r="BB3" s="22">
        <v>6.1800000000000004E-10</v>
      </c>
      <c r="BC3">
        <v>1.3027377959953028E-2</v>
      </c>
      <c r="BD3">
        <v>25.758914892184169</v>
      </c>
      <c r="BE3" s="21">
        <v>1946</v>
      </c>
      <c r="BF3" s="22">
        <v>6.1800000000000004E-10</v>
      </c>
      <c r="BG3">
        <v>1.2838662610745243E-2</v>
      </c>
      <c r="BH3">
        <v>25.38560871098624</v>
      </c>
      <c r="BI3" s="21">
        <v>1946</v>
      </c>
      <c r="BJ3" s="22">
        <v>6.1800000000000004E-10</v>
      </c>
      <c r="BK3">
        <v>1.2882675108792376E-2</v>
      </c>
      <c r="BL3">
        <v>25.472633667377139</v>
      </c>
      <c r="BM3" s="21">
        <v>1946</v>
      </c>
      <c r="BN3" s="22">
        <v>6.1800000000000004E-10</v>
      </c>
      <c r="BO3">
        <v>1.2997812454086762E-2</v>
      </c>
      <c r="BP3">
        <v>25.70012910565444</v>
      </c>
      <c r="BQ3" s="21">
        <v>1946</v>
      </c>
      <c r="BR3" s="22">
        <v>6.1800000000000004E-10</v>
      </c>
      <c r="BS3">
        <v>1.3001279897165097E-2</v>
      </c>
      <c r="BT3">
        <v>25.706821900559767</v>
      </c>
      <c r="BU3" s="21">
        <v>1946</v>
      </c>
      <c r="BV3" s="22">
        <v>6.1800000000000004E-10</v>
      </c>
      <c r="BW3">
        <v>1.2982555682842756E-2</v>
      </c>
      <c r="BX3">
        <v>25.669636277940441</v>
      </c>
      <c r="BY3" s="21">
        <v>1946</v>
      </c>
      <c r="BZ3" s="22">
        <v>6.1800000000000004E-10</v>
      </c>
      <c r="CA3">
        <v>1.2980433142775957E-2</v>
      </c>
      <c r="CB3">
        <v>25.665439505530514</v>
      </c>
      <c r="CC3" s="21">
        <v>1946</v>
      </c>
      <c r="CD3" s="22">
        <v>6.1800000000000004E-10</v>
      </c>
      <c r="CE3">
        <v>1.2985255621333671E-2</v>
      </c>
      <c r="CF3">
        <v>25.674811477390449</v>
      </c>
      <c r="CG3" s="21">
        <v>1946</v>
      </c>
      <c r="CH3" s="22">
        <v>6.1800000000000004E-10</v>
      </c>
      <c r="CI3">
        <v>1.2927077283176309E-2</v>
      </c>
      <c r="CJ3">
        <v>25.559779636060803</v>
      </c>
      <c r="CK3" s="21">
        <v>1946</v>
      </c>
      <c r="CL3" s="22">
        <v>6.1800000000000004E-10</v>
      </c>
      <c r="CM3">
        <v>1.2905934324876318E-2</v>
      </c>
      <c r="CN3">
        <v>25.517812870998931</v>
      </c>
      <c r="CO3" s="21">
        <v>1946</v>
      </c>
      <c r="CP3" s="22">
        <v>6.1800000000000004E-10</v>
      </c>
      <c r="CQ3">
        <v>1.296906849941085E-2</v>
      </c>
      <c r="CR3">
        <v>25.642479543708543</v>
      </c>
      <c r="CS3" s="21">
        <v>1946</v>
      </c>
      <c r="CT3" s="22">
        <v>6.1800000000000004E-10</v>
      </c>
      <c r="CU3">
        <v>1.2940433071318173E-2</v>
      </c>
      <c r="CV3">
        <v>25.58569857613076</v>
      </c>
      <c r="CW3" s="21">
        <v>1946</v>
      </c>
      <c r="CX3" s="22">
        <v>6.1800000000000004E-10</v>
      </c>
      <c r="CY3">
        <v>1.2959466812334831E-2</v>
      </c>
      <c r="CZ3">
        <v>25.623168663572947</v>
      </c>
      <c r="DA3" s="21">
        <v>1946</v>
      </c>
      <c r="DB3" s="22">
        <v>6.1800000000000004E-10</v>
      </c>
      <c r="DC3">
        <v>1.2954992515022818E-2</v>
      </c>
      <c r="DD3">
        <v>25.614158914707335</v>
      </c>
      <c r="DE3" s="21">
        <v>1946</v>
      </c>
      <c r="DF3" s="22">
        <v>6.1800000000000004E-10</v>
      </c>
      <c r="DG3">
        <v>1.2864027457534032E-2</v>
      </c>
      <c r="DH3">
        <v>25.434305978821698</v>
      </c>
      <c r="DI3" s="21">
        <v>1946</v>
      </c>
      <c r="DJ3" s="22">
        <v>6.1800000000000004E-10</v>
      </c>
      <c r="DK3">
        <v>1.2810851164927965E-2</v>
      </c>
      <c r="DL3">
        <v>25.3290061350624</v>
      </c>
      <c r="DM3" s="21">
        <v>1946</v>
      </c>
      <c r="DN3" s="22">
        <v>6.1800000000000004E-10</v>
      </c>
      <c r="DO3">
        <v>1.2887492962427681E-2</v>
      </c>
      <c r="DP3">
        <v>25.480376070509575</v>
      </c>
      <c r="DQ3" s="21">
        <v>1946</v>
      </c>
      <c r="DR3" s="22">
        <v>6.1800000000000004E-10</v>
      </c>
      <c r="DS3">
        <v>1.290857606873848E-2</v>
      </c>
      <c r="DT3">
        <v>25.521897386319498</v>
      </c>
      <c r="DU3" s="21">
        <v>1946</v>
      </c>
      <c r="DV3" s="22">
        <v>6.1800000000000004E-10</v>
      </c>
      <c r="DW3">
        <v>1.2942186287125393E-2</v>
      </c>
      <c r="DX3">
        <v>25.588349064663788</v>
      </c>
      <c r="DY3" s="21">
        <v>1946</v>
      </c>
      <c r="DZ3" s="22">
        <v>6.1800000000000004E-10</v>
      </c>
      <c r="EA3">
        <v>1.2883863590745415E-2</v>
      </c>
      <c r="EB3">
        <v>25.472874967175784</v>
      </c>
      <c r="EC3" s="21">
        <v>1946</v>
      </c>
      <c r="ED3" s="22">
        <v>6.1800000000000004E-10</v>
      </c>
      <c r="EE3">
        <v>1.2906216216217745E-2</v>
      </c>
      <c r="EF3">
        <v>25.51690559794908</v>
      </c>
      <c r="EG3" s="21">
        <v>1946</v>
      </c>
      <c r="EH3" s="22">
        <v>6.1800000000000004E-10</v>
      </c>
      <c r="EI3">
        <v>1.2932951302853777E-2</v>
      </c>
      <c r="EJ3">
        <v>25.569763590595088</v>
      </c>
      <c r="EK3" s="21">
        <v>1946</v>
      </c>
      <c r="EL3" s="22">
        <v>6.1800000000000004E-10</v>
      </c>
      <c r="EM3">
        <v>1.2924258317200538E-2</v>
      </c>
      <c r="EN3">
        <v>25.552413288048708</v>
      </c>
      <c r="EO3" s="21">
        <v>1946</v>
      </c>
      <c r="EP3" s="22">
        <v>6.1800000000000004E-10</v>
      </c>
      <c r="EQ3">
        <v>1.2887012442709707E-2</v>
      </c>
      <c r="ER3">
        <v>25.478774866801906</v>
      </c>
      <c r="ES3" s="21">
        <v>1946</v>
      </c>
      <c r="ET3" s="22">
        <v>6.1800000000000004E-10</v>
      </c>
      <c r="EU3">
        <v>1.2802749839511449E-2</v>
      </c>
      <c r="EV3">
        <v>25.312018242271847</v>
      </c>
      <c r="EW3" s="21">
        <v>1946</v>
      </c>
      <c r="EX3" s="22">
        <v>6.1800000000000004E-10</v>
      </c>
      <c r="EY3">
        <v>1.2927007028137831E-2</v>
      </c>
      <c r="EZ3">
        <v>25.557684233146539</v>
      </c>
      <c r="FA3" s="21">
        <v>1946</v>
      </c>
      <c r="FB3" s="22">
        <v>6.1800000000000004E-10</v>
      </c>
      <c r="FC3">
        <v>1.291532804964516E-2</v>
      </c>
      <c r="FD3">
        <v>25.534430559034316</v>
      </c>
      <c r="FE3" s="21">
        <v>1946</v>
      </c>
      <c r="FF3" s="22">
        <v>6.1800000000000004E-10</v>
      </c>
      <c r="FG3">
        <v>1.2833647978974403E-2</v>
      </c>
      <c r="FH3">
        <v>25.372943829112902</v>
      </c>
      <c r="FI3" s="21">
        <v>1946</v>
      </c>
      <c r="FJ3" s="22">
        <v>6.1800000000000004E-10</v>
      </c>
      <c r="FK3">
        <v>1.2925079801452662E-2</v>
      </c>
      <c r="FL3">
        <v>25.553710396789921</v>
      </c>
      <c r="FM3" s="21">
        <v>1946</v>
      </c>
      <c r="FN3" s="22">
        <v>6.1800000000000004E-10</v>
      </c>
      <c r="FO3">
        <v>1.2933963516213287E-2</v>
      </c>
      <c r="FP3">
        <v>25.571274069720989</v>
      </c>
      <c r="FQ3" s="21">
        <v>1946</v>
      </c>
      <c r="FR3" s="22">
        <v>6.1800000000000004E-10</v>
      </c>
      <c r="FS3">
        <v>1.2896435696350586E-2</v>
      </c>
      <c r="FT3">
        <v>25.496915884298193</v>
      </c>
      <c r="FU3" s="21">
        <v>1946</v>
      </c>
      <c r="FV3" s="22">
        <v>6.1800000000000004E-10</v>
      </c>
      <c r="FW3">
        <v>1.2799188779940719E-2</v>
      </c>
      <c r="FX3">
        <v>25.304491600531339</v>
      </c>
      <c r="FY3" s="21">
        <v>1946</v>
      </c>
      <c r="FZ3" s="22">
        <v>6.1800000000000004E-10</v>
      </c>
      <c r="GA3">
        <v>1.2855187766188833E-2</v>
      </c>
      <c r="GB3">
        <v>25.415040836741223</v>
      </c>
      <c r="GC3" s="21">
        <v>1946</v>
      </c>
      <c r="GD3" s="22">
        <v>6.1800000000000004E-10</v>
      </c>
      <c r="GE3">
        <v>1.2908152110117579E-2</v>
      </c>
      <c r="GF3">
        <v>25.519752723360313</v>
      </c>
      <c r="GG3" s="21">
        <v>1946</v>
      </c>
      <c r="GH3" s="22">
        <v>6.1800000000000004E-10</v>
      </c>
      <c r="GI3">
        <v>1.2739712576578974E-2</v>
      </c>
      <c r="GJ3">
        <v>25.186581834973776</v>
      </c>
      <c r="GK3" s="21">
        <v>1946</v>
      </c>
      <c r="GL3" s="22">
        <v>6.1800000000000004E-10</v>
      </c>
      <c r="GM3">
        <v>1.2939281716198228E-2</v>
      </c>
      <c r="GN3">
        <v>25.581132688185054</v>
      </c>
      <c r="GO3" s="21">
        <v>1946</v>
      </c>
      <c r="GP3" s="22">
        <v>6.1800000000000004E-10</v>
      </c>
      <c r="GQ3">
        <v>1.2916254992142665E-2</v>
      </c>
      <c r="GR3">
        <v>25.535444678862191</v>
      </c>
      <c r="GS3" s="21">
        <v>1946</v>
      </c>
      <c r="GT3" s="22">
        <v>6.1800000000000004E-10</v>
      </c>
      <c r="GU3">
        <v>1.2875388250694349E-2</v>
      </c>
      <c r="GV3">
        <v>25.454651103937131</v>
      </c>
      <c r="GW3" s="21">
        <v>1946</v>
      </c>
      <c r="GX3" s="22">
        <v>6.1800000000000004E-10</v>
      </c>
      <c r="GY3">
        <v>1.2927694085990737E-2</v>
      </c>
      <c r="GZ3">
        <v>25.558059774980332</v>
      </c>
      <c r="HA3" s="21">
        <v>1946</v>
      </c>
      <c r="HB3" s="22">
        <v>6.1800000000000004E-10</v>
      </c>
      <c r="HC3">
        <v>1.2943776586587616E-2</v>
      </c>
      <c r="HD3">
        <v>25.58969058775596</v>
      </c>
      <c r="HE3" s="21">
        <v>1946</v>
      </c>
      <c r="HF3" s="22">
        <v>6.1800000000000004E-10</v>
      </c>
      <c r="HG3">
        <v>1.2740792626749525E-2</v>
      </c>
      <c r="HH3">
        <v>25.188393741214544</v>
      </c>
      <c r="HI3" s="21">
        <v>1946</v>
      </c>
      <c r="HJ3" s="22">
        <v>6.1800000000000004E-10</v>
      </c>
      <c r="HK3">
        <v>1.2940232800703484E-2</v>
      </c>
      <c r="HL3">
        <v>25.582520225209858</v>
      </c>
      <c r="HM3" s="21">
        <v>1946</v>
      </c>
      <c r="HN3" s="22">
        <v>6.1800000000000004E-10</v>
      </c>
      <c r="HO3">
        <v>1.2626593870800493E-2</v>
      </c>
      <c r="HP3">
        <v>24.962463817320486</v>
      </c>
      <c r="HQ3" s="21">
        <v>1946</v>
      </c>
      <c r="HR3" s="22">
        <v>6.1800000000000004E-10</v>
      </c>
      <c r="HS3">
        <v>1.2859877840235007E-2</v>
      </c>
      <c r="HT3">
        <v>25.423497052230957</v>
      </c>
      <c r="HU3" s="21">
        <v>1946</v>
      </c>
      <c r="HV3" s="22">
        <v>6.1800000000000004E-10</v>
      </c>
      <c r="HW3">
        <v>1.289999796202222E-2</v>
      </c>
      <c r="HX3">
        <v>25.502813031018956</v>
      </c>
      <c r="HY3" s="21">
        <v>1946</v>
      </c>
      <c r="HZ3" s="22">
        <v>6.1800000000000004E-10</v>
      </c>
      <c r="IA3">
        <v>1.2925885086164841E-2</v>
      </c>
      <c r="IB3">
        <v>25.553990906307284</v>
      </c>
      <c r="IC3" s="21">
        <v>1946</v>
      </c>
      <c r="ID3" s="22">
        <v>6.1800000000000004E-10</v>
      </c>
      <c r="IE3">
        <v>1.2910767671698159E-2</v>
      </c>
      <c r="IF3">
        <v>25.523940210138679</v>
      </c>
      <c r="IG3" s="21">
        <v>1946</v>
      </c>
      <c r="IH3" s="22">
        <v>6.1800000000000004E-10</v>
      </c>
      <c r="II3">
        <v>1.2786906997967799E-2</v>
      </c>
      <c r="IJ3">
        <v>25.279073869803906</v>
      </c>
      <c r="IK3" s="21">
        <v>1946</v>
      </c>
      <c r="IL3" s="22">
        <v>6.1800000000000004E-10</v>
      </c>
      <c r="IM3">
        <v>1.2959179165966769E-2</v>
      </c>
      <c r="IN3">
        <v>25.619647306464497</v>
      </c>
      <c r="IO3" s="21">
        <v>1946</v>
      </c>
      <c r="IP3" s="22">
        <v>6.1800000000000004E-10</v>
      </c>
      <c r="IQ3">
        <v>1.2963495954745403E-2</v>
      </c>
      <c r="IR3">
        <v>25.628016493275016</v>
      </c>
      <c r="IS3" s="21">
        <v>1946</v>
      </c>
      <c r="IT3" s="22">
        <v>6.1800000000000004E-10</v>
      </c>
      <c r="IU3">
        <v>1.2877095941119455E-2</v>
      </c>
      <c r="IV3">
        <v>25.457209098267153</v>
      </c>
      <c r="IW3" s="21">
        <v>1946</v>
      </c>
      <c r="IX3" s="22">
        <v>6.1800000000000004E-10</v>
      </c>
      <c r="IY3">
        <v>1.2915468949640834E-2</v>
      </c>
      <c r="IZ3">
        <v>25.532741317871022</v>
      </c>
      <c r="JA3" s="21">
        <v>1946</v>
      </c>
      <c r="JB3" s="22">
        <v>6.1800000000000004E-10</v>
      </c>
      <c r="JC3">
        <v>1.2989852789029744E-2</v>
      </c>
      <c r="JD3">
        <v>25.679626122101936</v>
      </c>
      <c r="JE3" s="21">
        <v>1946</v>
      </c>
      <c r="JF3" s="22">
        <v>6.1800000000000004E-10</v>
      </c>
      <c r="JG3">
        <v>1.299738136759343E-2</v>
      </c>
      <c r="JH3">
        <v>25.694343704760801</v>
      </c>
      <c r="JI3" s="21">
        <v>1946</v>
      </c>
      <c r="JJ3" s="22">
        <v>6.1800000000000004E-10</v>
      </c>
      <c r="JK3">
        <v>1.3029392996634312E-2</v>
      </c>
      <c r="JL3">
        <v>25.757128352241413</v>
      </c>
      <c r="JM3" s="21">
        <v>1946</v>
      </c>
      <c r="JN3" s="22">
        <v>6.1800000000000004E-10</v>
      </c>
      <c r="JO3">
        <v>1.3031327231470331E-2</v>
      </c>
      <c r="JP3">
        <v>25.760619101852157</v>
      </c>
      <c r="JQ3" s="21">
        <v>1946</v>
      </c>
      <c r="JR3" s="22">
        <v>6.1800000000000004E-10</v>
      </c>
      <c r="JS3">
        <v>1.303759387834197E-2</v>
      </c>
      <c r="JT3">
        <v>25.772673712694282</v>
      </c>
      <c r="JU3" s="21">
        <v>1946</v>
      </c>
      <c r="JV3" s="22">
        <v>6.1800000000000004E-10</v>
      </c>
      <c r="JW3">
        <v>1.3078408472878991E-2</v>
      </c>
      <c r="JX3">
        <v>25.853355872112211</v>
      </c>
      <c r="JY3" s="21">
        <v>1946</v>
      </c>
      <c r="JZ3" s="22">
        <v>6.1800000000000004E-10</v>
      </c>
      <c r="KA3">
        <v>1.3066934404426848E-2</v>
      </c>
      <c r="KB3">
        <v>25.830506749697367</v>
      </c>
      <c r="KC3" s="21">
        <v>1946</v>
      </c>
      <c r="KD3" s="22">
        <v>6.1800000000000004E-10</v>
      </c>
      <c r="KE3">
        <v>1.3059099532468282E-2</v>
      </c>
      <c r="KF3">
        <v>25.815018900233593</v>
      </c>
      <c r="KG3" s="21">
        <v>1946</v>
      </c>
      <c r="KH3" s="22">
        <v>6.1800000000000004E-10</v>
      </c>
      <c r="KI3">
        <v>1.3106496387506411E-2</v>
      </c>
      <c r="KJ3">
        <v>25.908544432482863</v>
      </c>
      <c r="KK3" s="21">
        <v>1946</v>
      </c>
      <c r="KL3" s="22">
        <v>6.1800000000000004E-10</v>
      </c>
      <c r="KM3">
        <v>1.3088107917678862E-2</v>
      </c>
      <c r="KN3">
        <v>25.872194635139117</v>
      </c>
      <c r="KO3" s="21">
        <v>1946</v>
      </c>
      <c r="KP3" s="22">
        <v>6.1800000000000004E-10</v>
      </c>
      <c r="KQ3">
        <v>1.1929536901248075E-2</v>
      </c>
      <c r="KR3">
        <v>23.581812010830348</v>
      </c>
      <c r="KS3" s="21">
        <v>1946</v>
      </c>
      <c r="KT3" s="22">
        <v>6.1800000000000004E-10</v>
      </c>
      <c r="KU3">
        <v>1.313608218786109E-2</v>
      </c>
      <c r="KV3">
        <v>25.966692152871925</v>
      </c>
      <c r="KW3" s="21">
        <v>1946</v>
      </c>
      <c r="KX3" s="22">
        <v>6.1800000000000004E-10</v>
      </c>
      <c r="KY3">
        <v>1.3141018104393122E-2</v>
      </c>
      <c r="KZ3">
        <v>25.976449203965739</v>
      </c>
      <c r="LA3" s="21">
        <v>1946</v>
      </c>
      <c r="LB3" s="22">
        <v>6.1800000000000004E-10</v>
      </c>
      <c r="LC3">
        <v>1.292416913943596E-2</v>
      </c>
      <c r="LD3">
        <v>25.547628246020633</v>
      </c>
      <c r="LE3" s="21">
        <v>1946</v>
      </c>
      <c r="LF3" s="22">
        <v>6.1800000000000004E-10</v>
      </c>
      <c r="LG3">
        <v>1.2992985689645836E-2</v>
      </c>
      <c r="LH3">
        <v>25.683493477914109</v>
      </c>
      <c r="LI3" s="21">
        <v>1946</v>
      </c>
      <c r="LJ3" s="22">
        <v>6.1800000000000004E-10</v>
      </c>
      <c r="LK3">
        <v>1.2959620027576106E-2</v>
      </c>
      <c r="LL3">
        <v>25.617538909455138</v>
      </c>
      <c r="LM3" s="21">
        <v>1946</v>
      </c>
      <c r="LN3" s="22">
        <v>6.1800000000000004E-10</v>
      </c>
      <c r="LO3">
        <v>1.2484548229173503E-2</v>
      </c>
      <c r="LP3">
        <v>24.678455027792928</v>
      </c>
    </row>
    <row r="4" spans="2:328" ht="15.75" thickBot="1">
      <c r="B4">
        <v>0.40868847539693209</v>
      </c>
      <c r="C4" s="39">
        <v>0.92835644729360445</v>
      </c>
      <c r="D4">
        <v>997.76523833981048</v>
      </c>
      <c r="E4" s="21">
        <v>1949</v>
      </c>
      <c r="F4" s="22">
        <v>3.8199999999999996E-9</v>
      </c>
      <c r="G4">
        <v>0.92689231370161618</v>
      </c>
      <c r="H4">
        <v>1.8174991289327711</v>
      </c>
      <c r="I4" s="21">
        <v>1950</v>
      </c>
      <c r="J4" s="22">
        <v>7.8799999999999997E-10</v>
      </c>
      <c r="K4">
        <v>0.92668585215623278</v>
      </c>
      <c r="L4">
        <v>1.7998576868381604</v>
      </c>
      <c r="M4" s="21">
        <v>1950</v>
      </c>
      <c r="N4" s="22">
        <v>7.8799999999999997E-10</v>
      </c>
      <c r="O4">
        <v>0.92662300813295961</v>
      </c>
      <c r="P4">
        <v>1.805856696746176</v>
      </c>
      <c r="Q4" s="21">
        <v>1950</v>
      </c>
      <c r="R4" s="22">
        <v>7.8799999999999997E-10</v>
      </c>
      <c r="S4">
        <v>0.92835644729360445</v>
      </c>
      <c r="T4">
        <v>1.7931645262062901</v>
      </c>
      <c r="U4" s="21">
        <v>1949</v>
      </c>
      <c r="V4" s="22">
        <v>3.8199999999999996E-9</v>
      </c>
      <c r="W4">
        <v>0.92519213838982572</v>
      </c>
      <c r="X4">
        <v>1.82467997903993</v>
      </c>
      <c r="Y4" s="21">
        <v>1949</v>
      </c>
      <c r="Z4" s="22">
        <v>3.8199999999999996E-9</v>
      </c>
      <c r="AA4">
        <v>0.92518912866828951</v>
      </c>
      <c r="AB4">
        <v>1.8259604390800666</v>
      </c>
      <c r="AC4" s="21">
        <v>1949</v>
      </c>
      <c r="AD4" s="22">
        <v>3.8199999999999996E-9</v>
      </c>
      <c r="AE4">
        <v>0.9261244278455123</v>
      </c>
      <c r="AF4">
        <v>1.8196685094478238</v>
      </c>
      <c r="AG4" s="21">
        <v>1949</v>
      </c>
      <c r="AH4" s="22">
        <v>3.8199999999999996E-9</v>
      </c>
      <c r="AI4">
        <v>0.92482872533468552</v>
      </c>
      <c r="AJ4">
        <v>1.8292393519683512</v>
      </c>
      <c r="AK4" s="21">
        <v>1949</v>
      </c>
      <c r="AL4" s="22">
        <v>3.8199999999999996E-9</v>
      </c>
      <c r="AM4">
        <v>0.92488288275402553</v>
      </c>
      <c r="AN4">
        <v>1.8267413155696501</v>
      </c>
      <c r="AO4" s="21">
        <v>1949</v>
      </c>
      <c r="AP4" s="22">
        <v>3.8199999999999996E-9</v>
      </c>
      <c r="AQ4">
        <v>0.92971670406879081</v>
      </c>
      <c r="AR4">
        <v>1.7858302099900609</v>
      </c>
      <c r="AS4" s="21">
        <v>1949</v>
      </c>
      <c r="AT4" s="22">
        <v>3.8199999999999996E-9</v>
      </c>
      <c r="AU4">
        <v>0.92572810517615545</v>
      </c>
      <c r="AV4">
        <v>1.8265781991385568</v>
      </c>
      <c r="AW4" s="21">
        <v>1949</v>
      </c>
      <c r="AX4" s="22">
        <v>3.8199999999999996E-9</v>
      </c>
      <c r="AY4">
        <v>0.92529308390737564</v>
      </c>
      <c r="AZ4">
        <v>1.8291606729459415</v>
      </c>
      <c r="BA4" s="21">
        <v>1949</v>
      </c>
      <c r="BB4" s="22">
        <v>3.8199999999999996E-9</v>
      </c>
      <c r="BC4">
        <v>0.92614525970624995</v>
      </c>
      <c r="BD4">
        <v>1.8272679180139311</v>
      </c>
      <c r="BE4" s="21">
        <v>1949</v>
      </c>
      <c r="BF4" s="22">
        <v>3.8199999999999996E-9</v>
      </c>
      <c r="BG4">
        <v>0.92710278987036954</v>
      </c>
      <c r="BH4">
        <v>1.8024193716817143</v>
      </c>
      <c r="BI4" s="21">
        <v>1949</v>
      </c>
      <c r="BJ4" s="22">
        <v>3.8199999999999996E-9</v>
      </c>
      <c r="BK4">
        <v>0.9281170756496584</v>
      </c>
      <c r="BL4">
        <v>1.8085982846636524</v>
      </c>
      <c r="BM4" s="21">
        <v>1949</v>
      </c>
      <c r="BN4" s="22">
        <v>3.8199999999999996E-9</v>
      </c>
      <c r="BO4">
        <v>0.92647382104820963</v>
      </c>
      <c r="BP4">
        <v>1.8263087241462017</v>
      </c>
      <c r="BQ4" s="21">
        <v>1949</v>
      </c>
      <c r="BR4" s="22">
        <v>3.8199999999999996E-9</v>
      </c>
      <c r="BS4">
        <v>0.92605061653261012</v>
      </c>
      <c r="BT4">
        <v>1.8282477223242299</v>
      </c>
      <c r="BU4" s="21">
        <v>1949</v>
      </c>
      <c r="BV4" s="22">
        <v>3.8199999999999996E-9</v>
      </c>
      <c r="BW4">
        <v>0.92619260478232668</v>
      </c>
      <c r="BX4">
        <v>1.8269698422901302</v>
      </c>
      <c r="BY4" s="21">
        <v>1949</v>
      </c>
      <c r="BZ4" s="22">
        <v>3.8199999999999996E-9</v>
      </c>
      <c r="CA4">
        <v>0.92620280106954234</v>
      </c>
      <c r="CB4">
        <v>1.8266711478892874</v>
      </c>
      <c r="CC4" s="21">
        <v>1949</v>
      </c>
      <c r="CD4" s="22">
        <v>3.8199999999999996E-9</v>
      </c>
      <c r="CE4">
        <v>0.92645151613974441</v>
      </c>
      <c r="CF4">
        <v>1.8286108232179739</v>
      </c>
      <c r="CG4" s="21">
        <v>1949</v>
      </c>
      <c r="CH4" s="22">
        <v>3.8199999999999996E-9</v>
      </c>
      <c r="CI4">
        <v>0.92731265396056017</v>
      </c>
      <c r="CJ4">
        <v>1.8204180281022115</v>
      </c>
      <c r="CK4" s="21">
        <v>1949</v>
      </c>
      <c r="CL4" s="22">
        <v>3.8199999999999996E-9</v>
      </c>
      <c r="CM4">
        <v>0.9275373401627145</v>
      </c>
      <c r="CN4">
        <v>1.8186003522500822</v>
      </c>
      <c r="CO4" s="21">
        <v>1949</v>
      </c>
      <c r="CP4" s="22">
        <v>3.8199999999999996E-9</v>
      </c>
      <c r="CQ4">
        <v>0.92644376911428916</v>
      </c>
      <c r="CR4">
        <v>1.8285682172860493</v>
      </c>
      <c r="CS4" s="21">
        <v>1949</v>
      </c>
      <c r="CT4" s="22">
        <v>3.8199999999999996E-9</v>
      </c>
      <c r="CU4">
        <v>0.92665258897844238</v>
      </c>
      <c r="CV4">
        <v>1.8255064015671485</v>
      </c>
      <c r="CW4" s="21">
        <v>1949</v>
      </c>
      <c r="CX4" s="22">
        <v>3.8199999999999996E-9</v>
      </c>
      <c r="CY4">
        <v>0.92659220022872613</v>
      </c>
      <c r="CZ4">
        <v>1.829075046834554</v>
      </c>
      <c r="DA4" s="21">
        <v>1949</v>
      </c>
      <c r="DB4" s="22">
        <v>3.8199999999999996E-9</v>
      </c>
      <c r="DC4">
        <v>0.92668664525798716</v>
      </c>
      <c r="DD4">
        <v>1.8292334686234721</v>
      </c>
      <c r="DE4" s="21">
        <v>1949</v>
      </c>
      <c r="DF4" s="22">
        <v>3.8199999999999996E-9</v>
      </c>
      <c r="DG4">
        <v>0.92788010781945574</v>
      </c>
      <c r="DH4">
        <v>1.8163892830756385</v>
      </c>
      <c r="DI4" s="21">
        <v>1949</v>
      </c>
      <c r="DJ4" s="22">
        <v>3.8199999999999996E-9</v>
      </c>
      <c r="DK4">
        <v>0.92790634318877296</v>
      </c>
      <c r="DL4">
        <v>1.8095697872951475</v>
      </c>
      <c r="DM4" s="21">
        <v>1949</v>
      </c>
      <c r="DN4" s="22">
        <v>3.8199999999999996E-9</v>
      </c>
      <c r="DO4">
        <v>0.92722731178725126</v>
      </c>
      <c r="DP4">
        <v>1.8209961113510802</v>
      </c>
      <c r="DQ4" s="21">
        <v>1949</v>
      </c>
      <c r="DR4" s="22">
        <v>3.8199999999999996E-9</v>
      </c>
      <c r="DS4">
        <v>0.92706292923005484</v>
      </c>
      <c r="DT4">
        <v>1.8244838914832489</v>
      </c>
      <c r="DU4" s="21">
        <v>1949</v>
      </c>
      <c r="DV4" s="22">
        <v>3.8199999999999996E-9</v>
      </c>
      <c r="DW4">
        <v>0.92680097692586538</v>
      </c>
      <c r="DX4">
        <v>1.8292343226469669</v>
      </c>
      <c r="DY4" s="21">
        <v>1949</v>
      </c>
      <c r="DZ4" s="22">
        <v>3.8199999999999996E-9</v>
      </c>
      <c r="EA4">
        <v>0.92751854305054748</v>
      </c>
      <c r="EB4">
        <v>1.8214064033867698</v>
      </c>
      <c r="EC4" s="21">
        <v>1949</v>
      </c>
      <c r="ED4" s="22">
        <v>3.8199999999999996E-9</v>
      </c>
      <c r="EE4">
        <v>0.92712928238995818</v>
      </c>
      <c r="EF4">
        <v>1.824889961367393</v>
      </c>
      <c r="EG4" s="21">
        <v>1949</v>
      </c>
      <c r="EH4" s="22">
        <v>3.8199999999999996E-9</v>
      </c>
      <c r="EI4">
        <v>0.92692603503139104</v>
      </c>
      <c r="EJ4">
        <v>1.828670201090719</v>
      </c>
      <c r="EK4" s="21">
        <v>1949</v>
      </c>
      <c r="EL4" s="22">
        <v>3.8199999999999996E-9</v>
      </c>
      <c r="EM4">
        <v>0.92697385352256112</v>
      </c>
      <c r="EN4">
        <v>1.8276724352428448</v>
      </c>
      <c r="EO4" s="21">
        <v>1949</v>
      </c>
      <c r="EP4" s="22">
        <v>3.8199999999999996E-9</v>
      </c>
      <c r="EQ4">
        <v>0.92733947797797533</v>
      </c>
      <c r="ER4">
        <v>1.8224053432006802</v>
      </c>
      <c r="ES4" s="21">
        <v>1949</v>
      </c>
      <c r="ET4" s="22">
        <v>3.8199999999999996E-9</v>
      </c>
      <c r="EU4">
        <v>0.9282267442617067</v>
      </c>
      <c r="EV4">
        <v>1.8106269369062291</v>
      </c>
      <c r="EW4" s="21">
        <v>1949</v>
      </c>
      <c r="EX4" s="22">
        <v>3.8199999999999996E-9</v>
      </c>
      <c r="EY4">
        <v>0.92695840228887083</v>
      </c>
      <c r="EZ4">
        <v>1.8281999907932016</v>
      </c>
      <c r="FA4" s="21">
        <v>1949</v>
      </c>
      <c r="FB4" s="22">
        <v>3.8199999999999996E-9</v>
      </c>
      <c r="FC4">
        <v>0.92708991231674265</v>
      </c>
      <c r="FD4">
        <v>1.8265945319080206</v>
      </c>
      <c r="FE4" s="21">
        <v>1949</v>
      </c>
      <c r="FF4" s="22">
        <v>3.8199999999999996E-9</v>
      </c>
      <c r="FG4">
        <v>0.92794296153005051</v>
      </c>
      <c r="FH4">
        <v>1.8150426479853226</v>
      </c>
      <c r="FI4" s="21">
        <v>1949</v>
      </c>
      <c r="FJ4" s="22">
        <v>3.8199999999999996E-9</v>
      </c>
      <c r="FK4">
        <v>0.92698781066590652</v>
      </c>
      <c r="FL4">
        <v>1.8279737068279018</v>
      </c>
      <c r="FM4" s="21">
        <v>1949</v>
      </c>
      <c r="FN4" s="22">
        <v>3.8199999999999996E-9</v>
      </c>
      <c r="FO4">
        <v>0.92689474995054832</v>
      </c>
      <c r="FP4">
        <v>1.8292301166335538</v>
      </c>
      <c r="FQ4" s="21">
        <v>1949</v>
      </c>
      <c r="FR4" s="22">
        <v>3.8199999999999996E-9</v>
      </c>
      <c r="FS4">
        <v>0.92730822229648802</v>
      </c>
      <c r="FT4">
        <v>1.8238764448733831</v>
      </c>
      <c r="FU4" s="21">
        <v>1949</v>
      </c>
      <c r="FV4" s="22">
        <v>3.8199999999999996E-9</v>
      </c>
      <c r="FW4">
        <v>0.92837867039557043</v>
      </c>
      <c r="FX4">
        <v>1.8099858384472569</v>
      </c>
      <c r="FY4" s="21">
        <v>1949</v>
      </c>
      <c r="FZ4" s="22">
        <v>3.8199999999999996E-9</v>
      </c>
      <c r="GA4">
        <v>0.92780867139776779</v>
      </c>
      <c r="GB4">
        <v>1.8176747323148312</v>
      </c>
      <c r="GC4" s="21">
        <v>1949</v>
      </c>
      <c r="GD4" s="22">
        <v>3.8199999999999996E-9</v>
      </c>
      <c r="GE4">
        <v>0.92721916804285254</v>
      </c>
      <c r="GF4">
        <v>1.8251636894132348</v>
      </c>
      <c r="GG4" s="21">
        <v>1949</v>
      </c>
      <c r="GH4" s="22">
        <v>3.8199999999999996E-9</v>
      </c>
      <c r="GI4">
        <v>0.92910370379104845</v>
      </c>
      <c r="GJ4">
        <v>1.8010276110774466</v>
      </c>
      <c r="GK4" s="21">
        <v>1949</v>
      </c>
      <c r="GL4" s="22">
        <v>3.8199999999999996E-9</v>
      </c>
      <c r="GM4">
        <v>0.92683369010219663</v>
      </c>
      <c r="GN4">
        <v>1.8292409266144101</v>
      </c>
      <c r="GO4" s="21">
        <v>1949</v>
      </c>
      <c r="GP4" s="22">
        <v>3.8199999999999996E-9</v>
      </c>
      <c r="GQ4">
        <v>0.92716599600470395</v>
      </c>
      <c r="GR4">
        <v>1.8255692220402575</v>
      </c>
      <c r="GS4" s="21">
        <v>1949</v>
      </c>
      <c r="GT4" s="22">
        <v>3.8199999999999996E-9</v>
      </c>
      <c r="GU4">
        <v>0.92764395301664426</v>
      </c>
      <c r="GV4">
        <v>1.8197931619176824</v>
      </c>
      <c r="GW4" s="21">
        <v>1949</v>
      </c>
      <c r="GX4" s="22">
        <v>3.8199999999999996E-9</v>
      </c>
      <c r="GY4">
        <v>0.92689589289448593</v>
      </c>
      <c r="GZ4">
        <v>1.8271860109368667</v>
      </c>
      <c r="HA4" s="21">
        <v>1949</v>
      </c>
      <c r="HB4" s="22">
        <v>3.8199999999999996E-9</v>
      </c>
      <c r="HC4">
        <v>0.92682206613409202</v>
      </c>
      <c r="HD4">
        <v>1.8289489584274505</v>
      </c>
      <c r="HE4" s="21">
        <v>1949</v>
      </c>
      <c r="HF4" s="22">
        <v>3.8199999999999996E-9</v>
      </c>
      <c r="HG4">
        <v>0.92918831938437618</v>
      </c>
      <c r="HH4">
        <v>1.8002674295521728</v>
      </c>
      <c r="HI4" s="21">
        <v>1949</v>
      </c>
      <c r="HJ4" s="22">
        <v>3.8199999999999996E-9</v>
      </c>
      <c r="HK4">
        <v>0.92690376734292146</v>
      </c>
      <c r="HL4">
        <v>1.8278453176339251</v>
      </c>
      <c r="HM4" s="21">
        <v>1949</v>
      </c>
      <c r="HN4" s="22">
        <v>3.8199999999999996E-9</v>
      </c>
      <c r="HO4">
        <v>0.93049102332038436</v>
      </c>
      <c r="HP4">
        <v>1.7835429114654882</v>
      </c>
      <c r="HQ4" s="21">
        <v>1949</v>
      </c>
      <c r="HR4" s="22">
        <v>3.8199999999999996E-9</v>
      </c>
      <c r="HS4">
        <v>0.92792895177005752</v>
      </c>
      <c r="HT4">
        <v>1.8158033607884159</v>
      </c>
      <c r="HU4" s="21">
        <v>1949</v>
      </c>
      <c r="HV4" s="22">
        <v>3.8199999999999996E-9</v>
      </c>
      <c r="HW4">
        <v>0.92744912934571444</v>
      </c>
      <c r="HX4">
        <v>1.8214682864495706</v>
      </c>
      <c r="HY4" s="21">
        <v>1949</v>
      </c>
      <c r="HZ4" s="22">
        <v>3.8199999999999996E-9</v>
      </c>
      <c r="IA4">
        <v>0.92712491366196692</v>
      </c>
      <c r="IB4">
        <v>1.8251235254497615</v>
      </c>
      <c r="IC4" s="21">
        <v>1949</v>
      </c>
      <c r="ID4" s="22">
        <v>3.8199999999999996E-9</v>
      </c>
      <c r="IE4">
        <v>0.92735091745111209</v>
      </c>
      <c r="IF4">
        <v>1.82220174068464</v>
      </c>
      <c r="IG4" s="21">
        <v>1949</v>
      </c>
      <c r="IH4" s="22">
        <v>3.8199999999999996E-9</v>
      </c>
      <c r="II4">
        <v>0.92881883492703154</v>
      </c>
      <c r="IJ4">
        <v>1.8047202755221468</v>
      </c>
      <c r="IK4" s="21">
        <v>1949</v>
      </c>
      <c r="IL4" s="22">
        <v>3.8199999999999996E-9</v>
      </c>
      <c r="IM4">
        <v>0.92659160887841963</v>
      </c>
      <c r="IN4">
        <v>1.8290344489610646</v>
      </c>
      <c r="IO4" s="21">
        <v>1949</v>
      </c>
      <c r="IP4" s="22">
        <v>3.8199999999999996E-9</v>
      </c>
      <c r="IQ4">
        <v>0.92664894073212623</v>
      </c>
      <c r="IR4">
        <v>1.8287598816557176</v>
      </c>
      <c r="IS4" s="21">
        <v>1949</v>
      </c>
      <c r="IT4" s="22">
        <v>3.8199999999999996E-9</v>
      </c>
      <c r="IU4">
        <v>0.92780554104036095</v>
      </c>
      <c r="IV4">
        <v>1.8165714350171547</v>
      </c>
      <c r="IW4" s="21">
        <v>1949</v>
      </c>
      <c r="IX4" s="22">
        <v>3.8199999999999996E-9</v>
      </c>
      <c r="IY4">
        <v>0.92741537464061696</v>
      </c>
      <c r="IZ4">
        <v>1.8199438948033635</v>
      </c>
      <c r="JA4" s="21">
        <v>1949</v>
      </c>
      <c r="JB4" s="22">
        <v>3.8199999999999996E-9</v>
      </c>
      <c r="JC4">
        <v>0.92630009428756765</v>
      </c>
      <c r="JD4">
        <v>1.8292582059765681</v>
      </c>
      <c r="JE4" s="21">
        <v>1949</v>
      </c>
      <c r="JF4" s="22">
        <v>3.8199999999999996E-9</v>
      </c>
      <c r="JG4">
        <v>0.92628685097832886</v>
      </c>
      <c r="JH4">
        <v>1.8290561864270227</v>
      </c>
      <c r="JI4" s="21">
        <v>1949</v>
      </c>
      <c r="JJ4" s="22">
        <v>3.8199999999999996E-9</v>
      </c>
      <c r="JK4">
        <v>0.92593241736797505</v>
      </c>
      <c r="JL4">
        <v>1.8291960035411003</v>
      </c>
      <c r="JM4" s="21">
        <v>1949</v>
      </c>
      <c r="JN4" s="22">
        <v>3.8199999999999996E-9</v>
      </c>
      <c r="JO4">
        <v>0.92556077722255692</v>
      </c>
      <c r="JP4">
        <v>1.82608051171737</v>
      </c>
      <c r="JQ4" s="21">
        <v>1949</v>
      </c>
      <c r="JR4" s="22">
        <v>3.8199999999999996E-9</v>
      </c>
      <c r="JS4">
        <v>0.92532876164552913</v>
      </c>
      <c r="JT4">
        <v>1.8231860838833678</v>
      </c>
      <c r="JU4" s="21">
        <v>1949</v>
      </c>
      <c r="JV4" s="22">
        <v>3.8199999999999996E-9</v>
      </c>
      <c r="JW4">
        <v>0.92549295608849158</v>
      </c>
      <c r="JX4">
        <v>1.8288936248202619</v>
      </c>
      <c r="JY4" s="21">
        <v>1949</v>
      </c>
      <c r="JZ4" s="22">
        <v>3.8199999999999996E-9</v>
      </c>
      <c r="KA4">
        <v>0.92508861692181643</v>
      </c>
      <c r="KB4">
        <v>1.825253525201695</v>
      </c>
      <c r="KC4" s="21">
        <v>1949</v>
      </c>
      <c r="KD4" s="22">
        <v>3.8199999999999996E-9</v>
      </c>
      <c r="KE4">
        <v>0.92511928583760139</v>
      </c>
      <c r="KF4">
        <v>1.8241591118359224</v>
      </c>
      <c r="KG4" s="21">
        <v>1949</v>
      </c>
      <c r="KH4" s="22">
        <v>3.8199999999999996E-9</v>
      </c>
      <c r="KI4">
        <v>0.92524663719265576</v>
      </c>
      <c r="KJ4">
        <v>1.8286406113077387</v>
      </c>
      <c r="KK4" s="21">
        <v>1949</v>
      </c>
      <c r="KL4" s="22">
        <v>3.8199999999999996E-9</v>
      </c>
      <c r="KM4">
        <v>0.9248912347738858</v>
      </c>
      <c r="KN4">
        <v>1.8260750208011471</v>
      </c>
      <c r="KO4" s="21">
        <v>1949</v>
      </c>
      <c r="KP4" s="22">
        <v>3.8199999999999996E-9</v>
      </c>
      <c r="KQ4">
        <v>0.93466000420937156</v>
      </c>
      <c r="KR4">
        <v>1.6623932245934872</v>
      </c>
      <c r="KS4" s="21">
        <v>1949</v>
      </c>
      <c r="KT4" s="22">
        <v>3.8199999999999996E-9</v>
      </c>
      <c r="KU4">
        <v>0.92452240157637955</v>
      </c>
      <c r="KV4">
        <v>1.828186299394748</v>
      </c>
      <c r="KW4" s="21">
        <v>1949</v>
      </c>
      <c r="KX4" s="22">
        <v>3.8199999999999996E-9</v>
      </c>
      <c r="KY4">
        <v>0.92485872490344356</v>
      </c>
      <c r="KZ4">
        <v>1.8288732450799046</v>
      </c>
      <c r="LA4" s="21">
        <v>1949</v>
      </c>
      <c r="LB4" s="22">
        <v>3.8199999999999996E-9</v>
      </c>
      <c r="LC4">
        <v>0.92562642815905061</v>
      </c>
      <c r="LD4">
        <v>1.7962941402563561</v>
      </c>
      <c r="LE4" s="21">
        <v>1949</v>
      </c>
      <c r="LF4" s="22">
        <v>3.8199999999999996E-9</v>
      </c>
      <c r="LG4">
        <v>0.92499999258590837</v>
      </c>
      <c r="LH4">
        <v>1.8033483488973974</v>
      </c>
      <c r="LI4" s="21">
        <v>1949</v>
      </c>
      <c r="LJ4" s="22">
        <v>3.8199999999999996E-9</v>
      </c>
      <c r="LK4">
        <v>0.9252465897205332</v>
      </c>
      <c r="LL4">
        <v>1.798717395470637</v>
      </c>
      <c r="LM4" s="21">
        <v>1949</v>
      </c>
      <c r="LN4" s="22">
        <v>3.8199999999999996E-9</v>
      </c>
      <c r="LO4">
        <v>0.92924287535486694</v>
      </c>
      <c r="LP4">
        <v>1.7327802841922206</v>
      </c>
    </row>
    <row r="5" spans="2:328" ht="16.5" thickTop="1" thickBot="1">
      <c r="B5">
        <v>0.40569882476080094</v>
      </c>
      <c r="C5" s="39">
        <v>0.92519213838982572</v>
      </c>
      <c r="D5">
        <v>952.30358310800182</v>
      </c>
      <c r="E5" s="21">
        <v>1950</v>
      </c>
      <c r="F5" s="22">
        <v>7.8799999999999997E-10</v>
      </c>
      <c r="G5">
        <v>988.91927961785791</v>
      </c>
      <c r="H5">
        <v>78</v>
      </c>
      <c r="I5" s="21">
        <v>1951</v>
      </c>
      <c r="J5" s="22">
        <v>1.0000000000000001E-9</v>
      </c>
      <c r="K5" s="36">
        <v>973.27477321413232</v>
      </c>
      <c r="L5">
        <v>77</v>
      </c>
      <c r="M5" s="21">
        <v>1951</v>
      </c>
      <c r="N5" s="22">
        <v>1.0000000000000001E-9</v>
      </c>
      <c r="O5" s="36">
        <v>972.37526111079251</v>
      </c>
      <c r="P5">
        <v>77</v>
      </c>
      <c r="Q5" s="21">
        <v>1951</v>
      </c>
      <c r="R5" s="22">
        <v>1.0000000000000001E-9</v>
      </c>
      <c r="S5" s="36">
        <v>997.76523833981048</v>
      </c>
      <c r="T5">
        <v>77</v>
      </c>
      <c r="U5" s="21">
        <v>1951</v>
      </c>
      <c r="V5" s="22">
        <v>1.0000000000000001E-9</v>
      </c>
      <c r="W5" s="36">
        <v>952.30358310800182</v>
      </c>
      <c r="X5">
        <v>77</v>
      </c>
      <c r="Y5" s="21">
        <v>1950</v>
      </c>
      <c r="Z5" s="22">
        <v>7.8799999999999997E-10</v>
      </c>
      <c r="AA5" s="36">
        <v>952.26217312164238</v>
      </c>
      <c r="AB5">
        <v>77</v>
      </c>
      <c r="AC5" s="21">
        <v>1950</v>
      </c>
      <c r="AD5" s="22">
        <v>7.8799999999999997E-10</v>
      </c>
      <c r="AE5" s="36">
        <v>965.29311197723939</v>
      </c>
      <c r="AF5">
        <v>77</v>
      </c>
      <c r="AG5" s="21">
        <v>1950</v>
      </c>
      <c r="AH5" s="22">
        <v>7.8799999999999997E-10</v>
      </c>
      <c r="AI5" s="36">
        <v>947.32744878715414</v>
      </c>
      <c r="AJ5">
        <v>77</v>
      </c>
      <c r="AK5" s="21">
        <v>1950</v>
      </c>
      <c r="AL5" s="22">
        <v>7.8799999999999997E-10</v>
      </c>
      <c r="AM5" s="36">
        <v>948.06596130226842</v>
      </c>
      <c r="AN5">
        <v>77</v>
      </c>
      <c r="AO5" s="21">
        <v>1950</v>
      </c>
      <c r="AP5" s="22">
        <v>7.8799999999999997E-10</v>
      </c>
      <c r="AQ5" s="36">
        <v>1018.5661509580437</v>
      </c>
      <c r="AR5">
        <v>77</v>
      </c>
      <c r="AS5" s="21">
        <v>1950</v>
      </c>
      <c r="AT5" s="22">
        <v>7.8799999999999997E-10</v>
      </c>
      <c r="AU5" s="36">
        <v>959.7313259292207</v>
      </c>
      <c r="AV5">
        <v>77</v>
      </c>
      <c r="AW5" s="21">
        <v>1950</v>
      </c>
      <c r="AX5" s="22">
        <v>7.8799999999999997E-10</v>
      </c>
      <c r="AY5" s="36">
        <v>953.69439922446566</v>
      </c>
      <c r="AZ5">
        <v>77</v>
      </c>
      <c r="BA5" s="21">
        <v>1950</v>
      </c>
      <c r="BB5" s="22">
        <v>7.8799999999999997E-10</v>
      </c>
      <c r="BC5" s="36">
        <v>965.5871067143421</v>
      </c>
      <c r="BD5">
        <v>77</v>
      </c>
      <c r="BE5" s="21">
        <v>1950</v>
      </c>
      <c r="BF5" s="22">
        <v>7.8799999999999997E-10</v>
      </c>
      <c r="BG5" s="36">
        <v>979.2818503352006</v>
      </c>
      <c r="BH5">
        <v>77</v>
      </c>
      <c r="BI5" s="21">
        <v>1950</v>
      </c>
      <c r="BJ5" s="22">
        <v>7.8799999999999997E-10</v>
      </c>
      <c r="BK5" s="36">
        <v>994.18624758111991</v>
      </c>
      <c r="BL5">
        <v>77</v>
      </c>
      <c r="BM5" s="21">
        <v>1950</v>
      </c>
      <c r="BN5" s="22">
        <v>7.8799999999999997E-10</v>
      </c>
      <c r="BO5" s="36">
        <v>970.24604348727757</v>
      </c>
      <c r="BP5">
        <v>77</v>
      </c>
      <c r="BQ5" s="21">
        <v>1950</v>
      </c>
      <c r="BR5" s="22">
        <v>7.8799999999999997E-10</v>
      </c>
      <c r="BS5" s="36">
        <v>964.25276492609828</v>
      </c>
      <c r="BT5">
        <v>77</v>
      </c>
      <c r="BU5" s="21">
        <v>1950</v>
      </c>
      <c r="BV5" s="22">
        <v>7.8799999999999997E-10</v>
      </c>
      <c r="BW5" s="36">
        <v>966.25589289407981</v>
      </c>
      <c r="BX5">
        <v>77</v>
      </c>
      <c r="BY5" s="21">
        <v>1950</v>
      </c>
      <c r="BZ5" s="22">
        <v>7.8799999999999997E-10</v>
      </c>
      <c r="CA5" s="36">
        <v>966.40003571897796</v>
      </c>
      <c r="CB5">
        <v>77</v>
      </c>
      <c r="CC5" s="21">
        <v>1950</v>
      </c>
      <c r="CD5" s="22">
        <v>7.8799999999999997E-10</v>
      </c>
      <c r="CE5" s="36">
        <v>969.92844717645471</v>
      </c>
      <c r="CF5">
        <v>77</v>
      </c>
      <c r="CG5" s="21">
        <v>1950</v>
      </c>
      <c r="CH5" s="22">
        <v>7.8799999999999997E-10</v>
      </c>
      <c r="CI5" s="36">
        <v>982.33156450945592</v>
      </c>
      <c r="CJ5">
        <v>77</v>
      </c>
      <c r="CK5" s="21">
        <v>1950</v>
      </c>
      <c r="CL5" s="22">
        <v>7.8799999999999997E-10</v>
      </c>
      <c r="CM5" s="36">
        <v>985.61625191378596</v>
      </c>
      <c r="CN5">
        <v>77</v>
      </c>
      <c r="CO5" s="21">
        <v>1950</v>
      </c>
      <c r="CP5" s="22">
        <v>7.8799999999999997E-10</v>
      </c>
      <c r="CQ5" s="36">
        <v>969.81818348794934</v>
      </c>
      <c r="CR5">
        <v>77</v>
      </c>
      <c r="CS5" s="21">
        <v>1950</v>
      </c>
      <c r="CT5" s="22">
        <v>7.8799999999999997E-10</v>
      </c>
      <c r="CU5" s="36">
        <v>972.79847178748878</v>
      </c>
      <c r="CV5">
        <v>77</v>
      </c>
      <c r="CW5" s="21">
        <v>1950</v>
      </c>
      <c r="CX5" s="22">
        <v>7.8799999999999997E-10</v>
      </c>
      <c r="CY5" s="36">
        <v>971.9348576025825</v>
      </c>
      <c r="CZ5">
        <v>77</v>
      </c>
      <c r="DA5" s="21">
        <v>1950</v>
      </c>
      <c r="DB5" s="22">
        <v>7.8799999999999997E-10</v>
      </c>
      <c r="DC5" s="36">
        <v>973.28613505629858</v>
      </c>
      <c r="DD5">
        <v>77</v>
      </c>
      <c r="DE5" s="21">
        <v>1950</v>
      </c>
      <c r="DF5" s="22">
        <v>7.8799999999999997E-10</v>
      </c>
      <c r="DG5" s="36">
        <v>990.66659893554674</v>
      </c>
      <c r="DH5">
        <v>77</v>
      </c>
      <c r="DI5" s="21">
        <v>1950</v>
      </c>
      <c r="DJ5" s="22">
        <v>7.8799999999999997E-10</v>
      </c>
      <c r="DK5" s="36">
        <v>991.05513003203566</v>
      </c>
      <c r="DL5">
        <v>77</v>
      </c>
      <c r="DM5" s="21">
        <v>1950</v>
      </c>
      <c r="DN5" s="22">
        <v>7.8799999999999997E-10</v>
      </c>
      <c r="DO5" s="36">
        <v>981.08926248392629</v>
      </c>
      <c r="DP5">
        <v>77</v>
      </c>
      <c r="DQ5" s="21">
        <v>1950</v>
      </c>
      <c r="DR5" s="22">
        <v>7.8799999999999997E-10</v>
      </c>
      <c r="DS5" s="36">
        <v>978.70458461198587</v>
      </c>
      <c r="DT5">
        <v>77</v>
      </c>
      <c r="DU5" s="21">
        <v>1950</v>
      </c>
      <c r="DV5" s="22">
        <v>7.8799999999999997E-10</v>
      </c>
      <c r="DW5" s="36">
        <v>974.92660729933311</v>
      </c>
      <c r="DX5">
        <v>77</v>
      </c>
      <c r="DY5" s="21">
        <v>1950</v>
      </c>
      <c r="DZ5" s="22">
        <v>7.8799999999999997E-10</v>
      </c>
      <c r="EA5" s="36">
        <v>985.34067637048975</v>
      </c>
      <c r="EB5">
        <v>77</v>
      </c>
      <c r="EC5" s="21">
        <v>1950</v>
      </c>
      <c r="ED5" s="22">
        <v>7.8799999999999997E-10</v>
      </c>
      <c r="EE5" s="36">
        <v>979.66586696806576</v>
      </c>
      <c r="EF5">
        <v>77</v>
      </c>
      <c r="EG5" s="21">
        <v>1950</v>
      </c>
      <c r="EH5" s="22">
        <v>7.8799999999999997E-10</v>
      </c>
      <c r="EI5" s="36">
        <v>976.72686473325439</v>
      </c>
      <c r="EJ5">
        <v>77</v>
      </c>
      <c r="EK5" s="21">
        <v>1950</v>
      </c>
      <c r="EL5" s="22">
        <v>7.8799999999999997E-10</v>
      </c>
      <c r="EM5" s="36">
        <v>977.41685908743443</v>
      </c>
      <c r="EN5">
        <v>77</v>
      </c>
      <c r="EO5" s="21">
        <v>1950</v>
      </c>
      <c r="EP5" s="22">
        <v>7.8799999999999997E-10</v>
      </c>
      <c r="EQ5" s="36">
        <v>982.72263695903587</v>
      </c>
      <c r="ER5">
        <v>77</v>
      </c>
      <c r="ES5" s="21">
        <v>1950</v>
      </c>
      <c r="ET5" s="22">
        <v>7.8799999999999997E-10</v>
      </c>
      <c r="EU5" s="36">
        <v>995.82300639621201</v>
      </c>
      <c r="EV5">
        <v>77</v>
      </c>
      <c r="EW5" s="21">
        <v>1950</v>
      </c>
      <c r="EX5" s="22">
        <v>7.8799999999999997E-10</v>
      </c>
      <c r="EY5" s="36">
        <v>977.19380754136546</v>
      </c>
      <c r="EZ5">
        <v>77</v>
      </c>
      <c r="FA5" s="21">
        <v>1950</v>
      </c>
      <c r="FB5" s="22">
        <v>7.8799999999999997E-10</v>
      </c>
      <c r="FC5" s="36">
        <v>979.09528731484249</v>
      </c>
      <c r="FD5">
        <v>77</v>
      </c>
      <c r="FE5" s="21">
        <v>1950</v>
      </c>
      <c r="FF5" s="22">
        <v>7.8799999999999997E-10</v>
      </c>
      <c r="FG5" s="36">
        <v>991.59790014978034</v>
      </c>
      <c r="FH5">
        <v>77</v>
      </c>
      <c r="FI5" s="21">
        <v>1950</v>
      </c>
      <c r="FJ5" s="22">
        <v>7.8799999999999997E-10</v>
      </c>
      <c r="FK5" s="36">
        <v>977.61842333831089</v>
      </c>
      <c r="FL5">
        <v>77</v>
      </c>
      <c r="FM5" s="21">
        <v>1950</v>
      </c>
      <c r="FN5" s="22">
        <v>7.8799999999999997E-10</v>
      </c>
      <c r="FO5" s="36">
        <v>976.27592680298267</v>
      </c>
      <c r="FP5">
        <v>77</v>
      </c>
      <c r="FQ5" s="21">
        <v>1950</v>
      </c>
      <c r="FR5" s="22">
        <v>7.8799999999999997E-10</v>
      </c>
      <c r="FS5" s="36">
        <v>982.26698221716197</v>
      </c>
      <c r="FT5">
        <v>77</v>
      </c>
      <c r="FU5" s="21">
        <v>1950</v>
      </c>
      <c r="FV5" s="22">
        <v>7.8799999999999997E-10</v>
      </c>
      <c r="FW5" s="36">
        <v>998.09872303791792</v>
      </c>
      <c r="FX5">
        <v>77</v>
      </c>
      <c r="FY5" s="21">
        <v>1950</v>
      </c>
      <c r="FZ5" s="22">
        <v>7.8799999999999997E-10</v>
      </c>
      <c r="GA5" s="36">
        <v>989.61009695864084</v>
      </c>
      <c r="GB5">
        <v>77</v>
      </c>
      <c r="GC5" s="21">
        <v>1950</v>
      </c>
      <c r="GD5" s="22">
        <v>7.8799999999999997E-10</v>
      </c>
      <c r="GE5" s="36">
        <v>980.9708685569401</v>
      </c>
      <c r="GF5">
        <v>77</v>
      </c>
      <c r="GG5" s="21">
        <v>1950</v>
      </c>
      <c r="GH5" s="22">
        <v>7.8799999999999997E-10</v>
      </c>
      <c r="GI5" s="36">
        <v>1009.0934085055595</v>
      </c>
      <c r="GJ5">
        <v>77</v>
      </c>
      <c r="GK5" s="21">
        <v>1950</v>
      </c>
      <c r="GL5" s="22">
        <v>7.8799999999999997E-10</v>
      </c>
      <c r="GM5" s="36">
        <v>975.39693114975159</v>
      </c>
      <c r="GN5">
        <v>77</v>
      </c>
      <c r="GO5" s="21">
        <v>1950</v>
      </c>
      <c r="GP5" s="22">
        <v>7.8799999999999997E-10</v>
      </c>
      <c r="GQ5" s="36">
        <v>980.19850311913422</v>
      </c>
      <c r="GR5">
        <v>77</v>
      </c>
      <c r="GS5" s="21">
        <v>1950</v>
      </c>
      <c r="GT5" s="22">
        <v>7.8799999999999997E-10</v>
      </c>
      <c r="GU5" s="36">
        <v>987.18196142904924</v>
      </c>
      <c r="GV5">
        <v>77</v>
      </c>
      <c r="GW5" s="21">
        <v>1950</v>
      </c>
      <c r="GX5" s="22">
        <v>7.8799999999999997E-10</v>
      </c>
      <c r="GY5" s="36">
        <v>976.29239421340299</v>
      </c>
      <c r="GZ5">
        <v>77</v>
      </c>
      <c r="HA5" s="21">
        <v>1950</v>
      </c>
      <c r="HB5" s="22">
        <v>7.8799999999999997E-10</v>
      </c>
      <c r="HC5" s="36">
        <v>975.2297628831069</v>
      </c>
      <c r="HD5">
        <v>77</v>
      </c>
      <c r="HE5" s="21">
        <v>1950</v>
      </c>
      <c r="HF5" s="22">
        <v>7.8799999999999997E-10</v>
      </c>
      <c r="HG5" s="36">
        <v>1010.3912231792282</v>
      </c>
      <c r="HH5">
        <v>77</v>
      </c>
      <c r="HI5" s="21">
        <v>1950</v>
      </c>
      <c r="HJ5" s="22">
        <v>7.8799999999999997E-10</v>
      </c>
      <c r="HK5" s="36">
        <v>976.40586239561105</v>
      </c>
      <c r="HL5">
        <v>77</v>
      </c>
      <c r="HM5" s="21">
        <v>1950</v>
      </c>
      <c r="HN5" s="22">
        <v>7.8799999999999997E-10</v>
      </c>
      <c r="HO5" s="36">
        <v>1030.7705884653199</v>
      </c>
      <c r="HP5">
        <v>77</v>
      </c>
      <c r="HQ5" s="21">
        <v>1950</v>
      </c>
      <c r="HR5" s="22">
        <v>7.8799999999999997E-10</v>
      </c>
      <c r="HS5" s="36">
        <v>991.39017734738115</v>
      </c>
      <c r="HT5">
        <v>77</v>
      </c>
      <c r="HU5" s="21">
        <v>1950</v>
      </c>
      <c r="HV5" s="22">
        <v>7.8799999999999997E-10</v>
      </c>
      <c r="HW5" s="36">
        <v>984.32427227393418</v>
      </c>
      <c r="HX5">
        <v>77</v>
      </c>
      <c r="HY5" s="21">
        <v>1950</v>
      </c>
      <c r="HZ5" s="22">
        <v>7.8799999999999997E-10</v>
      </c>
      <c r="IA5" s="36">
        <v>979.60252178410303</v>
      </c>
      <c r="IB5">
        <v>77</v>
      </c>
      <c r="IC5" s="21">
        <v>1950</v>
      </c>
      <c r="ID5" s="22">
        <v>7.8799999999999997E-10</v>
      </c>
      <c r="IE5" s="36">
        <v>982.88950305303808</v>
      </c>
      <c r="IF5">
        <v>77</v>
      </c>
      <c r="IG5" s="21">
        <v>1950</v>
      </c>
      <c r="IH5" s="22">
        <v>7.8799999999999997E-10</v>
      </c>
      <c r="II5" s="36">
        <v>1004.746834588428</v>
      </c>
      <c r="IJ5">
        <v>77</v>
      </c>
      <c r="IK5" s="21">
        <v>1950</v>
      </c>
      <c r="IL5" s="22">
        <v>7.8799999999999997E-10</v>
      </c>
      <c r="IM5" s="36">
        <v>971.92640777906615</v>
      </c>
      <c r="IN5">
        <v>77</v>
      </c>
      <c r="IO5" s="21">
        <v>1950</v>
      </c>
      <c r="IP5" s="22">
        <v>7.8799999999999997E-10</v>
      </c>
      <c r="IQ5" s="36">
        <v>972.7462581801376</v>
      </c>
      <c r="IR5">
        <v>77</v>
      </c>
      <c r="IS5" s="21">
        <v>1950</v>
      </c>
      <c r="IT5" s="22">
        <v>7.8799999999999997E-10</v>
      </c>
      <c r="IU5" s="36">
        <v>989.5638486611216</v>
      </c>
      <c r="IV5">
        <v>77</v>
      </c>
      <c r="IW5" s="21">
        <v>1950</v>
      </c>
      <c r="IX5" s="22">
        <v>7.8799999999999997E-10</v>
      </c>
      <c r="IY5" s="36">
        <v>983.83071475199483</v>
      </c>
      <c r="IZ5">
        <v>77</v>
      </c>
      <c r="JA5" s="21">
        <v>1950</v>
      </c>
      <c r="JB5" s="22">
        <v>7.8799999999999997E-10</v>
      </c>
      <c r="JC5" s="36">
        <v>967.77745603154824</v>
      </c>
      <c r="JD5">
        <v>77</v>
      </c>
      <c r="JE5" s="21">
        <v>1950</v>
      </c>
      <c r="JF5" s="22">
        <v>7.8799999999999997E-10</v>
      </c>
      <c r="JG5" s="36">
        <v>967.5897512445506</v>
      </c>
      <c r="JH5">
        <v>77</v>
      </c>
      <c r="JI5" s="21">
        <v>1950</v>
      </c>
      <c r="JJ5" s="22">
        <v>7.8799999999999997E-10</v>
      </c>
      <c r="JK5" s="36">
        <v>962.5911040129871</v>
      </c>
      <c r="JL5">
        <v>77</v>
      </c>
      <c r="JM5" s="21">
        <v>1950</v>
      </c>
      <c r="JN5" s="22">
        <v>7.8799999999999997E-10</v>
      </c>
      <c r="JO5" s="36">
        <v>957.40091294629713</v>
      </c>
      <c r="JP5">
        <v>77</v>
      </c>
      <c r="JQ5" s="21">
        <v>1950</v>
      </c>
      <c r="JR5" s="22">
        <v>7.8799999999999997E-10</v>
      </c>
      <c r="JS5" s="36">
        <v>954.18686253031456</v>
      </c>
      <c r="JT5">
        <v>77</v>
      </c>
      <c r="JU5" s="21">
        <v>1950</v>
      </c>
      <c r="JV5" s="22">
        <v>7.8799999999999997E-10</v>
      </c>
      <c r="JW5" s="36">
        <v>956.45933428056026</v>
      </c>
      <c r="JX5">
        <v>77</v>
      </c>
      <c r="JY5" s="21">
        <v>1950</v>
      </c>
      <c r="JZ5" s="22">
        <v>7.8799999999999997E-10</v>
      </c>
      <c r="KA5" s="36">
        <v>950.88116886904345</v>
      </c>
      <c r="KB5">
        <v>77</v>
      </c>
      <c r="KC5" s="21">
        <v>1950</v>
      </c>
      <c r="KD5" s="22">
        <v>7.8799999999999997E-10</v>
      </c>
      <c r="KE5" s="36">
        <v>951.30215845705061</v>
      </c>
      <c r="KF5">
        <v>77</v>
      </c>
      <c r="KG5" s="21">
        <v>1950</v>
      </c>
      <c r="KH5" s="22">
        <v>7.8799999999999997E-10</v>
      </c>
      <c r="KI5" s="36">
        <v>953.0539950081693</v>
      </c>
      <c r="KJ5">
        <v>77</v>
      </c>
      <c r="KK5" s="21">
        <v>1950</v>
      </c>
      <c r="KL5" s="22">
        <v>7.8799999999999997E-10</v>
      </c>
      <c r="KM5" s="36">
        <v>948.17994761586544</v>
      </c>
      <c r="KN5">
        <v>77</v>
      </c>
      <c r="KO5" s="21">
        <v>1950</v>
      </c>
      <c r="KP5" s="22">
        <v>7.8799999999999997E-10</v>
      </c>
      <c r="KQ5" s="36">
        <v>1101.4512543700525</v>
      </c>
      <c r="KR5">
        <v>77</v>
      </c>
      <c r="KS5" s="21">
        <v>1950</v>
      </c>
      <c r="KT5" s="22">
        <v>7.8799999999999997E-10</v>
      </c>
      <c r="KU5" s="36">
        <v>943.17024399524473</v>
      </c>
      <c r="KV5">
        <v>77</v>
      </c>
      <c r="KW5" s="21">
        <v>1950</v>
      </c>
      <c r="KX5" s="22">
        <v>7.8799999999999997E-10</v>
      </c>
      <c r="KY5" s="36">
        <v>947.7364035419298</v>
      </c>
      <c r="KZ5">
        <v>77</v>
      </c>
      <c r="LA5" s="21">
        <v>1950</v>
      </c>
      <c r="LB5" s="22">
        <v>7.8799999999999997E-10</v>
      </c>
      <c r="LC5" s="36">
        <v>958.31399788983288</v>
      </c>
      <c r="LD5">
        <v>77</v>
      </c>
      <c r="LE5" s="21">
        <v>1950</v>
      </c>
      <c r="LF5" s="22">
        <v>7.8799999999999997E-10</v>
      </c>
      <c r="LG5" s="36">
        <v>949.66656517600063</v>
      </c>
      <c r="LH5">
        <v>77</v>
      </c>
      <c r="LI5" s="21">
        <v>1950</v>
      </c>
      <c r="LJ5" s="22">
        <v>7.8799999999999997E-10</v>
      </c>
      <c r="LK5" s="36">
        <v>953.05334087280232</v>
      </c>
      <c r="LL5">
        <v>77</v>
      </c>
      <c r="LM5" s="21">
        <v>1950</v>
      </c>
      <c r="LN5" s="22">
        <v>7.8799999999999997E-10</v>
      </c>
      <c r="LO5" s="36">
        <v>1011.2296360426841</v>
      </c>
      <c r="LP5">
        <v>77</v>
      </c>
    </row>
    <row r="6" spans="2:328" ht="15.75" thickTop="1">
      <c r="B6">
        <v>0.40541032989596198</v>
      </c>
      <c r="C6" s="39">
        <v>0.92518912866828951</v>
      </c>
      <c r="D6">
        <v>952.26217312164238</v>
      </c>
      <c r="E6" s="21">
        <v>1951</v>
      </c>
      <c r="F6" s="22">
        <v>1.0000000000000001E-9</v>
      </c>
      <c r="G6">
        <v>3266.7001058637511</v>
      </c>
      <c r="H6">
        <v>257.65764052636774</v>
      </c>
      <c r="I6" s="21">
        <v>1952</v>
      </c>
      <c r="J6" s="22">
        <v>2.9100000000000001E-9</v>
      </c>
      <c r="K6">
        <v>3152.9116496084239</v>
      </c>
      <c r="L6">
        <v>249.44055235102181</v>
      </c>
      <c r="M6" s="21">
        <v>1952</v>
      </c>
      <c r="N6" s="22">
        <v>2.9100000000000001E-9</v>
      </c>
      <c r="O6">
        <v>3171.0308646425419</v>
      </c>
      <c r="P6">
        <v>251.1061175070918</v>
      </c>
      <c r="Q6" s="21">
        <v>1952</v>
      </c>
      <c r="R6" s="22">
        <v>2.9100000000000001E-9</v>
      </c>
      <c r="S6">
        <v>3208.253278206425</v>
      </c>
      <c r="T6">
        <v>247.58880438943638</v>
      </c>
      <c r="U6" s="21">
        <v>1952</v>
      </c>
      <c r="V6" s="22">
        <v>2.9100000000000001E-9</v>
      </c>
      <c r="W6">
        <v>3170.6538555774032</v>
      </c>
      <c r="X6">
        <v>256.36819099500525</v>
      </c>
      <c r="Y6" s="21">
        <v>1952</v>
      </c>
      <c r="Z6" s="22">
        <v>2.9100000000000001E-9</v>
      </c>
      <c r="AA6">
        <v>3174.9673315512646</v>
      </c>
      <c r="AB6">
        <v>256.72812743158113</v>
      </c>
      <c r="AC6" s="21">
        <v>1951</v>
      </c>
      <c r="AD6" s="22">
        <v>1.0000000000000001E-9</v>
      </c>
      <c r="AE6">
        <v>3196.2722627956009</v>
      </c>
      <c r="AF6">
        <v>254.96189828925699</v>
      </c>
      <c r="AG6" s="21">
        <v>1951</v>
      </c>
      <c r="AH6" s="22">
        <v>1.0000000000000001E-9</v>
      </c>
      <c r="AI6">
        <v>3169.8681084543146</v>
      </c>
      <c r="AJ6">
        <v>257.6509787227987</v>
      </c>
      <c r="AK6" s="21">
        <v>1951</v>
      </c>
      <c r="AL6" s="22">
        <v>1.0000000000000001E-9</v>
      </c>
      <c r="AM6">
        <v>3163.6807864400012</v>
      </c>
      <c r="AN6">
        <v>256.94775521870349</v>
      </c>
      <c r="AO6" s="21">
        <v>1951</v>
      </c>
      <c r="AP6" s="22">
        <v>1.0000000000000001E-9</v>
      </c>
      <c r="AQ6">
        <v>3248.4005133264204</v>
      </c>
      <c r="AR6">
        <v>245.56759449631218</v>
      </c>
      <c r="AS6" s="21">
        <v>1951</v>
      </c>
      <c r="AT6" s="22">
        <v>1.0000000000000001E-9</v>
      </c>
      <c r="AU6">
        <v>3202.0359999420116</v>
      </c>
      <c r="AV6">
        <v>256.90186965275552</v>
      </c>
      <c r="AW6" s="21">
        <v>1951</v>
      </c>
      <c r="AX6" s="22">
        <v>1.0000000000000001E-9</v>
      </c>
      <c r="AY6">
        <v>3190.8981562831168</v>
      </c>
      <c r="AZ6">
        <v>257.62881509380782</v>
      </c>
      <c r="BA6" s="21">
        <v>1951</v>
      </c>
      <c r="BB6" s="22">
        <v>1.0000000000000001E-9</v>
      </c>
      <c r="BC6">
        <v>3224.0065579871853</v>
      </c>
      <c r="BD6">
        <v>257.09591940362844</v>
      </c>
      <c r="BE6" s="21">
        <v>1951</v>
      </c>
      <c r="BF6" s="22">
        <v>1.0000000000000001E-9</v>
      </c>
      <c r="BG6">
        <v>3181.4082155722331</v>
      </c>
      <c r="BH6">
        <v>250.15110053883993</v>
      </c>
      <c r="BI6" s="21">
        <v>1951</v>
      </c>
      <c r="BJ6" s="22">
        <v>1.0000000000000001E-9</v>
      </c>
      <c r="BK6">
        <v>3252.010809763774</v>
      </c>
      <c r="BL6">
        <v>251.8691371571995</v>
      </c>
      <c r="BM6" s="21">
        <v>1951</v>
      </c>
      <c r="BN6" s="22">
        <v>1.0000000000000001E-9</v>
      </c>
      <c r="BO6">
        <v>3236.1621035381213</v>
      </c>
      <c r="BP6">
        <v>256.82607380372463</v>
      </c>
      <c r="BQ6" s="21">
        <v>1951</v>
      </c>
      <c r="BR6" s="22">
        <v>1.0000000000000001E-9</v>
      </c>
      <c r="BS6">
        <v>3223.0049679237654</v>
      </c>
      <c r="BT6">
        <v>257.37170953214758</v>
      </c>
      <c r="BU6" s="21">
        <v>1951</v>
      </c>
      <c r="BV6" s="22">
        <v>1.0000000000000001E-9</v>
      </c>
      <c r="BW6">
        <v>3225.1870893937767</v>
      </c>
      <c r="BX6">
        <v>257.01204795709697</v>
      </c>
      <c r="BY6" s="21">
        <v>1951</v>
      </c>
      <c r="BZ6" s="22">
        <v>1.0000000000000001E-9</v>
      </c>
      <c r="CA6">
        <v>3224.6135583026153</v>
      </c>
      <c r="CB6">
        <v>256.92801615489986</v>
      </c>
      <c r="CC6" s="21">
        <v>1951</v>
      </c>
      <c r="CD6" s="22">
        <v>1.0000000000000001E-9</v>
      </c>
      <c r="CE6">
        <v>3243.2637569196113</v>
      </c>
      <c r="CF6">
        <v>257.47395079482351</v>
      </c>
      <c r="CG6" s="21">
        <v>1951</v>
      </c>
      <c r="CH6" s="22">
        <v>1.0000000000000001E-9</v>
      </c>
      <c r="CI6">
        <v>3255.3699835478433</v>
      </c>
      <c r="CJ6">
        <v>255.17197837204492</v>
      </c>
      <c r="CK6" s="21">
        <v>1951</v>
      </c>
      <c r="CL6" s="22">
        <v>1.0000000000000001E-9</v>
      </c>
      <c r="CM6">
        <v>3259.7357670029314</v>
      </c>
      <c r="CN6">
        <v>254.66265757271748</v>
      </c>
      <c r="CO6" s="21">
        <v>1951</v>
      </c>
      <c r="CP6" s="22">
        <v>1.0000000000000001E-9</v>
      </c>
      <c r="CQ6">
        <v>3242.7439405982545</v>
      </c>
      <c r="CR6">
        <v>257.46195284568842</v>
      </c>
      <c r="CS6" s="21">
        <v>1951</v>
      </c>
      <c r="CT6" s="22">
        <v>1.0000000000000001E-9</v>
      </c>
      <c r="CU6">
        <v>3241.8252469119325</v>
      </c>
      <c r="CV6">
        <v>256.60046890652319</v>
      </c>
      <c r="CW6" s="21">
        <v>1951</v>
      </c>
      <c r="CX6" s="22">
        <v>1.0000000000000001E-9</v>
      </c>
      <c r="CY6">
        <v>3251.6231572961237</v>
      </c>
      <c r="CZ6">
        <v>257.6046955753676</v>
      </c>
      <c r="DA6" s="21">
        <v>1951</v>
      </c>
      <c r="DB6" s="22">
        <v>1.0000000000000001E-9</v>
      </c>
      <c r="DC6">
        <v>3256.707950603366</v>
      </c>
      <c r="DD6">
        <v>257.64932137038392</v>
      </c>
      <c r="DE6" s="21">
        <v>1951</v>
      </c>
      <c r="DF6" s="22">
        <v>1.0000000000000001E-9</v>
      </c>
      <c r="DG6">
        <v>3268.4766172838395</v>
      </c>
      <c r="DH6">
        <v>254.04379213074648</v>
      </c>
      <c r="DI6" s="21">
        <v>1951</v>
      </c>
      <c r="DJ6" s="22">
        <v>1.0000000000000001E-9</v>
      </c>
      <c r="DK6">
        <v>3245.2524554058814</v>
      </c>
      <c r="DL6">
        <v>252.13979676203826</v>
      </c>
      <c r="DM6" s="21">
        <v>1951</v>
      </c>
      <c r="DN6" s="22">
        <v>1.0000000000000001E-9</v>
      </c>
      <c r="DO6">
        <v>3253.3183244344827</v>
      </c>
      <c r="DP6">
        <v>255.33406649179321</v>
      </c>
      <c r="DQ6" s="21">
        <v>1951</v>
      </c>
      <c r="DR6" s="22">
        <v>1.0000000000000001E-9</v>
      </c>
      <c r="DS6">
        <v>3257.8545379528987</v>
      </c>
      <c r="DT6">
        <v>256.31309321170318</v>
      </c>
      <c r="DU6" s="21">
        <v>1951</v>
      </c>
      <c r="DV6" s="22">
        <v>1.0000000000000001E-9</v>
      </c>
      <c r="DW6">
        <v>3262.2001727868455</v>
      </c>
      <c r="DX6">
        <v>257.64956195052747</v>
      </c>
      <c r="DY6" s="21">
        <v>1951</v>
      </c>
      <c r="DZ6" s="22">
        <v>1.0000000000000001E-9</v>
      </c>
      <c r="EA6">
        <v>3268.8886681146919</v>
      </c>
      <c r="EB6">
        <v>255.44913904497128</v>
      </c>
      <c r="EC6" s="21">
        <v>1951</v>
      </c>
      <c r="ED6" s="22">
        <v>1.0000000000000001E-9</v>
      </c>
      <c r="EE6">
        <v>3262.5061660454917</v>
      </c>
      <c r="EF6">
        <v>256.42719957466034</v>
      </c>
      <c r="EG6" s="21">
        <v>1951</v>
      </c>
      <c r="EH6" s="22">
        <v>1.0000000000000001E-9</v>
      </c>
      <c r="EI6">
        <v>3266.2085323459746</v>
      </c>
      <c r="EJ6">
        <v>257.49067223550213</v>
      </c>
      <c r="EK6" s="21">
        <v>1951</v>
      </c>
      <c r="EL6" s="22">
        <v>1.0000000000000001E-9</v>
      </c>
      <c r="EM6">
        <v>3264.9501108247428</v>
      </c>
      <c r="EN6">
        <v>257.20976285208133</v>
      </c>
      <c r="EO6" s="21">
        <v>1951</v>
      </c>
      <c r="EP6" s="22">
        <v>1.0000000000000001E-9</v>
      </c>
      <c r="EQ6">
        <v>3263.7803265529892</v>
      </c>
      <c r="ER6">
        <v>255.72941508933195</v>
      </c>
      <c r="ES6" s="21">
        <v>1951</v>
      </c>
      <c r="ET6" s="22">
        <v>1.0000000000000001E-9</v>
      </c>
      <c r="EU6">
        <v>3264.6761745278577</v>
      </c>
      <c r="EV6">
        <v>252.4344826580834</v>
      </c>
      <c r="EW6" s="21">
        <v>1951</v>
      </c>
      <c r="EX6" s="22">
        <v>1.0000000000000001E-9</v>
      </c>
      <c r="EY6">
        <v>3266.0897224831369</v>
      </c>
      <c r="EZ6">
        <v>257.35827088789222</v>
      </c>
      <c r="FA6" s="21">
        <v>1951</v>
      </c>
      <c r="FB6" s="22">
        <v>1.0000000000000001E-9</v>
      </c>
      <c r="FC6">
        <v>3266.7001058637502</v>
      </c>
      <c r="FD6">
        <v>256.90646396771359</v>
      </c>
      <c r="FE6" s="21">
        <v>1951</v>
      </c>
      <c r="FF6" s="22">
        <v>1.0000000000000001E-9</v>
      </c>
      <c r="FG6">
        <v>3266.7001058637488</v>
      </c>
      <c r="FH6">
        <v>253.66724567842903</v>
      </c>
      <c r="FI6" s="21">
        <v>1951</v>
      </c>
      <c r="FJ6" s="22">
        <v>1.0000000000000001E-9</v>
      </c>
      <c r="FK6">
        <v>3266.7001058637507</v>
      </c>
      <c r="FL6">
        <v>257.29456620976879</v>
      </c>
      <c r="FM6" s="21">
        <v>1951</v>
      </c>
      <c r="FN6" s="22">
        <v>1.0000000000000001E-9</v>
      </c>
      <c r="FO6">
        <v>3266.7001058637511</v>
      </c>
      <c r="FP6">
        <v>257.64837710913878</v>
      </c>
      <c r="FQ6" s="21">
        <v>1951</v>
      </c>
      <c r="FR6" s="22">
        <v>1.0000000000000001E-9</v>
      </c>
      <c r="FS6">
        <v>3267.5359541093644</v>
      </c>
      <c r="FT6">
        <v>256.14244703462572</v>
      </c>
      <c r="FU6" s="21">
        <v>1951</v>
      </c>
      <c r="FV6" s="22">
        <v>1.0000000000000001E-9</v>
      </c>
      <c r="FW6">
        <v>3269.8200593923839</v>
      </c>
      <c r="FX6">
        <v>252.25575262423069</v>
      </c>
      <c r="FY6" s="21">
        <v>1951</v>
      </c>
      <c r="FZ6" s="22">
        <v>1.0000000000000001E-9</v>
      </c>
      <c r="GA6">
        <v>3269.6138013578325</v>
      </c>
      <c r="GB6">
        <v>254.40349030217607</v>
      </c>
      <c r="GC6" s="21">
        <v>1951</v>
      </c>
      <c r="GD6" s="22">
        <v>1.0000000000000001E-9</v>
      </c>
      <c r="GE6">
        <v>3267.8322224642538</v>
      </c>
      <c r="GF6">
        <v>256.50413197274491</v>
      </c>
      <c r="GG6" s="21">
        <v>1951</v>
      </c>
      <c r="GH6" s="22">
        <v>1.0000000000000001E-9</v>
      </c>
      <c r="GI6">
        <v>3273.1967491781693</v>
      </c>
      <c r="GJ6">
        <v>249.76493510147674</v>
      </c>
      <c r="GK6" s="21">
        <v>1951</v>
      </c>
      <c r="GL6" s="22">
        <v>1.0000000000000001E-9</v>
      </c>
      <c r="GM6">
        <v>3263.7974886096986</v>
      </c>
      <c r="GN6">
        <v>257.65142230528824</v>
      </c>
      <c r="GO6" s="21">
        <v>1951</v>
      </c>
      <c r="GP6" s="22">
        <v>1.0000000000000001E-9</v>
      </c>
      <c r="GQ6">
        <v>3266.7104767090209</v>
      </c>
      <c r="GR6">
        <v>256.61812980347167</v>
      </c>
      <c r="GS6" s="21">
        <v>1951</v>
      </c>
      <c r="GT6" s="22">
        <v>1.0000000000000001E-9</v>
      </c>
      <c r="GU6">
        <v>3269.1983312325601</v>
      </c>
      <c r="GV6">
        <v>254.99683071650145</v>
      </c>
      <c r="GW6" s="21">
        <v>1951</v>
      </c>
      <c r="GX6" s="22">
        <v>1.0000000000000001E-9</v>
      </c>
      <c r="GY6">
        <v>3259.4582991879834</v>
      </c>
      <c r="GZ6">
        <v>257.07287132938023</v>
      </c>
      <c r="HA6" s="21">
        <v>1951</v>
      </c>
      <c r="HB6" s="22">
        <v>1.0000000000000001E-9</v>
      </c>
      <c r="HC6">
        <v>3262.1965045379366</v>
      </c>
      <c r="HD6">
        <v>257.56918052502994</v>
      </c>
      <c r="HE6" s="21">
        <v>1951</v>
      </c>
      <c r="HF6" s="22">
        <v>1.0000000000000001E-9</v>
      </c>
      <c r="HG6">
        <v>3274.6403858628328</v>
      </c>
      <c r="HH6">
        <v>249.5541369787918</v>
      </c>
      <c r="HI6" s="21">
        <v>1951</v>
      </c>
      <c r="HJ6" s="22">
        <v>1.0000000000000001E-9</v>
      </c>
      <c r="HK6">
        <v>3262.1900548458539</v>
      </c>
      <c r="HL6">
        <v>257.25842490011235</v>
      </c>
      <c r="HM6" s="21">
        <v>1951</v>
      </c>
      <c r="HN6" s="22">
        <v>1.0000000000000001E-9</v>
      </c>
      <c r="HO6">
        <v>3278.9073379671545</v>
      </c>
      <c r="HP6">
        <v>244.93894941198684</v>
      </c>
      <c r="HQ6" s="21">
        <v>1951</v>
      </c>
      <c r="HR6" s="22">
        <v>1.0000000000000001E-9</v>
      </c>
      <c r="HS6">
        <v>3268.7540385040929</v>
      </c>
      <c r="HT6">
        <v>253.87992206888899</v>
      </c>
      <c r="HU6" s="21">
        <v>1951</v>
      </c>
      <c r="HV6" s="22">
        <v>1.0000000000000001E-9</v>
      </c>
      <c r="HW6">
        <v>3265.7386243176293</v>
      </c>
      <c r="HX6">
        <v>255.46649732769819</v>
      </c>
      <c r="HY6" s="21">
        <v>1951</v>
      </c>
      <c r="HZ6" s="22">
        <v>1.0000000000000001E-9</v>
      </c>
      <c r="IA6">
        <v>3263.1303353881112</v>
      </c>
      <c r="IB6">
        <v>256.49284300256284</v>
      </c>
      <c r="IC6" s="21">
        <v>1951</v>
      </c>
      <c r="ID6" s="22">
        <v>1.0000000000000001E-9</v>
      </c>
      <c r="IE6">
        <v>3263.6051614478733</v>
      </c>
      <c r="IF6">
        <v>255.67227714906818</v>
      </c>
      <c r="IG6" s="21">
        <v>1951</v>
      </c>
      <c r="IH6" s="22">
        <v>1.0000000000000001E-9</v>
      </c>
      <c r="II6">
        <v>3272.4757856330821</v>
      </c>
      <c r="IJ6">
        <v>250.79017601181647</v>
      </c>
      <c r="IK6" s="21">
        <v>1951</v>
      </c>
      <c r="IL6" s="22">
        <v>1.0000000000000001E-9</v>
      </c>
      <c r="IM6">
        <v>3251.4505460641803</v>
      </c>
      <c r="IN6">
        <v>257.59326019244554</v>
      </c>
      <c r="IO6" s="21">
        <v>1951</v>
      </c>
      <c r="IP6" s="22">
        <v>1.0000000000000001E-9</v>
      </c>
      <c r="IQ6">
        <v>3253.2163070461074</v>
      </c>
      <c r="IR6">
        <v>257.51592826601444</v>
      </c>
      <c r="IS6" s="21">
        <v>1951</v>
      </c>
      <c r="IT6" s="22">
        <v>1.0000000000000001E-9</v>
      </c>
      <c r="IU6">
        <v>3265.4931910716728</v>
      </c>
      <c r="IV6">
        <v>254.09474694606192</v>
      </c>
      <c r="IW6" s="21">
        <v>1951</v>
      </c>
      <c r="IX6" s="22">
        <v>1.0000000000000001E-9</v>
      </c>
      <c r="IY6">
        <v>3258.639941864225</v>
      </c>
      <c r="IZ6">
        <v>255.03907507786676</v>
      </c>
      <c r="JA6" s="21">
        <v>1951</v>
      </c>
      <c r="JB6" s="22">
        <v>1.0000000000000001E-9</v>
      </c>
      <c r="JC6">
        <v>3238.3629720212998</v>
      </c>
      <c r="JD6">
        <v>257.65628997821113</v>
      </c>
      <c r="JE6" s="21">
        <v>1951</v>
      </c>
      <c r="JF6" s="22">
        <v>1.0000000000000001E-9</v>
      </c>
      <c r="JG6">
        <v>3237.0197787709112</v>
      </c>
      <c r="JH6">
        <v>257.59938304923622</v>
      </c>
      <c r="JI6" s="21">
        <v>1951</v>
      </c>
      <c r="JJ6" s="22">
        <v>1.0000000000000001E-9</v>
      </c>
      <c r="JK6">
        <v>3220.7894238471818</v>
      </c>
      <c r="JL6">
        <v>257.63876749154645</v>
      </c>
      <c r="JM6" s="21">
        <v>1951</v>
      </c>
      <c r="JN6" s="22">
        <v>1.0000000000000001E-9</v>
      </c>
      <c r="JO6">
        <v>3192.5203960546664</v>
      </c>
      <c r="JP6">
        <v>256.76189271609582</v>
      </c>
      <c r="JQ6" s="21">
        <v>1951</v>
      </c>
      <c r="JR6" s="22">
        <v>1.0000000000000001E-9</v>
      </c>
      <c r="JS6">
        <v>3171.72428408011</v>
      </c>
      <c r="JT6">
        <v>255.94857722787972</v>
      </c>
      <c r="JU6" s="21">
        <v>1951</v>
      </c>
      <c r="JV6" s="22">
        <v>1.0000000000000001E-9</v>
      </c>
      <c r="JW6">
        <v>3199.2148128451272</v>
      </c>
      <c r="JX6">
        <v>257.55359559993116</v>
      </c>
      <c r="JY6" s="21">
        <v>1951</v>
      </c>
      <c r="JZ6" s="22">
        <v>1.0000000000000001E-9</v>
      </c>
      <c r="KA6">
        <v>3167.9085682238297</v>
      </c>
      <c r="KB6">
        <v>256.52938320711354</v>
      </c>
      <c r="KC6" s="21">
        <v>1951</v>
      </c>
      <c r="KD6" s="22">
        <v>1.0000000000000001E-9</v>
      </c>
      <c r="KE6">
        <v>3165.5116478219161</v>
      </c>
      <c r="KF6">
        <v>256.22184782763964</v>
      </c>
      <c r="KG6" s="21">
        <v>1951</v>
      </c>
      <c r="KH6" s="22">
        <v>1.0000000000000001E-9</v>
      </c>
      <c r="KI6">
        <v>3186.9424958516079</v>
      </c>
      <c r="KJ6">
        <v>257.48233936994342</v>
      </c>
      <c r="KK6" s="21">
        <v>1951</v>
      </c>
      <c r="KL6" s="22">
        <v>1.0000000000000001E-9</v>
      </c>
      <c r="KM6">
        <v>3161.7534268701988</v>
      </c>
      <c r="KN6">
        <v>256.76034858273107</v>
      </c>
      <c r="KO6" s="21">
        <v>1951</v>
      </c>
      <c r="KP6" s="22">
        <v>1.0000000000000001E-9</v>
      </c>
      <c r="KQ6">
        <v>3043.9169722957736</v>
      </c>
      <c r="KR6">
        <v>212.79344495442356</v>
      </c>
      <c r="KS6" s="21">
        <v>1951</v>
      </c>
      <c r="KT6" s="22">
        <v>1.0000000000000001E-9</v>
      </c>
      <c r="KU6">
        <v>3152.3250325843692</v>
      </c>
      <c r="KV6">
        <v>257.35441618768903</v>
      </c>
      <c r="KW6" s="21">
        <v>1951</v>
      </c>
      <c r="KX6" s="22">
        <v>1.0000000000000001E-9</v>
      </c>
      <c r="KY6">
        <v>3169.9672530859184</v>
      </c>
      <c r="KZ6">
        <v>257.54785568582076</v>
      </c>
      <c r="LA6" s="21">
        <v>1951</v>
      </c>
      <c r="LB6" s="22">
        <v>1.0000000000000001E-9</v>
      </c>
      <c r="LC6">
        <v>3092.1655559095238</v>
      </c>
      <c r="LD6">
        <v>248.45379315058776</v>
      </c>
      <c r="LE6" s="21">
        <v>1951</v>
      </c>
      <c r="LF6" s="22">
        <v>1.0000000000000001E-9</v>
      </c>
      <c r="LG6">
        <v>3088.3776522873272</v>
      </c>
      <c r="LH6">
        <v>250.40902559526464</v>
      </c>
      <c r="LI6" s="21">
        <v>1951</v>
      </c>
      <c r="LJ6" s="22">
        <v>1.0000000000000001E-9</v>
      </c>
      <c r="LK6">
        <v>3083.4937863572914</v>
      </c>
      <c r="LL6">
        <v>249.12458869518775</v>
      </c>
      <c r="LM6" s="21">
        <v>1951</v>
      </c>
      <c r="LN6" s="22">
        <v>1.0000000000000001E-9</v>
      </c>
      <c r="LO6">
        <v>3036.2448044676116</v>
      </c>
      <c r="LP6">
        <v>231.19461852296598</v>
      </c>
    </row>
    <row r="7" spans="2:328">
      <c r="B7">
        <v>0.40622560115456646</v>
      </c>
      <c r="C7" s="39">
        <v>0.9261244278455123</v>
      </c>
      <c r="D7">
        <v>965.29311197723939</v>
      </c>
      <c r="E7" s="21">
        <v>1952</v>
      </c>
      <c r="F7" s="22">
        <v>2.9100000000000001E-9</v>
      </c>
      <c r="G7" t="s">
        <v>166</v>
      </c>
      <c r="H7">
        <f>TINV(0.0455,H5)</f>
        <v>2.0325632519249828</v>
      </c>
      <c r="I7" s="21">
        <v>1953</v>
      </c>
      <c r="J7" s="22">
        <v>8.08E-10</v>
      </c>
      <c r="K7" t="s">
        <v>166</v>
      </c>
      <c r="L7">
        <f>TINV(0.0455,L5)</f>
        <v>2.0329929042798076</v>
      </c>
      <c r="M7" s="21">
        <v>1953</v>
      </c>
      <c r="N7" s="22">
        <v>8.08E-10</v>
      </c>
      <c r="O7" t="s">
        <v>166</v>
      </c>
      <c r="P7">
        <f>TINV(0.0455,P5)</f>
        <v>2.0329929042798076</v>
      </c>
      <c r="Q7" s="21">
        <v>1953</v>
      </c>
      <c r="R7" s="22">
        <v>8.08E-10</v>
      </c>
      <c r="S7" t="s">
        <v>166</v>
      </c>
      <c r="T7">
        <f>TINV(0.0455,T5)</f>
        <v>2.0329929042798076</v>
      </c>
      <c r="U7" s="21">
        <v>1953</v>
      </c>
      <c r="V7" s="22">
        <v>8.08E-10</v>
      </c>
      <c r="W7" t="s">
        <v>166</v>
      </c>
      <c r="X7">
        <f>TINV(0.0455,X5)</f>
        <v>2.0329929042798076</v>
      </c>
      <c r="Y7" s="21">
        <v>1953</v>
      </c>
      <c r="Z7" s="22">
        <v>8.08E-10</v>
      </c>
      <c r="AA7" t="s">
        <v>166</v>
      </c>
      <c r="AB7">
        <f>TINV(0.0455,AB5)</f>
        <v>2.0329929042798076</v>
      </c>
      <c r="AC7" s="21">
        <v>1953</v>
      </c>
      <c r="AD7" s="22">
        <v>8.08E-10</v>
      </c>
      <c r="AE7" t="s">
        <v>166</v>
      </c>
      <c r="AF7">
        <f>TINV(0.0455,AF5)</f>
        <v>2.0329929042798076</v>
      </c>
      <c r="AG7" s="21">
        <v>1952</v>
      </c>
      <c r="AH7" s="22">
        <v>2.9100000000000001E-9</v>
      </c>
      <c r="AI7" t="s">
        <v>166</v>
      </c>
      <c r="AJ7">
        <f>TINV(0.0455,AJ5)</f>
        <v>2.0329929042798076</v>
      </c>
      <c r="AK7" s="21">
        <v>1952</v>
      </c>
      <c r="AL7" s="22">
        <v>2.9100000000000001E-9</v>
      </c>
      <c r="AM7" t="s">
        <v>166</v>
      </c>
      <c r="AN7">
        <f>TINV(0.0455,AN5)</f>
        <v>2.0329929042798076</v>
      </c>
      <c r="AO7" s="21">
        <v>1952</v>
      </c>
      <c r="AP7" s="22">
        <v>2.9100000000000001E-9</v>
      </c>
      <c r="AQ7" t="s">
        <v>166</v>
      </c>
      <c r="AR7">
        <f>TINV(0.0455,AR5)</f>
        <v>2.0329929042798076</v>
      </c>
      <c r="AS7" s="21">
        <v>1952</v>
      </c>
      <c r="AT7" s="22">
        <v>2.9100000000000001E-9</v>
      </c>
      <c r="AU7" t="s">
        <v>166</v>
      </c>
      <c r="AV7">
        <f>TINV(0.0455,AV5)</f>
        <v>2.0329929042798076</v>
      </c>
      <c r="AW7" s="21">
        <v>1952</v>
      </c>
      <c r="AX7" s="22">
        <v>2.9100000000000001E-9</v>
      </c>
      <c r="AY7" t="s">
        <v>166</v>
      </c>
      <c r="AZ7">
        <f>TINV(0.0455,AZ5)</f>
        <v>2.0329929042798076</v>
      </c>
      <c r="BA7" s="21">
        <v>1952</v>
      </c>
      <c r="BB7" s="22">
        <v>2.9100000000000001E-9</v>
      </c>
      <c r="BC7" t="s">
        <v>166</v>
      </c>
      <c r="BD7">
        <f>TINV(0.0455,BD5)</f>
        <v>2.0329929042798076</v>
      </c>
      <c r="BE7" s="21">
        <v>1952</v>
      </c>
      <c r="BF7" s="22">
        <v>2.9100000000000001E-9</v>
      </c>
      <c r="BG7" t="s">
        <v>166</v>
      </c>
      <c r="BH7">
        <f>TINV(0.0455,BH5)</f>
        <v>2.0329929042798076</v>
      </c>
      <c r="BI7" s="21">
        <v>1952</v>
      </c>
      <c r="BJ7" s="22">
        <v>2.9100000000000001E-9</v>
      </c>
      <c r="BK7" t="s">
        <v>166</v>
      </c>
      <c r="BL7">
        <f>TINV(0.0455,BL5)</f>
        <v>2.0329929042798076</v>
      </c>
      <c r="BM7" s="21">
        <v>1952</v>
      </c>
      <c r="BN7" s="22">
        <v>2.9100000000000001E-9</v>
      </c>
      <c r="BO7" t="s">
        <v>166</v>
      </c>
      <c r="BP7">
        <f>TINV(0.0455,BP5)</f>
        <v>2.0329929042798076</v>
      </c>
      <c r="BQ7" s="21">
        <v>1952</v>
      </c>
      <c r="BR7" s="22">
        <v>2.9100000000000001E-9</v>
      </c>
      <c r="BS7" t="s">
        <v>166</v>
      </c>
      <c r="BT7">
        <f>TINV(0.0455,BT5)</f>
        <v>2.0329929042798076</v>
      </c>
      <c r="BU7" s="21">
        <v>1952</v>
      </c>
      <c r="BV7" s="22">
        <v>2.9100000000000001E-9</v>
      </c>
      <c r="BW7" t="s">
        <v>166</v>
      </c>
      <c r="BX7">
        <f>TINV(0.0455,BX5)</f>
        <v>2.0329929042798076</v>
      </c>
      <c r="BY7" s="21">
        <v>1952</v>
      </c>
      <c r="BZ7" s="22">
        <v>2.9100000000000001E-9</v>
      </c>
      <c r="CA7" t="s">
        <v>166</v>
      </c>
      <c r="CB7">
        <f>TINV(0.0455,CB5)</f>
        <v>2.0329929042798076</v>
      </c>
      <c r="CC7" s="21">
        <v>1952</v>
      </c>
      <c r="CD7" s="22">
        <v>2.9100000000000001E-9</v>
      </c>
      <c r="CE7" t="s">
        <v>166</v>
      </c>
      <c r="CF7">
        <f>TINV(0.0455,CF5)</f>
        <v>2.0329929042798076</v>
      </c>
      <c r="CG7" s="21">
        <v>1952</v>
      </c>
      <c r="CH7" s="22">
        <v>2.9100000000000001E-9</v>
      </c>
      <c r="CI7" t="s">
        <v>166</v>
      </c>
      <c r="CJ7">
        <f>TINV(0.0455,CJ5)</f>
        <v>2.0329929042798076</v>
      </c>
      <c r="CK7" s="21">
        <v>1952</v>
      </c>
      <c r="CL7" s="22">
        <v>2.9100000000000001E-9</v>
      </c>
      <c r="CM7" t="s">
        <v>166</v>
      </c>
      <c r="CN7">
        <f>TINV(0.0455,CN5)</f>
        <v>2.0329929042798076</v>
      </c>
      <c r="CO7" s="21">
        <v>1952</v>
      </c>
      <c r="CP7" s="22">
        <v>2.9100000000000001E-9</v>
      </c>
      <c r="CQ7" t="s">
        <v>166</v>
      </c>
      <c r="CR7">
        <f>TINV(0.0455,CR5)</f>
        <v>2.0329929042798076</v>
      </c>
      <c r="CS7" s="21">
        <v>1952</v>
      </c>
      <c r="CT7" s="22">
        <v>2.9100000000000001E-9</v>
      </c>
      <c r="CU7" t="s">
        <v>166</v>
      </c>
      <c r="CV7">
        <f>TINV(0.0455,CV5)</f>
        <v>2.0329929042798076</v>
      </c>
      <c r="CW7" s="21">
        <v>1952</v>
      </c>
      <c r="CX7" s="22">
        <v>2.9100000000000001E-9</v>
      </c>
      <c r="CY7" t="s">
        <v>166</v>
      </c>
      <c r="CZ7">
        <f>TINV(0.0455,CZ5)</f>
        <v>2.0329929042798076</v>
      </c>
      <c r="DA7" s="21">
        <v>1952</v>
      </c>
      <c r="DB7" s="22">
        <v>2.9100000000000001E-9</v>
      </c>
      <c r="DC7" t="s">
        <v>166</v>
      </c>
      <c r="DD7">
        <f>TINV(0.0455,DD5)</f>
        <v>2.0329929042798076</v>
      </c>
      <c r="DE7" s="21">
        <v>1952</v>
      </c>
      <c r="DF7" s="22">
        <v>2.9100000000000001E-9</v>
      </c>
      <c r="DG7" t="s">
        <v>166</v>
      </c>
      <c r="DH7">
        <f>TINV(0.0455,DH5)</f>
        <v>2.0329929042798076</v>
      </c>
      <c r="DI7" s="21">
        <v>1952</v>
      </c>
      <c r="DJ7" s="22">
        <v>2.9100000000000001E-9</v>
      </c>
      <c r="DK7" t="s">
        <v>166</v>
      </c>
      <c r="DL7">
        <f>TINV(0.0455,DL5)</f>
        <v>2.0329929042798076</v>
      </c>
      <c r="DM7" s="21">
        <v>1952</v>
      </c>
      <c r="DN7" s="22">
        <v>2.9100000000000001E-9</v>
      </c>
      <c r="DO7" t="s">
        <v>166</v>
      </c>
      <c r="DP7">
        <f>TINV(0.0455,DP5)</f>
        <v>2.0329929042798076</v>
      </c>
      <c r="DQ7" s="21">
        <v>1952</v>
      </c>
      <c r="DR7" s="22">
        <v>2.9100000000000001E-9</v>
      </c>
      <c r="DS7" t="s">
        <v>166</v>
      </c>
      <c r="DT7">
        <f>TINV(0.0455,DT5)</f>
        <v>2.0329929042798076</v>
      </c>
      <c r="DU7" s="21">
        <v>1952</v>
      </c>
      <c r="DV7" s="22">
        <v>2.9100000000000001E-9</v>
      </c>
      <c r="DW7" t="s">
        <v>166</v>
      </c>
      <c r="DX7">
        <f>TINV(0.0455,DX5)</f>
        <v>2.0329929042798076</v>
      </c>
      <c r="DY7" s="21">
        <v>1952</v>
      </c>
      <c r="DZ7" s="22">
        <v>2.9100000000000001E-9</v>
      </c>
      <c r="EA7" t="s">
        <v>166</v>
      </c>
      <c r="EB7">
        <f>TINV(0.0455,EB5)</f>
        <v>2.0329929042798076</v>
      </c>
      <c r="EC7" s="21">
        <v>1952</v>
      </c>
      <c r="ED7" s="22">
        <v>2.9100000000000001E-9</v>
      </c>
      <c r="EE7" t="s">
        <v>166</v>
      </c>
      <c r="EF7">
        <f>TINV(0.0455,EF5)</f>
        <v>2.0329929042798076</v>
      </c>
      <c r="EG7" s="21">
        <v>1952</v>
      </c>
      <c r="EH7" s="22">
        <v>2.9100000000000001E-9</v>
      </c>
      <c r="EI7" t="s">
        <v>166</v>
      </c>
      <c r="EJ7">
        <f>TINV(0.0455,EJ5)</f>
        <v>2.0329929042798076</v>
      </c>
      <c r="EK7" s="21">
        <v>1952</v>
      </c>
      <c r="EL7" s="22">
        <v>2.9100000000000001E-9</v>
      </c>
      <c r="EM7" t="s">
        <v>166</v>
      </c>
      <c r="EN7">
        <f>TINV(0.0455,EN5)</f>
        <v>2.0329929042798076</v>
      </c>
      <c r="EO7" s="21">
        <v>1952</v>
      </c>
      <c r="EP7" s="22">
        <v>2.9100000000000001E-9</v>
      </c>
      <c r="EQ7" t="s">
        <v>166</v>
      </c>
      <c r="ER7">
        <f>TINV(0.0455,ER5)</f>
        <v>2.0329929042798076</v>
      </c>
      <c r="ES7" s="21">
        <v>1952</v>
      </c>
      <c r="ET7" s="22">
        <v>2.9100000000000001E-9</v>
      </c>
      <c r="EU7" t="s">
        <v>166</v>
      </c>
      <c r="EV7">
        <f>TINV(0.0455,EV5)</f>
        <v>2.0329929042798076</v>
      </c>
      <c r="EW7" s="21">
        <v>1952</v>
      </c>
      <c r="EX7" s="22">
        <v>2.9100000000000001E-9</v>
      </c>
      <c r="EY7" t="s">
        <v>166</v>
      </c>
      <c r="EZ7">
        <f>TINV(0.0455,EZ5)</f>
        <v>2.0329929042798076</v>
      </c>
      <c r="FA7" s="21">
        <v>1952</v>
      </c>
      <c r="FB7" s="22">
        <v>2.9100000000000001E-9</v>
      </c>
      <c r="FC7" t="s">
        <v>166</v>
      </c>
      <c r="FD7">
        <f>TINV(0.0455,FD5)</f>
        <v>2.0329929042798076</v>
      </c>
      <c r="FE7" s="21">
        <v>1952</v>
      </c>
      <c r="FF7" s="22">
        <v>2.9100000000000001E-9</v>
      </c>
      <c r="FG7" t="s">
        <v>166</v>
      </c>
      <c r="FH7">
        <f>TINV(0.0455,FH5)</f>
        <v>2.0329929042798076</v>
      </c>
      <c r="FI7" s="21">
        <v>1952</v>
      </c>
      <c r="FJ7" s="22">
        <v>2.9100000000000001E-9</v>
      </c>
      <c r="FK7" t="s">
        <v>166</v>
      </c>
      <c r="FL7">
        <f>TINV(0.0455,FL5)</f>
        <v>2.0329929042798076</v>
      </c>
      <c r="FM7" s="21">
        <v>1952</v>
      </c>
      <c r="FN7" s="22">
        <v>2.9100000000000001E-9</v>
      </c>
      <c r="FO7" t="s">
        <v>166</v>
      </c>
      <c r="FP7">
        <f>TINV(0.0455,FP5)</f>
        <v>2.0329929042798076</v>
      </c>
      <c r="FQ7" s="21">
        <v>1952</v>
      </c>
      <c r="FR7" s="22">
        <v>2.9100000000000001E-9</v>
      </c>
      <c r="FS7" t="s">
        <v>166</v>
      </c>
      <c r="FT7">
        <f>TINV(0.0455,FT5)</f>
        <v>2.0329929042798076</v>
      </c>
      <c r="FU7" s="21">
        <v>1952</v>
      </c>
      <c r="FV7" s="22">
        <v>2.9100000000000001E-9</v>
      </c>
      <c r="FW7" t="s">
        <v>166</v>
      </c>
      <c r="FX7">
        <f>TINV(0.0455,FX5)</f>
        <v>2.0329929042798076</v>
      </c>
      <c r="FY7" s="21">
        <v>1952</v>
      </c>
      <c r="FZ7" s="22">
        <v>2.9100000000000001E-9</v>
      </c>
      <c r="GA7" t="s">
        <v>166</v>
      </c>
      <c r="GB7">
        <f>TINV(0.0455,GB5)</f>
        <v>2.0329929042798076</v>
      </c>
      <c r="GC7" s="21">
        <v>1952</v>
      </c>
      <c r="GD7" s="22">
        <v>2.9100000000000001E-9</v>
      </c>
      <c r="GE7" t="s">
        <v>166</v>
      </c>
      <c r="GF7">
        <f>TINV(0.0455,GF5)</f>
        <v>2.0329929042798076</v>
      </c>
      <c r="GG7" s="21">
        <v>1952</v>
      </c>
      <c r="GH7" s="22">
        <v>2.9100000000000001E-9</v>
      </c>
      <c r="GI7" t="s">
        <v>166</v>
      </c>
      <c r="GJ7">
        <f>TINV(0.0455,GJ5)</f>
        <v>2.0329929042798076</v>
      </c>
      <c r="GK7" s="21">
        <v>1952</v>
      </c>
      <c r="GL7" s="22">
        <v>2.9100000000000001E-9</v>
      </c>
      <c r="GM7" t="s">
        <v>166</v>
      </c>
      <c r="GN7">
        <f>TINV(0.0455,GN5)</f>
        <v>2.0329929042798076</v>
      </c>
      <c r="GO7" s="21">
        <v>1952</v>
      </c>
      <c r="GP7" s="22">
        <v>2.9100000000000001E-9</v>
      </c>
      <c r="GQ7" t="s">
        <v>166</v>
      </c>
      <c r="GR7">
        <f>TINV(0.0455,GR5)</f>
        <v>2.0329929042798076</v>
      </c>
      <c r="GS7" s="21">
        <v>1952</v>
      </c>
      <c r="GT7" s="22">
        <v>2.9100000000000001E-9</v>
      </c>
      <c r="GU7" t="s">
        <v>166</v>
      </c>
      <c r="GV7">
        <f>TINV(0.0455,GV5)</f>
        <v>2.0329929042798076</v>
      </c>
      <c r="GW7" s="21">
        <v>1952</v>
      </c>
      <c r="GX7" s="22">
        <v>2.9100000000000001E-9</v>
      </c>
      <c r="GY7" t="s">
        <v>166</v>
      </c>
      <c r="GZ7">
        <f>TINV(0.0455,GZ5)</f>
        <v>2.0329929042798076</v>
      </c>
      <c r="HA7" s="21">
        <v>1952</v>
      </c>
      <c r="HB7" s="22">
        <v>2.9100000000000001E-9</v>
      </c>
      <c r="HC7" t="s">
        <v>166</v>
      </c>
      <c r="HD7">
        <f>TINV(0.0455,HD5)</f>
        <v>2.0329929042798076</v>
      </c>
      <c r="HE7" s="21">
        <v>1952</v>
      </c>
      <c r="HF7" s="22">
        <v>2.9100000000000001E-9</v>
      </c>
      <c r="HG7" t="s">
        <v>166</v>
      </c>
      <c r="HH7">
        <f>TINV(0.0455,HH5)</f>
        <v>2.0329929042798076</v>
      </c>
      <c r="HI7" s="21">
        <v>1952</v>
      </c>
      <c r="HJ7" s="22">
        <v>2.9100000000000001E-9</v>
      </c>
      <c r="HK7" t="s">
        <v>166</v>
      </c>
      <c r="HL7">
        <f>TINV(0.0455,HL5)</f>
        <v>2.0329929042798076</v>
      </c>
      <c r="HM7" s="21">
        <v>1952</v>
      </c>
      <c r="HN7" s="22">
        <v>2.9100000000000001E-9</v>
      </c>
      <c r="HO7" t="s">
        <v>166</v>
      </c>
      <c r="HP7">
        <f>TINV(0.0455,HP5)</f>
        <v>2.0329929042798076</v>
      </c>
      <c r="HQ7" s="21">
        <v>1952</v>
      </c>
      <c r="HR7" s="22">
        <v>2.9100000000000001E-9</v>
      </c>
      <c r="HS7" t="s">
        <v>166</v>
      </c>
      <c r="HT7">
        <f>TINV(0.0455,HT5)</f>
        <v>2.0329929042798076</v>
      </c>
      <c r="HU7" s="21">
        <v>1952</v>
      </c>
      <c r="HV7" s="22">
        <v>2.9100000000000001E-9</v>
      </c>
      <c r="HW7" t="s">
        <v>166</v>
      </c>
      <c r="HX7">
        <f>TINV(0.0455,HX5)</f>
        <v>2.0329929042798076</v>
      </c>
      <c r="HY7" s="21">
        <v>1952</v>
      </c>
      <c r="HZ7" s="22">
        <v>2.9100000000000001E-9</v>
      </c>
      <c r="IA7" t="s">
        <v>166</v>
      </c>
      <c r="IB7">
        <f>TINV(0.0455,IB5)</f>
        <v>2.0329929042798076</v>
      </c>
      <c r="IC7" s="21">
        <v>1952</v>
      </c>
      <c r="ID7" s="22">
        <v>2.9100000000000001E-9</v>
      </c>
      <c r="IE7" t="s">
        <v>166</v>
      </c>
      <c r="IF7">
        <f>TINV(0.0455,IF5)</f>
        <v>2.0329929042798076</v>
      </c>
      <c r="IG7" s="21">
        <v>1952</v>
      </c>
      <c r="IH7" s="22">
        <v>2.9100000000000001E-9</v>
      </c>
      <c r="II7" t="s">
        <v>166</v>
      </c>
      <c r="IJ7">
        <f>TINV(0.0455,IJ5)</f>
        <v>2.0329929042798076</v>
      </c>
      <c r="IK7" s="21">
        <v>1952</v>
      </c>
      <c r="IL7" s="22">
        <v>2.9100000000000001E-9</v>
      </c>
      <c r="IM7" t="s">
        <v>166</v>
      </c>
      <c r="IN7">
        <f>TINV(0.0455,IN5)</f>
        <v>2.0329929042798076</v>
      </c>
      <c r="IO7" s="21">
        <v>1952</v>
      </c>
      <c r="IP7" s="22">
        <v>2.9100000000000001E-9</v>
      </c>
      <c r="IQ7" t="s">
        <v>166</v>
      </c>
      <c r="IR7">
        <f>TINV(0.0455,IR5)</f>
        <v>2.0329929042798076</v>
      </c>
      <c r="IS7" s="21">
        <v>1952</v>
      </c>
      <c r="IT7" s="22">
        <v>2.9100000000000001E-9</v>
      </c>
      <c r="IU7" t="s">
        <v>166</v>
      </c>
      <c r="IV7">
        <f>TINV(0.0455,IV5)</f>
        <v>2.0329929042798076</v>
      </c>
      <c r="IW7" s="21">
        <v>1952</v>
      </c>
      <c r="IX7" s="22">
        <v>2.9100000000000001E-9</v>
      </c>
      <c r="IY7" t="s">
        <v>166</v>
      </c>
      <c r="IZ7">
        <f>TINV(0.0455,IZ5)</f>
        <v>2.0329929042798076</v>
      </c>
      <c r="JA7" s="21">
        <v>1952</v>
      </c>
      <c r="JB7" s="22">
        <v>2.9100000000000001E-9</v>
      </c>
      <c r="JC7" t="s">
        <v>166</v>
      </c>
      <c r="JD7">
        <f>TINV(0.0455,JD5)</f>
        <v>2.0329929042798076</v>
      </c>
      <c r="JE7" s="21">
        <v>1952</v>
      </c>
      <c r="JF7" s="22">
        <v>2.9100000000000001E-9</v>
      </c>
      <c r="JG7" t="s">
        <v>166</v>
      </c>
      <c r="JH7">
        <f>TINV(0.0455,JH5)</f>
        <v>2.0329929042798076</v>
      </c>
      <c r="JI7" s="21">
        <v>1952</v>
      </c>
      <c r="JJ7" s="22">
        <v>2.9100000000000001E-9</v>
      </c>
      <c r="JK7" t="s">
        <v>166</v>
      </c>
      <c r="JL7">
        <f>TINV(0.0455,JL5)</f>
        <v>2.0329929042798076</v>
      </c>
      <c r="JM7" s="21">
        <v>1952</v>
      </c>
      <c r="JN7" s="22">
        <v>2.9100000000000001E-9</v>
      </c>
      <c r="JO7" t="s">
        <v>166</v>
      </c>
      <c r="JP7">
        <f>TINV(0.0455,JP5)</f>
        <v>2.0329929042798076</v>
      </c>
      <c r="JQ7" s="21">
        <v>1952</v>
      </c>
      <c r="JR7" s="22">
        <v>2.9100000000000001E-9</v>
      </c>
      <c r="JS7" t="s">
        <v>166</v>
      </c>
      <c r="JT7">
        <f>TINV(0.0455,JT5)</f>
        <v>2.0329929042798076</v>
      </c>
      <c r="JU7" s="21">
        <v>1952</v>
      </c>
      <c r="JV7" s="22">
        <v>2.9100000000000001E-9</v>
      </c>
      <c r="JW7" t="s">
        <v>166</v>
      </c>
      <c r="JX7">
        <f>TINV(0.0455,JX5)</f>
        <v>2.0329929042798076</v>
      </c>
      <c r="JY7" s="21">
        <v>1952</v>
      </c>
      <c r="JZ7" s="22">
        <v>2.9100000000000001E-9</v>
      </c>
      <c r="KA7" t="s">
        <v>166</v>
      </c>
      <c r="KB7">
        <f>TINV(0.0455,KB5)</f>
        <v>2.0329929042798076</v>
      </c>
      <c r="KC7" s="21">
        <v>1952</v>
      </c>
      <c r="KD7" s="22">
        <v>2.9100000000000001E-9</v>
      </c>
      <c r="KE7" t="s">
        <v>166</v>
      </c>
      <c r="KF7">
        <f>TINV(0.0455,KF5)</f>
        <v>2.0329929042798076</v>
      </c>
      <c r="KG7" s="21">
        <v>1952</v>
      </c>
      <c r="KH7" s="22">
        <v>2.9100000000000001E-9</v>
      </c>
      <c r="KI7" t="s">
        <v>166</v>
      </c>
      <c r="KJ7">
        <f>TINV(0.0455,KJ5)</f>
        <v>2.0329929042798076</v>
      </c>
      <c r="KK7" s="21">
        <v>1952</v>
      </c>
      <c r="KL7" s="22">
        <v>2.9100000000000001E-9</v>
      </c>
      <c r="KM7" t="s">
        <v>166</v>
      </c>
      <c r="KN7">
        <f>TINV(0.0455,KN5)</f>
        <v>2.0329929042798076</v>
      </c>
      <c r="KO7" s="21">
        <v>1952</v>
      </c>
      <c r="KP7" s="22">
        <v>2.9100000000000001E-9</v>
      </c>
      <c r="KQ7" t="s">
        <v>166</v>
      </c>
      <c r="KR7">
        <f>TINV(0.0455,KR5)</f>
        <v>2.0329929042798076</v>
      </c>
      <c r="KS7" s="21">
        <v>1952</v>
      </c>
      <c r="KT7" s="22">
        <v>2.9100000000000001E-9</v>
      </c>
      <c r="KU7" t="s">
        <v>166</v>
      </c>
      <c r="KV7">
        <f>TINV(0.0455,KV5)</f>
        <v>2.0329929042798076</v>
      </c>
      <c r="KW7" s="21">
        <v>1952</v>
      </c>
      <c r="KX7" s="22">
        <v>2.9100000000000001E-9</v>
      </c>
      <c r="KY7" t="s">
        <v>166</v>
      </c>
      <c r="KZ7">
        <f>TINV(0.0455,KZ5)</f>
        <v>2.0329929042798076</v>
      </c>
      <c r="LA7" s="21">
        <v>1952</v>
      </c>
      <c r="LB7" s="22">
        <v>2.9100000000000001E-9</v>
      </c>
      <c r="LC7" t="s">
        <v>166</v>
      </c>
      <c r="LD7">
        <f>TINV(0.0455,LD5)</f>
        <v>2.0329929042798076</v>
      </c>
      <c r="LE7" s="21">
        <v>1952</v>
      </c>
      <c r="LF7" s="22">
        <v>2.9100000000000001E-9</v>
      </c>
      <c r="LG7" t="s">
        <v>166</v>
      </c>
      <c r="LH7">
        <f>TINV(0.0455,LH5)</f>
        <v>2.0329929042798076</v>
      </c>
      <c r="LI7" s="21">
        <v>1952</v>
      </c>
      <c r="LJ7" s="22">
        <v>2.9100000000000001E-9</v>
      </c>
      <c r="LK7" t="s">
        <v>166</v>
      </c>
      <c r="LL7">
        <f>TINV(0.0455,LL5)</f>
        <v>2.0329929042798076</v>
      </c>
      <c r="LM7" s="21">
        <v>1952</v>
      </c>
      <c r="LN7" s="22">
        <v>2.9100000000000001E-9</v>
      </c>
    </row>
    <row r="8" spans="2:328">
      <c r="B8">
        <v>0.40402702997367163</v>
      </c>
      <c r="C8" s="39">
        <v>0.92482872533468552</v>
      </c>
      <c r="D8">
        <v>947.32744878715414</v>
      </c>
      <c r="E8" s="21">
        <v>1953</v>
      </c>
      <c r="F8" s="22">
        <v>8.08E-10</v>
      </c>
      <c r="G8" t="s">
        <v>167</v>
      </c>
      <c r="H8">
        <f>H7*G3</f>
        <v>2.6120505013619066E-2</v>
      </c>
      <c r="I8" s="21">
        <v>1954</v>
      </c>
      <c r="J8" s="22">
        <v>5.7399999999999998E-10</v>
      </c>
      <c r="K8" t="s">
        <v>167</v>
      </c>
      <c r="L8">
        <f>L7*K3</f>
        <v>2.6664479181298762E-2</v>
      </c>
      <c r="M8" s="21">
        <v>1954</v>
      </c>
      <c r="N8" s="22">
        <v>5.7399999999999998E-10</v>
      </c>
      <c r="O8" t="s">
        <v>167</v>
      </c>
      <c r="P8">
        <f>P7*O3</f>
        <v>2.6614177046686272E-2</v>
      </c>
      <c r="Q8" s="21">
        <v>1954</v>
      </c>
      <c r="R8" s="22">
        <v>5.7399999999999998E-10</v>
      </c>
      <c r="S8" t="s">
        <v>167</v>
      </c>
      <c r="T8">
        <f>T7*S3</f>
        <v>2.6303532035319405E-2</v>
      </c>
      <c r="U8" s="21">
        <v>1954</v>
      </c>
      <c r="V8" s="22">
        <v>5.7399999999999998E-10</v>
      </c>
      <c r="W8" t="s">
        <v>167</v>
      </c>
      <c r="X8">
        <f>X7*W3</f>
        <v>2.67271039806515E-2</v>
      </c>
      <c r="Y8" s="21">
        <v>1954</v>
      </c>
      <c r="Z8" s="22">
        <v>5.7399999999999998E-10</v>
      </c>
      <c r="AA8" t="s">
        <v>167</v>
      </c>
      <c r="AB8">
        <f>AB7*AA3</f>
        <v>2.670867888354065E-2</v>
      </c>
      <c r="AC8" s="21">
        <v>1954</v>
      </c>
      <c r="AD8" s="22">
        <v>5.7399999999999998E-10</v>
      </c>
      <c r="AE8" t="s">
        <v>167</v>
      </c>
      <c r="AF8">
        <f>AF7*AE3</f>
        <v>2.6581136721415474E-2</v>
      </c>
      <c r="AG8" s="21">
        <v>1954</v>
      </c>
      <c r="AH8" s="22">
        <v>5.7399999999999998E-10</v>
      </c>
      <c r="AI8" t="s">
        <v>167</v>
      </c>
      <c r="AJ8">
        <f>AJ7*AI3</f>
        <v>2.6686782938980295E-2</v>
      </c>
      <c r="AK8" s="21">
        <v>1953</v>
      </c>
      <c r="AL8" s="22">
        <v>8.08E-10</v>
      </c>
      <c r="AM8" t="s">
        <v>167</v>
      </c>
      <c r="AN8">
        <f>AN7*AM3</f>
        <v>2.6617739214486458E-2</v>
      </c>
      <c r="AO8" s="21">
        <v>1953</v>
      </c>
      <c r="AP8" s="22">
        <v>8.08E-10</v>
      </c>
      <c r="AQ8" t="s">
        <v>167</v>
      </c>
      <c r="AR8">
        <f>AR7*AQ3</f>
        <v>2.5991212701016907E-2</v>
      </c>
      <c r="AS8" s="21">
        <v>1953</v>
      </c>
      <c r="AT8" s="22">
        <v>8.08E-10</v>
      </c>
      <c r="AU8" t="s">
        <v>167</v>
      </c>
      <c r="AV8">
        <f>AV7*AU3</f>
        <v>2.6584264407261242E-2</v>
      </c>
      <c r="AW8" s="21">
        <v>1953</v>
      </c>
      <c r="AX8" s="22">
        <v>8.08E-10</v>
      </c>
      <c r="AY8" t="s">
        <v>167</v>
      </c>
      <c r="AZ8">
        <f>AZ7*AY3</f>
        <v>2.6592193949276321E-2</v>
      </c>
      <c r="BA8" s="21">
        <v>1953</v>
      </c>
      <c r="BB8" s="22">
        <v>8.08E-10</v>
      </c>
      <c r="BC8" t="s">
        <v>167</v>
      </c>
      <c r="BD8">
        <f>BD7*BC3</f>
        <v>2.6484566953955662E-2</v>
      </c>
      <c r="BE8" s="21">
        <v>1953</v>
      </c>
      <c r="BF8" s="22">
        <v>8.08E-10</v>
      </c>
      <c r="BG8" t="s">
        <v>167</v>
      </c>
      <c r="BH8">
        <f>BH7*BG3</f>
        <v>2.6100909988087548E-2</v>
      </c>
      <c r="BI8" s="21">
        <v>1953</v>
      </c>
      <c r="BJ8" s="22">
        <v>8.08E-10</v>
      </c>
      <c r="BK8" t="s">
        <v>167</v>
      </c>
      <c r="BL8">
        <f>BL7*BK3</f>
        <v>2.6190387084317E-2</v>
      </c>
      <c r="BM8" s="21">
        <v>1953</v>
      </c>
      <c r="BN8" s="22">
        <v>8.08E-10</v>
      </c>
      <c r="BO8" t="s">
        <v>167</v>
      </c>
      <c r="BP8">
        <f>BP7*BO3</f>
        <v>2.6424460490318099E-2</v>
      </c>
      <c r="BQ8" s="21">
        <v>1953</v>
      </c>
      <c r="BR8" s="22">
        <v>8.08E-10</v>
      </c>
      <c r="BS8" t="s">
        <v>167</v>
      </c>
      <c r="BT8">
        <f>BT7*BS3</f>
        <v>2.6431509777492347E-2</v>
      </c>
      <c r="BU8" s="21">
        <v>1953</v>
      </c>
      <c r="BV8" s="22">
        <v>8.08E-10</v>
      </c>
      <c r="BW8" t="s">
        <v>167</v>
      </c>
      <c r="BX8">
        <f>BX7*BW3</f>
        <v>2.6393443582636816E-2</v>
      </c>
      <c r="BY8" s="21">
        <v>1953</v>
      </c>
      <c r="BZ8" s="22">
        <v>8.08E-10</v>
      </c>
      <c r="CA8" t="s">
        <v>167</v>
      </c>
      <c r="CB8">
        <f>CB7*CA3</f>
        <v>2.6389128473741964E-2</v>
      </c>
      <c r="CC8" s="21">
        <v>1953</v>
      </c>
      <c r="CD8" s="22">
        <v>8.08E-10</v>
      </c>
      <c r="CE8" t="s">
        <v>167</v>
      </c>
      <c r="CF8">
        <f>CF7*CE3</f>
        <v>2.6398932538430838E-2</v>
      </c>
      <c r="CG8" s="21">
        <v>1953</v>
      </c>
      <c r="CH8" s="22">
        <v>8.08E-10</v>
      </c>
      <c r="CI8" t="s">
        <v>167</v>
      </c>
      <c r="CJ8">
        <f>CJ7*CI3</f>
        <v>2.6280656389774129E-2</v>
      </c>
      <c r="CK8" s="21">
        <v>1953</v>
      </c>
      <c r="CL8" s="22">
        <v>8.08E-10</v>
      </c>
      <c r="CM8" t="s">
        <v>167</v>
      </c>
      <c r="CN8">
        <f>CN7*CM3</f>
        <v>2.6237672905574765E-2</v>
      </c>
      <c r="CO8" s="21">
        <v>1953</v>
      </c>
      <c r="CP8" s="22">
        <v>8.08E-10</v>
      </c>
      <c r="CQ8" t="s">
        <v>167</v>
      </c>
      <c r="CR8">
        <f>CR7*CQ3</f>
        <v>2.636602423442103E-2</v>
      </c>
      <c r="CS8" s="21">
        <v>1953</v>
      </c>
      <c r="CT8" s="22">
        <v>8.08E-10</v>
      </c>
      <c r="CU8" t="s">
        <v>167</v>
      </c>
      <c r="CV8">
        <f>CV7*CU3</f>
        <v>2.6307808612297603E-2</v>
      </c>
      <c r="CW8" s="21">
        <v>1953</v>
      </c>
      <c r="CX8" s="22">
        <v>8.08E-10</v>
      </c>
      <c r="CY8" t="s">
        <v>167</v>
      </c>
      <c r="CZ8">
        <f>CZ7*CY3</f>
        <v>2.6346504072726366E-2</v>
      </c>
      <c r="DA8" s="21">
        <v>1953</v>
      </c>
      <c r="DB8" s="22">
        <v>8.08E-10</v>
      </c>
      <c r="DC8" t="s">
        <v>167</v>
      </c>
      <c r="DD8">
        <f>DD7*DC3</f>
        <v>2.6337407858039407E-2</v>
      </c>
      <c r="DE8" s="21">
        <v>1953</v>
      </c>
      <c r="DF8" s="22">
        <v>8.08E-10</v>
      </c>
      <c r="DG8" t="s">
        <v>167</v>
      </c>
      <c r="DH8">
        <f>DH7*DG3</f>
        <v>2.6152476541627299E-2</v>
      </c>
      <c r="DI8" s="21">
        <v>1953</v>
      </c>
      <c r="DJ8" s="22">
        <v>8.08E-10</v>
      </c>
      <c r="DK8" t="s">
        <v>167</v>
      </c>
      <c r="DL8">
        <f>DL7*DK3</f>
        <v>2.6044369516083261E-2</v>
      </c>
      <c r="DM8" s="21">
        <v>1953</v>
      </c>
      <c r="DN8" s="22">
        <v>8.08E-10</v>
      </c>
      <c r="DO8" t="s">
        <v>167</v>
      </c>
      <c r="DP8">
        <f>DP7*DO3</f>
        <v>2.6200181746571433E-2</v>
      </c>
      <c r="DQ8" s="21">
        <v>1953</v>
      </c>
      <c r="DR8" s="22">
        <v>8.08E-10</v>
      </c>
      <c r="DS8" t="s">
        <v>167</v>
      </c>
      <c r="DT8">
        <f>DT7*DS3</f>
        <v>2.6243043552101462E-2</v>
      </c>
      <c r="DU8" s="21">
        <v>1953</v>
      </c>
      <c r="DV8" s="22">
        <v>8.08E-10</v>
      </c>
      <c r="DW8" t="s">
        <v>167</v>
      </c>
      <c r="DX8">
        <f>DX7*DW3</f>
        <v>2.6311372887593353E-2</v>
      </c>
      <c r="DY8" s="21">
        <v>1953</v>
      </c>
      <c r="DZ8" s="22">
        <v>8.08E-10</v>
      </c>
      <c r="EA8" t="s">
        <v>167</v>
      </c>
      <c r="EB8">
        <f>EB7*EA3</f>
        <v>2.6192803259694392E-2</v>
      </c>
      <c r="EC8" s="21">
        <v>1953</v>
      </c>
      <c r="ED8" s="22">
        <v>8.08E-10</v>
      </c>
      <c r="EE8" t="s">
        <v>167</v>
      </c>
      <c r="EF8">
        <f>EF7*EE3</f>
        <v>2.6238245988671662E-2</v>
      </c>
      <c r="EG8" s="21">
        <v>1953</v>
      </c>
      <c r="EH8" s="22">
        <v>8.08E-10</v>
      </c>
      <c r="EI8" t="s">
        <v>167</v>
      </c>
      <c r="EJ8">
        <f>EJ7*EI3</f>
        <v>2.6292598230098021E-2</v>
      </c>
      <c r="EK8" s="21">
        <v>1953</v>
      </c>
      <c r="EL8" s="22">
        <v>8.08E-10</v>
      </c>
      <c r="EM8" t="s">
        <v>167</v>
      </c>
      <c r="EN8">
        <f>EN7*EM3</f>
        <v>2.627492545194798E-2</v>
      </c>
      <c r="EO8" s="21">
        <v>1953</v>
      </c>
      <c r="EP8" s="22">
        <v>8.08E-10</v>
      </c>
      <c r="EQ8" t="s">
        <v>167</v>
      </c>
      <c r="ER8">
        <f>ER7*EQ3</f>
        <v>2.6199204853394425E-2</v>
      </c>
      <c r="ES8" s="21">
        <v>1953</v>
      </c>
      <c r="ET8" s="22">
        <v>8.08E-10</v>
      </c>
      <c r="EU8" t="s">
        <v>167</v>
      </c>
      <c r="EV8">
        <f>EV7*EU3</f>
        <v>2.6027899578996219E-2</v>
      </c>
      <c r="EW8" s="21">
        <v>1953</v>
      </c>
      <c r="EX8" s="22">
        <v>8.08E-10</v>
      </c>
      <c r="EY8" t="s">
        <v>167</v>
      </c>
      <c r="EZ8">
        <f>EZ7*EY3</f>
        <v>2.6280513561779413E-2</v>
      </c>
      <c r="FA8" s="21">
        <v>1953</v>
      </c>
      <c r="FB8" s="22">
        <v>8.08E-10</v>
      </c>
      <c r="FC8" t="s">
        <v>167</v>
      </c>
      <c r="FD8">
        <f>FD7*FC3</f>
        <v>2.6256770281374575E-2</v>
      </c>
      <c r="FE8" s="21">
        <v>1953</v>
      </c>
      <c r="FF8" s="22">
        <v>8.08E-10</v>
      </c>
      <c r="FG8" t="s">
        <v>167</v>
      </c>
      <c r="FH8">
        <f>FH7*FG3</f>
        <v>2.6090715277279856E-2</v>
      </c>
      <c r="FI8" s="21">
        <v>1953</v>
      </c>
      <c r="FJ8" s="22">
        <v>8.08E-10</v>
      </c>
      <c r="FK8" t="s">
        <v>167</v>
      </c>
      <c r="FL8">
        <f>FL7*FK3</f>
        <v>2.6276595523603525E-2</v>
      </c>
      <c r="FM8" s="21">
        <v>1953</v>
      </c>
      <c r="FN8" s="22">
        <v>8.08E-10</v>
      </c>
      <c r="FO8" t="s">
        <v>167</v>
      </c>
      <c r="FP8">
        <f>FP7*FO3</f>
        <v>2.6294656052675523E-2</v>
      </c>
      <c r="FQ8" s="21">
        <v>1953</v>
      </c>
      <c r="FR8" s="22">
        <v>8.08E-10</v>
      </c>
      <c r="FS8" t="s">
        <v>167</v>
      </c>
      <c r="FT8">
        <f>FT7*FS3</f>
        <v>2.6218362261181561E-2</v>
      </c>
      <c r="FU8" s="21">
        <v>1953</v>
      </c>
      <c r="FV8" s="22">
        <v>8.08E-10</v>
      </c>
      <c r="FW8" t="s">
        <v>167</v>
      </c>
      <c r="FX8">
        <f>FX7*FW3</f>
        <v>2.602065997015721E-2</v>
      </c>
      <c r="FY8" s="21">
        <v>1953</v>
      </c>
      <c r="FZ8" s="22">
        <v>8.08E-10</v>
      </c>
      <c r="GA8" t="s">
        <v>167</v>
      </c>
      <c r="GB8">
        <f>GB7*GA3</f>
        <v>2.6134505511846488E-2</v>
      </c>
      <c r="GC8" s="21">
        <v>1953</v>
      </c>
      <c r="GD8" s="22">
        <v>8.08E-10</v>
      </c>
      <c r="GE8" t="s">
        <v>167</v>
      </c>
      <c r="GF8">
        <f>GF7*GE3</f>
        <v>2.6242181647233465E-2</v>
      </c>
      <c r="GG8" s="21">
        <v>1953</v>
      </c>
      <c r="GH8" s="22">
        <v>8.08E-10</v>
      </c>
      <c r="GI8" t="s">
        <v>167</v>
      </c>
      <c r="GJ8">
        <f>GJ7*GI3</f>
        <v>2.5899745270749279E-2</v>
      </c>
      <c r="GK8" s="21">
        <v>1953</v>
      </c>
      <c r="GL8" s="22">
        <v>8.08E-10</v>
      </c>
      <c r="GM8" t="s">
        <v>167</v>
      </c>
      <c r="GN8">
        <f>GN7*GM3</f>
        <v>2.6305467915508449E-2</v>
      </c>
      <c r="GO8" s="21">
        <v>1953</v>
      </c>
      <c r="GP8" s="22">
        <v>8.08E-10</v>
      </c>
      <c r="GQ8" t="s">
        <v>167</v>
      </c>
      <c r="GR8">
        <f>GR7*GQ3</f>
        <v>2.6258654748894682E-2</v>
      </c>
      <c r="GS8" s="21">
        <v>1953</v>
      </c>
      <c r="GT8" s="22">
        <v>8.08E-10</v>
      </c>
      <c r="GU8" t="s">
        <v>167</v>
      </c>
      <c r="GV8">
        <f>GV7*GU3</f>
        <v>2.6175572953509217E-2</v>
      </c>
      <c r="GW8" s="21">
        <v>1953</v>
      </c>
      <c r="GX8" s="22">
        <v>8.08E-10</v>
      </c>
      <c r="GY8" t="s">
        <v>167</v>
      </c>
      <c r="GZ8">
        <f>GZ7*GY3</f>
        <v>2.6281910345519202E-2</v>
      </c>
      <c r="HA8" s="21">
        <v>1953</v>
      </c>
      <c r="HB8" s="22">
        <v>8.08E-10</v>
      </c>
      <c r="HC8" t="s">
        <v>167</v>
      </c>
      <c r="HD8">
        <f>HD7*HC3</f>
        <v>2.6314605955115731E-2</v>
      </c>
      <c r="HE8" s="21">
        <v>1953</v>
      </c>
      <c r="HF8" s="22">
        <v>8.08E-10</v>
      </c>
      <c r="HG8" t="s">
        <v>167</v>
      </c>
      <c r="HH8">
        <f>HH7*HG3</f>
        <v>2.5901941005082276E-2</v>
      </c>
      <c r="HI8" s="21">
        <v>1953</v>
      </c>
      <c r="HJ8" s="22">
        <v>8.08E-10</v>
      </c>
      <c r="HK8" t="s">
        <v>167</v>
      </c>
      <c r="HL8">
        <f>HL7*HK3</f>
        <v>2.6307401463559005E-2</v>
      </c>
      <c r="HM8" s="21">
        <v>1953</v>
      </c>
      <c r="HN8" s="22">
        <v>8.08E-10</v>
      </c>
      <c r="HO8" t="s">
        <v>167</v>
      </c>
      <c r="HP8">
        <f>HP7*HO3</f>
        <v>2.5669775744560312E-2</v>
      </c>
      <c r="HQ8" s="21">
        <v>1953</v>
      </c>
      <c r="HR8" s="22">
        <v>8.08E-10</v>
      </c>
      <c r="HS8" t="s">
        <v>167</v>
      </c>
      <c r="HT8">
        <f>HT7*HS3</f>
        <v>2.6144040399102907E-2</v>
      </c>
      <c r="HU8" s="21">
        <v>1953</v>
      </c>
      <c r="HV8" s="22">
        <v>8.08E-10</v>
      </c>
      <c r="HW8" t="s">
        <v>167</v>
      </c>
      <c r="HX8">
        <f>HX7*HW3</f>
        <v>2.6225604322015154E-2</v>
      </c>
      <c r="HY8" s="21">
        <v>1953</v>
      </c>
      <c r="HZ8" s="22">
        <v>8.08E-10</v>
      </c>
      <c r="IA8" t="s">
        <v>167</v>
      </c>
      <c r="IB8">
        <f>IB7*IA3</f>
        <v>2.6278232661709311E-2</v>
      </c>
      <c r="IC8" s="21">
        <v>1953</v>
      </c>
      <c r="ID8" s="22">
        <v>8.08E-10</v>
      </c>
      <c r="IE8" t="s">
        <v>167</v>
      </c>
      <c r="IF8">
        <f>IF7*IE3</f>
        <v>2.624749906536749E-2</v>
      </c>
      <c r="IG8" s="21">
        <v>1953</v>
      </c>
      <c r="IH8" s="22">
        <v>8.08E-10</v>
      </c>
      <c r="II8" t="s">
        <v>167</v>
      </c>
      <c r="IJ8">
        <f>IJ7*II3</f>
        <v>2.5995691194554353E-2</v>
      </c>
      <c r="IK8" s="21">
        <v>1953</v>
      </c>
      <c r="IL8" s="22">
        <v>8.08E-10</v>
      </c>
      <c r="IM8" t="s">
        <v>167</v>
      </c>
      <c r="IN8">
        <f>IN7*IM3</f>
        <v>2.6345919289701158E-2</v>
      </c>
      <c r="IO8" s="21">
        <v>1953</v>
      </c>
      <c r="IP8" s="22">
        <v>8.08E-10</v>
      </c>
      <c r="IQ8" t="s">
        <v>167</v>
      </c>
      <c r="IR8">
        <f>IR7*IQ3</f>
        <v>2.6354695290657395E-2</v>
      </c>
      <c r="IS8" s="21">
        <v>1953</v>
      </c>
      <c r="IT8" s="22">
        <v>8.08E-10</v>
      </c>
      <c r="IU8" t="s">
        <v>167</v>
      </c>
      <c r="IV8">
        <f>IV7*IU3</f>
        <v>2.6179044676026164E-2</v>
      </c>
      <c r="IW8" s="21">
        <v>1953</v>
      </c>
      <c r="IX8" s="22">
        <v>8.08E-10</v>
      </c>
      <c r="IY8" t="s">
        <v>167</v>
      </c>
      <c r="IZ8">
        <f>IZ7*IY3</f>
        <v>2.6257056730065995E-2</v>
      </c>
      <c r="JA8" s="21">
        <v>1953</v>
      </c>
      <c r="JB8" s="22">
        <v>8.08E-10</v>
      </c>
      <c r="JC8" t="s">
        <v>167</v>
      </c>
      <c r="JD8">
        <f>JD7*JC3</f>
        <v>2.6408278547736738E-2</v>
      </c>
      <c r="JE8" s="21">
        <v>1953</v>
      </c>
      <c r="JF8" s="22">
        <v>8.08E-10</v>
      </c>
      <c r="JG8" t="s">
        <v>167</v>
      </c>
      <c r="JH8">
        <f>JH7*JG3</f>
        <v>2.6423584094536025E-2</v>
      </c>
      <c r="JI8" s="21">
        <v>1953</v>
      </c>
      <c r="JJ8" s="22">
        <v>8.08E-10</v>
      </c>
      <c r="JK8" t="s">
        <v>167</v>
      </c>
      <c r="JL8">
        <f>JL7*JK3</f>
        <v>2.6488663509230577E-2</v>
      </c>
      <c r="JM8" s="21">
        <v>1953</v>
      </c>
      <c r="JN8" s="22">
        <v>8.08E-10</v>
      </c>
      <c r="JO8" t="s">
        <v>167</v>
      </c>
      <c r="JP8">
        <f>JP7*JO3</f>
        <v>2.6492595794927413E-2</v>
      </c>
      <c r="JQ8" s="21">
        <v>1953</v>
      </c>
      <c r="JR8" s="22">
        <v>8.08E-10</v>
      </c>
      <c r="JS8" t="s">
        <v>167</v>
      </c>
      <c r="JT8">
        <f>JT7*JS3</f>
        <v>2.6505335843551085E-2</v>
      </c>
      <c r="JU8" s="21">
        <v>1953</v>
      </c>
      <c r="JV8" s="22">
        <v>8.08E-10</v>
      </c>
      <c r="JW8" t="s">
        <v>167</v>
      </c>
      <c r="JX8">
        <f>JX7*JW3</f>
        <v>2.6588311624635902E-2</v>
      </c>
      <c r="JY8" s="21">
        <v>1953</v>
      </c>
      <c r="JZ8" s="22">
        <v>8.08E-10</v>
      </c>
      <c r="KA8" t="s">
        <v>167</v>
      </c>
      <c r="KB8">
        <f>KB7*KA3</f>
        <v>2.6564984924889477E-2</v>
      </c>
      <c r="KC8" s="21">
        <v>1953</v>
      </c>
      <c r="KD8" s="22">
        <v>8.08E-10</v>
      </c>
      <c r="KE8" t="s">
        <v>167</v>
      </c>
      <c r="KF8">
        <f>KF7*KE3</f>
        <v>2.6549056685791772E-2</v>
      </c>
      <c r="KG8" s="21">
        <v>1953</v>
      </c>
      <c r="KH8" s="22">
        <v>8.08E-10</v>
      </c>
      <c r="KI8" t="s">
        <v>167</v>
      </c>
      <c r="KJ8">
        <f>KJ7*KI3</f>
        <v>2.6645414155769466E-2</v>
      </c>
      <c r="KK8" s="21">
        <v>1953</v>
      </c>
      <c r="KL8" s="22">
        <v>8.08E-10</v>
      </c>
      <c r="KM8" t="s">
        <v>167</v>
      </c>
      <c r="KN8">
        <f>KN7*KM3</f>
        <v>2.6608030527089495E-2</v>
      </c>
      <c r="KO8" s="21">
        <v>1953</v>
      </c>
      <c r="KP8" s="22">
        <v>8.08E-10</v>
      </c>
      <c r="KQ8" t="s">
        <v>167</v>
      </c>
      <c r="KR8">
        <f>KR7*KQ3</f>
        <v>2.425266387158146E-2</v>
      </c>
      <c r="KS8" s="21">
        <v>1953</v>
      </c>
      <c r="KT8" s="22">
        <v>8.08E-10</v>
      </c>
      <c r="KU8" t="s">
        <v>167</v>
      </c>
      <c r="KV8">
        <f>KV7*KU3</f>
        <v>2.6705561877957966E-2</v>
      </c>
      <c r="KW8" s="21">
        <v>1953</v>
      </c>
      <c r="KX8" s="22">
        <v>8.08E-10</v>
      </c>
      <c r="KY8" t="s">
        <v>167</v>
      </c>
      <c r="KZ8">
        <f>KZ7*KY3</f>
        <v>2.6715596561243705E-2</v>
      </c>
      <c r="LA8" s="21">
        <v>1953</v>
      </c>
      <c r="LB8" s="22">
        <v>8.08E-10</v>
      </c>
      <c r="LC8" t="s">
        <v>167</v>
      </c>
      <c r="LD8">
        <f>LD7*LC3</f>
        <v>2.6274744154185375E-2</v>
      </c>
      <c r="LE8" s="21">
        <v>1953</v>
      </c>
      <c r="LF8" s="22">
        <v>8.08E-10</v>
      </c>
      <c r="LG8" t="s">
        <v>167</v>
      </c>
      <c r="LH8">
        <f>LH7*LG3</f>
        <v>2.6414647712459067E-2</v>
      </c>
      <c r="LI8" s="21">
        <v>1953</v>
      </c>
      <c r="LJ8" s="22">
        <v>8.08E-10</v>
      </c>
      <c r="LK8" t="s">
        <v>167</v>
      </c>
      <c r="LL8">
        <f>LL7*LK3</f>
        <v>2.6346815558224709E-2</v>
      </c>
      <c r="LM8" s="21">
        <v>1953</v>
      </c>
      <c r="LN8" s="22">
        <v>8.08E-10</v>
      </c>
    </row>
    <row r="9" spans="2:328">
      <c r="B9">
        <v>0.40313878267364228</v>
      </c>
      <c r="C9" s="39">
        <v>0.92488288275402553</v>
      </c>
      <c r="D9">
        <v>948.06596130226842</v>
      </c>
      <c r="E9" s="21">
        <v>1954</v>
      </c>
      <c r="F9" s="22">
        <v>5.7399999999999998E-10</v>
      </c>
      <c r="G9" t="s">
        <v>168</v>
      </c>
      <c r="H9">
        <f>G2+H8</f>
        <v>1.5241147616909276</v>
      </c>
      <c r="I9" s="21">
        <v>1955</v>
      </c>
      <c r="J9" s="22">
        <v>5.9599999999999998E-8</v>
      </c>
      <c r="K9" t="s">
        <v>168</v>
      </c>
      <c r="L9">
        <f>K2+L8</f>
        <v>1.5322479999370635</v>
      </c>
      <c r="M9" s="21">
        <v>1955</v>
      </c>
      <c r="N9" s="22">
        <v>5.9599999999999998E-8</v>
      </c>
      <c r="O9" t="s">
        <v>168</v>
      </c>
      <c r="P9">
        <f>O2+P8</f>
        <v>1.5307520015055349</v>
      </c>
      <c r="Q9" s="21">
        <v>1955</v>
      </c>
      <c r="R9" s="22">
        <v>5.9599999999999998E-8</v>
      </c>
      <c r="S9" t="s">
        <v>168</v>
      </c>
      <c r="T9">
        <f>S2+T8</f>
        <v>1.5311463839205055</v>
      </c>
      <c r="U9" s="21">
        <v>1955</v>
      </c>
      <c r="V9" s="22">
        <v>5.9599999999999998E-8</v>
      </c>
      <c r="W9" t="s">
        <v>168</v>
      </c>
      <c r="X9">
        <f>W2+X8</f>
        <v>1.5270777199304035</v>
      </c>
      <c r="Y9" s="21">
        <v>1955</v>
      </c>
      <c r="Z9" s="22">
        <v>5.9599999999999998E-8</v>
      </c>
      <c r="AA9" t="s">
        <v>168</v>
      </c>
      <c r="AB9">
        <f>AA2+AB8</f>
        <v>1.5266265138156854</v>
      </c>
      <c r="AC9" s="21">
        <v>1955</v>
      </c>
      <c r="AD9" s="22">
        <v>5.9599999999999998E-8</v>
      </c>
      <c r="AE9" t="s">
        <v>168</v>
      </c>
      <c r="AF9">
        <f>AE2+AF8</f>
        <v>1.5277223101632524</v>
      </c>
      <c r="AG9" s="21">
        <v>1955</v>
      </c>
      <c r="AH9" s="22">
        <v>5.9599999999999998E-8</v>
      </c>
      <c r="AI9" t="s">
        <v>168</v>
      </c>
      <c r="AJ9">
        <f>AI2+AJ8</f>
        <v>1.524531216045538</v>
      </c>
      <c r="AK9" s="21">
        <v>1955</v>
      </c>
      <c r="AL9" s="22">
        <v>5.9599999999999998E-8</v>
      </c>
      <c r="AM9" t="s">
        <v>168</v>
      </c>
      <c r="AN9">
        <f>AM2+AN8</f>
        <v>1.5231323067596572</v>
      </c>
      <c r="AO9" s="21">
        <v>1954</v>
      </c>
      <c r="AP9" s="22">
        <v>5.7399999999999998E-10</v>
      </c>
      <c r="AQ9" t="s">
        <v>168</v>
      </c>
      <c r="AR9">
        <f>AQ2+AR8</f>
        <v>1.52983388812826</v>
      </c>
      <c r="AS9" s="21">
        <v>1954</v>
      </c>
      <c r="AT9" s="22">
        <v>5.7399999999999998E-10</v>
      </c>
      <c r="AU9" t="s">
        <v>168</v>
      </c>
      <c r="AV9">
        <f>AU2+AV8</f>
        <v>1.5260386282263205</v>
      </c>
      <c r="AW9" s="21">
        <v>1954</v>
      </c>
      <c r="AX9" s="22">
        <v>5.7399999999999998E-10</v>
      </c>
      <c r="AY9" t="s">
        <v>168</v>
      </c>
      <c r="AZ9">
        <f>AY2+AZ8</f>
        <v>1.5243147196469058</v>
      </c>
      <c r="BA9" s="21">
        <v>1954</v>
      </c>
      <c r="BB9" s="22">
        <v>5.7399999999999998E-10</v>
      </c>
      <c r="BC9" t="s">
        <v>168</v>
      </c>
      <c r="BD9">
        <f>BC2+BD8</f>
        <v>1.5255043366219148</v>
      </c>
      <c r="BE9" s="21">
        <v>1954</v>
      </c>
      <c r="BF9" s="22">
        <v>5.7399999999999998E-10</v>
      </c>
      <c r="BG9" t="s">
        <v>168</v>
      </c>
      <c r="BH9">
        <f>BG2+BH8</f>
        <v>1.5205631304814911</v>
      </c>
      <c r="BI9" s="21">
        <v>1954</v>
      </c>
      <c r="BJ9" s="22">
        <v>5.7399999999999998E-10</v>
      </c>
      <c r="BK9" t="s">
        <v>168</v>
      </c>
      <c r="BL9">
        <f>BK2+BL8</f>
        <v>1.5272931454393914</v>
      </c>
      <c r="BM9" s="21">
        <v>1954</v>
      </c>
      <c r="BN9" s="22">
        <v>5.7399999999999998E-10</v>
      </c>
      <c r="BO9" t="s">
        <v>168</v>
      </c>
      <c r="BP9">
        <f>BO2+BP8</f>
        <v>1.5255259270179793</v>
      </c>
      <c r="BQ9" s="21">
        <v>1954</v>
      </c>
      <c r="BR9" s="22">
        <v>5.7399999999999998E-10</v>
      </c>
      <c r="BS9" t="s">
        <v>168</v>
      </c>
      <c r="BT9">
        <f>BS2+BT8</f>
        <v>1.5238179258598892</v>
      </c>
      <c r="BU9" s="21">
        <v>1954</v>
      </c>
      <c r="BV9" s="22">
        <v>5.7399999999999998E-10</v>
      </c>
      <c r="BW9" t="s">
        <v>168</v>
      </c>
      <c r="BX9">
        <f>BW2+BX8</f>
        <v>1.5235359397560524</v>
      </c>
      <c r="BY9" s="21">
        <v>1954</v>
      </c>
      <c r="BZ9" s="22">
        <v>5.7399999999999998E-10</v>
      </c>
      <c r="CA9" t="s">
        <v>168</v>
      </c>
      <c r="CB9">
        <f>CA2+CB8</f>
        <v>1.5234779025467551</v>
      </c>
      <c r="CC9" s="21">
        <v>1954</v>
      </c>
      <c r="CD9" s="22">
        <v>5.7399999999999998E-10</v>
      </c>
      <c r="CE9" t="s">
        <v>168</v>
      </c>
      <c r="CF9">
        <f>CE2+CF8</f>
        <v>1.5248149644029769</v>
      </c>
      <c r="CG9" s="21">
        <v>1954</v>
      </c>
      <c r="CH9" s="22">
        <v>5.7399999999999998E-10</v>
      </c>
      <c r="CI9" t="s">
        <v>168</v>
      </c>
      <c r="CJ9">
        <f>CI2+CJ8</f>
        <v>1.5258270262925968</v>
      </c>
      <c r="CK9" s="21">
        <v>1954</v>
      </c>
      <c r="CL9" s="22">
        <v>5.7399999999999998E-10</v>
      </c>
      <c r="CM9" t="s">
        <v>168</v>
      </c>
      <c r="CN9">
        <f>CM2+CN8</f>
        <v>1.5258036062894802</v>
      </c>
      <c r="CO9" s="21">
        <v>1954</v>
      </c>
      <c r="CP9" s="22">
        <v>5.7399999999999998E-10</v>
      </c>
      <c r="CQ9" t="s">
        <v>168</v>
      </c>
      <c r="CR9">
        <f>CQ2+CR8</f>
        <v>1.5239924708485497</v>
      </c>
      <c r="CS9" s="21">
        <v>1954</v>
      </c>
      <c r="CT9" s="22">
        <v>5.7399999999999998E-10</v>
      </c>
      <c r="CU9" t="s">
        <v>168</v>
      </c>
      <c r="CV9">
        <f>CU2+CV8</f>
        <v>1.5235254061176249</v>
      </c>
      <c r="CW9" s="21">
        <v>1954</v>
      </c>
      <c r="CX9" s="22">
        <v>5.7399999999999998E-10</v>
      </c>
      <c r="CY9" t="s">
        <v>168</v>
      </c>
      <c r="CZ9">
        <f>CY2+CZ8</f>
        <v>1.5241843766453143</v>
      </c>
      <c r="DA9" s="21">
        <v>1954</v>
      </c>
      <c r="DB9" s="22">
        <v>5.7399999999999998E-10</v>
      </c>
      <c r="DC9" t="s">
        <v>168</v>
      </c>
      <c r="DD9">
        <f>DC2+DD8</f>
        <v>1.5243867466389045</v>
      </c>
      <c r="DE9" s="21">
        <v>1954</v>
      </c>
      <c r="DF9" s="22">
        <v>5.7399999999999998E-10</v>
      </c>
      <c r="DG9" t="s">
        <v>168</v>
      </c>
      <c r="DH9">
        <f>DG2+DH8</f>
        <v>1.5252951890295747</v>
      </c>
      <c r="DI9" s="21">
        <v>1954</v>
      </c>
      <c r="DJ9" s="22">
        <v>5.7399999999999998E-10</v>
      </c>
      <c r="DK9" t="s">
        <v>168</v>
      </c>
      <c r="DL9">
        <f>DK2+DL8</f>
        <v>1.5227983727945489</v>
      </c>
      <c r="DM9" s="21">
        <v>1954</v>
      </c>
      <c r="DN9" s="22">
        <v>5.7399999999999998E-10</v>
      </c>
      <c r="DO9" t="s">
        <v>168</v>
      </c>
      <c r="DP9">
        <f>DO2+DP8</f>
        <v>1.5235046850869221</v>
      </c>
      <c r="DQ9" s="21">
        <v>1954</v>
      </c>
      <c r="DR9" s="22">
        <v>5.7399999999999998E-10</v>
      </c>
      <c r="DS9" t="s">
        <v>168</v>
      </c>
      <c r="DT9">
        <f>DS2+DT8</f>
        <v>1.523800142802139</v>
      </c>
      <c r="DU9" s="21">
        <v>1954</v>
      </c>
      <c r="DV9" s="22">
        <v>5.7399999999999998E-10</v>
      </c>
      <c r="DW9" t="s">
        <v>168</v>
      </c>
      <c r="DX9">
        <f>DW2+DX8</f>
        <v>1.5242717392437342</v>
      </c>
      <c r="DY9" s="21">
        <v>1954</v>
      </c>
      <c r="DZ9" s="22">
        <v>5.7399999999999998E-10</v>
      </c>
      <c r="EA9" t="s">
        <v>168</v>
      </c>
      <c r="EB9">
        <f>EA2+EB8</f>
        <v>1.5246353075150525</v>
      </c>
      <c r="EC9" s="21">
        <v>1954</v>
      </c>
      <c r="ED9" s="22">
        <v>5.7399999999999998E-10</v>
      </c>
      <c r="EE9" t="s">
        <v>168</v>
      </c>
      <c r="EF9">
        <f>EE2+EF8</f>
        <v>1.5239816709672072</v>
      </c>
      <c r="EG9" s="21">
        <v>1954</v>
      </c>
      <c r="EH9" s="22">
        <v>5.7399999999999998E-10</v>
      </c>
      <c r="EI9" t="s">
        <v>168</v>
      </c>
      <c r="EJ9">
        <f>EI2+EJ8</f>
        <v>1.5243792648690158</v>
      </c>
      <c r="EK9" s="21">
        <v>1954</v>
      </c>
      <c r="EL9" s="22">
        <v>5.7399999999999998E-10</v>
      </c>
      <c r="EM9" t="s">
        <v>168</v>
      </c>
      <c r="EN9">
        <f>EM2+EN8</f>
        <v>1.5241683016280327</v>
      </c>
      <c r="EO9" s="21">
        <v>1954</v>
      </c>
      <c r="EP9" s="22">
        <v>5.7399999999999998E-10</v>
      </c>
      <c r="EQ9" t="s">
        <v>168</v>
      </c>
      <c r="ER9">
        <f>EQ2+ER8</f>
        <v>1.5239841511783199</v>
      </c>
      <c r="ES9" s="21">
        <v>1954</v>
      </c>
      <c r="ET9" s="22">
        <v>5.7399999999999998E-10</v>
      </c>
      <c r="EU9" t="s">
        <v>168</v>
      </c>
      <c r="EV9">
        <f>EU2+EV8</f>
        <v>1.5238499215077828</v>
      </c>
      <c r="EW9" s="21">
        <v>1954</v>
      </c>
      <c r="EX9" s="22">
        <v>5.7399999999999998E-10</v>
      </c>
      <c r="EY9" t="s">
        <v>168</v>
      </c>
      <c r="EZ9">
        <f>EY2+EZ8</f>
        <v>1.5242335341882827</v>
      </c>
      <c r="FA9" s="21">
        <v>1954</v>
      </c>
      <c r="FB9" s="22">
        <v>5.7399999999999998E-10</v>
      </c>
      <c r="FC9" t="s">
        <v>168</v>
      </c>
      <c r="FD9">
        <f>FC2+FD8</f>
        <v>1.5242510269586829</v>
      </c>
      <c r="FE9" s="21">
        <v>1954</v>
      </c>
      <c r="FF9" s="22">
        <v>5.7399999999999998E-10</v>
      </c>
      <c r="FG9" t="s">
        <v>168</v>
      </c>
      <c r="FH9">
        <f>FG2+FH8</f>
        <v>1.5240849719545879</v>
      </c>
      <c r="FI9" s="21">
        <v>1954</v>
      </c>
      <c r="FJ9" s="22">
        <v>5.7399999999999998E-10</v>
      </c>
      <c r="FK9" t="s">
        <v>168</v>
      </c>
      <c r="FL9">
        <f>FK2+FL8</f>
        <v>1.5242708522009116</v>
      </c>
      <c r="FM9" s="21">
        <v>1954</v>
      </c>
      <c r="FN9" s="22">
        <v>5.7399999999999998E-10</v>
      </c>
      <c r="FO9" t="s">
        <v>168</v>
      </c>
      <c r="FP9">
        <f>FO2+FP8</f>
        <v>1.5242889127299839</v>
      </c>
      <c r="FQ9" s="21">
        <v>1954</v>
      </c>
      <c r="FR9" s="22">
        <v>5.7399999999999998E-10</v>
      </c>
      <c r="FS9" t="s">
        <v>168</v>
      </c>
      <c r="FT9">
        <f>FS2+FT8</f>
        <v>1.5243053930199841</v>
      </c>
      <c r="FU9" s="21">
        <v>1954</v>
      </c>
      <c r="FV9" s="22">
        <v>5.7399999999999998E-10</v>
      </c>
      <c r="FW9" t="s">
        <v>168</v>
      </c>
      <c r="FX9">
        <f>FW2+FX8</f>
        <v>1.5243653179570866</v>
      </c>
      <c r="FY9" s="21">
        <v>1954</v>
      </c>
      <c r="FZ9" s="22">
        <v>5.7399999999999998E-10</v>
      </c>
      <c r="GA9" t="s">
        <v>168</v>
      </c>
      <c r="GB9">
        <f>GA2+GB8</f>
        <v>1.5245367679826216</v>
      </c>
      <c r="GC9" s="21">
        <v>1954</v>
      </c>
      <c r="GD9" s="22">
        <v>5.7399999999999998E-10</v>
      </c>
      <c r="GE9" t="s">
        <v>168</v>
      </c>
      <c r="GF9">
        <f>GE2+GF8</f>
        <v>1.524479341958429</v>
      </c>
      <c r="GG9" s="21">
        <v>1954</v>
      </c>
      <c r="GH9" s="22">
        <v>5.7399999999999998E-10</v>
      </c>
      <c r="GI9" t="s">
        <v>168</v>
      </c>
      <c r="GJ9">
        <f>GI2+GJ8</f>
        <v>1.5247415023358903</v>
      </c>
      <c r="GK9" s="21">
        <v>1954</v>
      </c>
      <c r="GL9" s="22">
        <v>5.7399999999999998E-10</v>
      </c>
      <c r="GM9" t="s">
        <v>168</v>
      </c>
      <c r="GN9">
        <f>GM2+GN8</f>
        <v>1.5242759433927267</v>
      </c>
      <c r="GO9" s="21">
        <v>1954</v>
      </c>
      <c r="GP9" s="22">
        <v>5.7399999999999998E-10</v>
      </c>
      <c r="GQ9" t="s">
        <v>168</v>
      </c>
      <c r="GR9">
        <f>GQ2+GR8</f>
        <v>1.5246373999750544</v>
      </c>
      <c r="GS9" s="21">
        <v>1954</v>
      </c>
      <c r="GT9" s="22">
        <v>5.7399999999999998E-10</v>
      </c>
      <c r="GU9" t="s">
        <v>168</v>
      </c>
      <c r="GV9">
        <f>GU2+GV8</f>
        <v>1.5247850196380317</v>
      </c>
      <c r="GW9" s="21">
        <v>1954</v>
      </c>
      <c r="GX9" s="22">
        <v>5.7399999999999998E-10</v>
      </c>
      <c r="GY9" t="s">
        <v>168</v>
      </c>
      <c r="GZ9">
        <f>GY2+GZ8</f>
        <v>1.5239878544104566</v>
      </c>
      <c r="HA9" s="21">
        <v>1954</v>
      </c>
      <c r="HB9" s="22">
        <v>5.7399999999999998E-10</v>
      </c>
      <c r="HC9" t="s">
        <v>168</v>
      </c>
      <c r="HD9">
        <f>HC2+HD8</f>
        <v>1.5244434823087902</v>
      </c>
      <c r="HE9" s="21">
        <v>1954</v>
      </c>
      <c r="HF9" s="22">
        <v>5.7399999999999998E-10</v>
      </c>
      <c r="HG9" t="s">
        <v>168</v>
      </c>
      <c r="HH9">
        <f>HG2+HH8</f>
        <v>1.5251851556331721</v>
      </c>
      <c r="HI9" s="21">
        <v>1954</v>
      </c>
      <c r="HJ9" s="22">
        <v>5.7399999999999998E-10</v>
      </c>
      <c r="HK9" t="s">
        <v>168</v>
      </c>
      <c r="HL9">
        <f>HK2+HL8</f>
        <v>1.5246354361495507</v>
      </c>
      <c r="HM9" s="21">
        <v>1954</v>
      </c>
      <c r="HN9" s="22">
        <v>5.7399999999999998E-10</v>
      </c>
      <c r="HO9" t="s">
        <v>168</v>
      </c>
      <c r="HP9">
        <f>HO2+HP8</f>
        <v>1.5255489826208091</v>
      </c>
      <c r="HQ9" s="21">
        <v>1954</v>
      </c>
      <c r="HR9" s="22">
        <v>5.7399999999999998E-10</v>
      </c>
      <c r="HS9" t="s">
        <v>168</v>
      </c>
      <c r="HT9">
        <f>HS2+HT8</f>
        <v>1.5253125126885625</v>
      </c>
      <c r="HU9" s="21">
        <v>1954</v>
      </c>
      <c r="HV9" s="22">
        <v>5.7399999999999998E-10</v>
      </c>
      <c r="HW9" t="s">
        <v>168</v>
      </c>
      <c r="HX9">
        <f>HW2+HX8</f>
        <v>1.5251140470025228</v>
      </c>
      <c r="HY9" s="21">
        <v>1954</v>
      </c>
      <c r="HZ9" s="22">
        <v>5.7399999999999998E-10</v>
      </c>
      <c r="IA9" t="s">
        <v>168</v>
      </c>
      <c r="IB9">
        <f>IA2+IB8</f>
        <v>1.524924391769652</v>
      </c>
      <c r="IC9" s="21">
        <v>1954</v>
      </c>
      <c r="ID9" s="22">
        <v>5.7399999999999998E-10</v>
      </c>
      <c r="IE9" t="s">
        <v>168</v>
      </c>
      <c r="IF9">
        <f>IE2+IF8</f>
        <v>1.5251997476458594</v>
      </c>
      <c r="IG9" s="21">
        <v>1954</v>
      </c>
      <c r="IH9" s="22">
        <v>5.7399999999999998E-10</v>
      </c>
      <c r="II9" t="s">
        <v>168</v>
      </c>
      <c r="IJ9">
        <f>II2+IJ8</f>
        <v>1.5257721601617096</v>
      </c>
      <c r="IK9" s="21">
        <v>1954</v>
      </c>
      <c r="IL9" s="22">
        <v>5.7399999999999998E-10</v>
      </c>
      <c r="IM9" t="s">
        <v>168</v>
      </c>
      <c r="IN9">
        <f>IM2+IN8</f>
        <v>1.5241677293747402</v>
      </c>
      <c r="IO9" s="21">
        <v>1954</v>
      </c>
      <c r="IP9" s="22">
        <v>5.7399999999999998E-10</v>
      </c>
      <c r="IQ9" t="s">
        <v>168</v>
      </c>
      <c r="IR9">
        <f>IQ2+IR8</f>
        <v>1.5246334080860691</v>
      </c>
      <c r="IS9" s="21">
        <v>1954</v>
      </c>
      <c r="IT9" s="22">
        <v>5.7399999999999998E-10</v>
      </c>
      <c r="IU9" t="s">
        <v>168</v>
      </c>
      <c r="IV9">
        <f>IU2+IV8</f>
        <v>1.5256001519886691</v>
      </c>
      <c r="IW9" s="21">
        <v>1954</v>
      </c>
      <c r="IX9" s="22">
        <v>5.7399999999999998E-10</v>
      </c>
      <c r="IY9" t="s">
        <v>168</v>
      </c>
      <c r="IZ9">
        <f>IY2+IZ8</f>
        <v>1.5257208586577564</v>
      </c>
      <c r="JA9" s="21">
        <v>1954</v>
      </c>
      <c r="JB9" s="22">
        <v>5.7399999999999998E-10</v>
      </c>
      <c r="JC9" t="s">
        <v>168</v>
      </c>
      <c r="JD9">
        <f>JC2+JD8</f>
        <v>1.5243663753226209</v>
      </c>
      <c r="JE9" s="21">
        <v>1954</v>
      </c>
      <c r="JF9" s="22">
        <v>5.7399999999999998E-10</v>
      </c>
      <c r="JG9" t="s">
        <v>168</v>
      </c>
      <c r="JH9">
        <f>JG2+JH8</f>
        <v>1.5246738022878072</v>
      </c>
      <c r="JI9" s="21">
        <v>1954</v>
      </c>
      <c r="JJ9" s="22">
        <v>5.7399999999999998E-10</v>
      </c>
      <c r="JK9" t="s">
        <v>168</v>
      </c>
      <c r="JL9">
        <f>JK2+JL8</f>
        <v>1.5246602428800562</v>
      </c>
      <c r="JM9" s="21">
        <v>1954</v>
      </c>
      <c r="JN9" s="22">
        <v>5.7399999999999998E-10</v>
      </c>
      <c r="JO9" t="s">
        <v>168</v>
      </c>
      <c r="JP9">
        <f>JO2+JP8</f>
        <v>1.5231196846321988</v>
      </c>
      <c r="JQ9" s="21">
        <v>1954</v>
      </c>
      <c r="JR9" s="22">
        <v>5.7399999999999998E-10</v>
      </c>
      <c r="JS9" t="s">
        <v>168</v>
      </c>
      <c r="JT9">
        <f>JS2+JT8</f>
        <v>1.5224085329223775</v>
      </c>
      <c r="JU9" s="21">
        <v>1954</v>
      </c>
      <c r="JV9" s="22">
        <v>5.7399999999999998E-10</v>
      </c>
      <c r="JW9" t="s">
        <v>168</v>
      </c>
      <c r="JX9">
        <f>JW2+JX8</f>
        <v>1.5250989560488861</v>
      </c>
      <c r="JY9" s="21">
        <v>1954</v>
      </c>
      <c r="JZ9" s="22">
        <v>5.7399999999999998E-10</v>
      </c>
      <c r="KA9" t="s">
        <v>168</v>
      </c>
      <c r="KB9">
        <f>KA2+KB8</f>
        <v>1.5227771759224198</v>
      </c>
      <c r="KC9" s="21">
        <v>1954</v>
      </c>
      <c r="KD9" s="22">
        <v>5.7399999999999998E-10</v>
      </c>
      <c r="KE9" t="s">
        <v>168</v>
      </c>
      <c r="KF9">
        <f>KE2+KF8</f>
        <v>1.5225331451717843</v>
      </c>
      <c r="KG9" s="21">
        <v>1954</v>
      </c>
      <c r="KH9" s="22">
        <v>5.7399999999999998E-10</v>
      </c>
      <c r="KI9" t="s">
        <v>168</v>
      </c>
      <c r="KJ9">
        <f>KI2+KJ8</f>
        <v>1.5253755220441234</v>
      </c>
      <c r="KK9" s="21">
        <v>1954</v>
      </c>
      <c r="KL9" s="22">
        <v>5.7399999999999998E-10</v>
      </c>
      <c r="KM9" t="s">
        <v>168</v>
      </c>
      <c r="KN9">
        <f>KM2+KN8</f>
        <v>1.5229388109357864</v>
      </c>
      <c r="KO9" s="21">
        <v>1954</v>
      </c>
      <c r="KP9" s="22">
        <v>5.7399999999999998E-10</v>
      </c>
      <c r="KQ9" t="s">
        <v>168</v>
      </c>
      <c r="KR9">
        <f>KQ2+KR8</f>
        <v>1.5100014709869174</v>
      </c>
      <c r="KS9" s="21">
        <v>1954</v>
      </c>
      <c r="KT9" s="22">
        <v>5.7399999999999998E-10</v>
      </c>
      <c r="KU9" t="s">
        <v>168</v>
      </c>
      <c r="KV9">
        <f>KU2+KV8</f>
        <v>1.523645869775589</v>
      </c>
      <c r="KW9" s="21">
        <v>1954</v>
      </c>
      <c r="KX9" s="22">
        <v>5.7399999999999998E-10</v>
      </c>
      <c r="KY9" t="s">
        <v>168</v>
      </c>
      <c r="KZ9">
        <f>KY2+KZ8</f>
        <v>1.5253443851273949</v>
      </c>
      <c r="LA9" s="21">
        <v>1954</v>
      </c>
      <c r="LB9" s="22">
        <v>5.7399999999999998E-10</v>
      </c>
      <c r="LC9" t="s">
        <v>168</v>
      </c>
      <c r="LD9">
        <f>LC2+LD8</f>
        <v>1.5182321346693344</v>
      </c>
      <c r="LE9" s="21">
        <v>1954</v>
      </c>
      <c r="LF9" s="22">
        <v>5.7399999999999998E-10</v>
      </c>
      <c r="LG9" t="s">
        <v>168</v>
      </c>
      <c r="LH9">
        <f>LG2+LH8</f>
        <v>1.5188368349162058</v>
      </c>
      <c r="LI9" s="21">
        <v>1954</v>
      </c>
      <c r="LJ9" s="22">
        <v>5.7399999999999998E-10</v>
      </c>
      <c r="LK9" t="s">
        <v>168</v>
      </c>
      <c r="LL9">
        <f>LK2+LL8</f>
        <v>1.518296403986175</v>
      </c>
      <c r="LM9" s="21">
        <v>1954</v>
      </c>
      <c r="LN9" s="22">
        <v>5.7399999999999998E-10</v>
      </c>
    </row>
    <row r="10" spans="2:328">
      <c r="B10">
        <v>0.40802361595203057</v>
      </c>
      <c r="C10" s="39">
        <v>0.92971670406879081</v>
      </c>
      <c r="D10">
        <v>1018.5661509580437</v>
      </c>
      <c r="E10" s="21">
        <v>1955</v>
      </c>
      <c r="F10" s="22">
        <v>5.9599999999999998E-8</v>
      </c>
      <c r="G10" t="s">
        <v>169</v>
      </c>
      <c r="H10">
        <f>G2-H8</f>
        <v>1.4718737516636895</v>
      </c>
      <c r="I10" s="21">
        <v>1955</v>
      </c>
      <c r="J10" s="22">
        <v>4.6099999999999996E-9</v>
      </c>
      <c r="K10" t="s">
        <v>169</v>
      </c>
      <c r="L10">
        <f>K2-L8</f>
        <v>1.4789190415744662</v>
      </c>
      <c r="M10" s="21">
        <v>1955</v>
      </c>
      <c r="N10" s="22">
        <v>4.6099999999999996E-9</v>
      </c>
      <c r="O10" t="s">
        <v>169</v>
      </c>
      <c r="P10">
        <f>O2-P8</f>
        <v>1.4775236474121622</v>
      </c>
      <c r="Q10" s="21">
        <v>1955</v>
      </c>
      <c r="R10" s="22">
        <v>4.6099999999999996E-9</v>
      </c>
      <c r="S10" t="s">
        <v>169</v>
      </c>
      <c r="T10">
        <f>S2-T8</f>
        <v>1.4785393198498669</v>
      </c>
      <c r="U10" s="21">
        <v>1955</v>
      </c>
      <c r="V10" s="22">
        <v>4.6099999999999996E-9</v>
      </c>
      <c r="W10" t="s">
        <v>169</v>
      </c>
      <c r="X10">
        <f>W2-X8</f>
        <v>1.4736235119691004</v>
      </c>
      <c r="Y10" s="21">
        <v>1955</v>
      </c>
      <c r="Z10" s="22">
        <v>4.6099999999999996E-9</v>
      </c>
      <c r="AA10" t="s">
        <v>169</v>
      </c>
      <c r="AB10">
        <f>AA2-AB8</f>
        <v>1.473209156048604</v>
      </c>
      <c r="AC10" s="21">
        <v>1955</v>
      </c>
      <c r="AD10" s="22">
        <v>4.6099999999999996E-9</v>
      </c>
      <c r="AE10" t="s">
        <v>169</v>
      </c>
      <c r="AF10">
        <f>AE2-AF8</f>
        <v>1.4745600367204215</v>
      </c>
      <c r="AG10" s="21">
        <v>1955</v>
      </c>
      <c r="AH10" s="22">
        <v>4.6099999999999996E-9</v>
      </c>
      <c r="AI10" t="s">
        <v>169</v>
      </c>
      <c r="AJ10">
        <f>AI2-AJ8</f>
        <v>1.4711576501675774</v>
      </c>
      <c r="AK10" s="21">
        <v>1955</v>
      </c>
      <c r="AL10" s="22">
        <v>4.6099999999999996E-9</v>
      </c>
      <c r="AM10" t="s">
        <v>169</v>
      </c>
      <c r="AN10">
        <f>AM2-AN8</f>
        <v>1.4698968283306844</v>
      </c>
      <c r="AO10" s="21">
        <v>1955</v>
      </c>
      <c r="AP10" s="22">
        <v>4.6099999999999996E-9</v>
      </c>
      <c r="AQ10" t="s">
        <v>169</v>
      </c>
      <c r="AR10">
        <f>AQ2-AR8</f>
        <v>1.4778514627262263</v>
      </c>
      <c r="AS10" s="21">
        <v>1955</v>
      </c>
      <c r="AT10" s="22">
        <v>5.9599999999999998E-8</v>
      </c>
      <c r="AU10" t="s">
        <v>169</v>
      </c>
      <c r="AV10">
        <f>AU2-AV8</f>
        <v>1.4728700994117983</v>
      </c>
      <c r="AW10" s="21">
        <v>1955</v>
      </c>
      <c r="AX10" s="22">
        <v>5.9599999999999998E-8</v>
      </c>
      <c r="AY10" t="s">
        <v>169</v>
      </c>
      <c r="AZ10">
        <f>AY2-AZ8</f>
        <v>1.4711303317483531</v>
      </c>
      <c r="BA10" s="21">
        <v>1955</v>
      </c>
      <c r="BB10" s="22">
        <v>5.9599999999999998E-8</v>
      </c>
      <c r="BC10" t="s">
        <v>169</v>
      </c>
      <c r="BD10">
        <f>BC2-BD8</f>
        <v>1.4725352027140033</v>
      </c>
      <c r="BE10" s="21">
        <v>1955</v>
      </c>
      <c r="BF10" s="22">
        <v>5.9599999999999998E-8</v>
      </c>
      <c r="BG10" t="s">
        <v>169</v>
      </c>
      <c r="BH10">
        <f>BG2-BH8</f>
        <v>1.4683613105053159</v>
      </c>
      <c r="BI10" s="21">
        <v>1955</v>
      </c>
      <c r="BJ10" s="22">
        <v>5.9599999999999998E-8</v>
      </c>
      <c r="BK10" t="s">
        <v>169</v>
      </c>
      <c r="BL10">
        <f>BK2-BL8</f>
        <v>1.4749123712707575</v>
      </c>
      <c r="BM10" s="21">
        <v>1955</v>
      </c>
      <c r="BN10" s="22">
        <v>5.9599999999999998E-8</v>
      </c>
      <c r="BO10" t="s">
        <v>169</v>
      </c>
      <c r="BP10">
        <f>BO2-BP8</f>
        <v>1.4726770060373431</v>
      </c>
      <c r="BQ10" s="21">
        <v>1955</v>
      </c>
      <c r="BR10" s="22">
        <v>5.9599999999999998E-8</v>
      </c>
      <c r="BS10" t="s">
        <v>169</v>
      </c>
      <c r="BT10">
        <f>BS2-BT8</f>
        <v>1.4709549063049046</v>
      </c>
      <c r="BU10" s="21">
        <v>1955</v>
      </c>
      <c r="BV10" s="22">
        <v>5.9599999999999998E-8</v>
      </c>
      <c r="BW10" t="s">
        <v>169</v>
      </c>
      <c r="BX10">
        <f>BW2-BX8</f>
        <v>1.4707490525907789</v>
      </c>
      <c r="BY10" s="21">
        <v>1955</v>
      </c>
      <c r="BZ10" s="22">
        <v>5.9599999999999998E-8</v>
      </c>
      <c r="CA10" t="s">
        <v>169</v>
      </c>
      <c r="CB10">
        <f>CA2-CB8</f>
        <v>1.4706996455992714</v>
      </c>
      <c r="CC10" s="21">
        <v>1955</v>
      </c>
      <c r="CD10" s="22">
        <v>5.9599999999999998E-8</v>
      </c>
      <c r="CE10" t="s">
        <v>169</v>
      </c>
      <c r="CF10">
        <f>CE2-CF8</f>
        <v>1.4720170993261152</v>
      </c>
      <c r="CG10" s="21">
        <v>1955</v>
      </c>
      <c r="CH10" s="22">
        <v>5.9599999999999998E-8</v>
      </c>
      <c r="CI10" t="s">
        <v>169</v>
      </c>
      <c r="CJ10">
        <f>CI2-CJ8</f>
        <v>1.4732657135130485</v>
      </c>
      <c r="CK10" s="21">
        <v>1955</v>
      </c>
      <c r="CL10" s="22">
        <v>5.9599999999999998E-8</v>
      </c>
      <c r="CM10" t="s">
        <v>169</v>
      </c>
      <c r="CN10">
        <f>CM2-CN8</f>
        <v>1.4733282604783309</v>
      </c>
      <c r="CO10" s="21">
        <v>1955</v>
      </c>
      <c r="CP10" s="22">
        <v>5.9599999999999998E-8</v>
      </c>
      <c r="CQ10" t="s">
        <v>169</v>
      </c>
      <c r="CR10">
        <f>CQ2-CR8</f>
        <v>1.4712604223797077</v>
      </c>
      <c r="CS10" s="21">
        <v>1955</v>
      </c>
      <c r="CT10" s="22">
        <v>5.9599999999999998E-8</v>
      </c>
      <c r="CU10" t="s">
        <v>169</v>
      </c>
      <c r="CV10">
        <f>CU2-CV8</f>
        <v>1.4709097888930296</v>
      </c>
      <c r="CW10" s="21">
        <v>1955</v>
      </c>
      <c r="CX10" s="22">
        <v>5.9599999999999998E-8</v>
      </c>
      <c r="CY10" t="s">
        <v>169</v>
      </c>
      <c r="CZ10">
        <f>CY2-CZ8</f>
        <v>1.4714913684998614</v>
      </c>
      <c r="DA10" s="21">
        <v>1955</v>
      </c>
      <c r="DB10" s="22">
        <v>5.9599999999999998E-8</v>
      </c>
      <c r="DC10" t="s">
        <v>169</v>
      </c>
      <c r="DD10">
        <f>DC2-DD8</f>
        <v>1.4717119309228257</v>
      </c>
      <c r="DE10" s="21">
        <v>1955</v>
      </c>
      <c r="DF10" s="22">
        <v>5.9599999999999998E-8</v>
      </c>
      <c r="DG10" t="s">
        <v>169</v>
      </c>
      <c r="DH10">
        <f>DG2-DH8</f>
        <v>1.4729902359463203</v>
      </c>
      <c r="DI10" s="21">
        <v>1955</v>
      </c>
      <c r="DJ10" s="22">
        <v>5.9599999999999998E-8</v>
      </c>
      <c r="DK10" t="s">
        <v>169</v>
      </c>
      <c r="DL10">
        <f>DK2-DL8</f>
        <v>1.4707096337623824</v>
      </c>
      <c r="DM10" s="21">
        <v>1955</v>
      </c>
      <c r="DN10" s="22">
        <v>5.9599999999999998E-8</v>
      </c>
      <c r="DO10" t="s">
        <v>169</v>
      </c>
      <c r="DP10">
        <f>DO2-DP8</f>
        <v>1.4711043215937794</v>
      </c>
      <c r="DQ10" s="21">
        <v>1955</v>
      </c>
      <c r="DR10" s="22">
        <v>5.9599999999999998E-8</v>
      </c>
      <c r="DS10" t="s">
        <v>169</v>
      </c>
      <c r="DT10">
        <f>DS2-DT8</f>
        <v>1.4713140556979361</v>
      </c>
      <c r="DU10" s="21">
        <v>1955</v>
      </c>
      <c r="DV10" s="22">
        <v>5.9599999999999998E-8</v>
      </c>
      <c r="DW10" t="s">
        <v>169</v>
      </c>
      <c r="DX10">
        <f>DW2-DX8</f>
        <v>1.4716489934685473</v>
      </c>
      <c r="DY10" s="21">
        <v>1955</v>
      </c>
      <c r="DZ10" s="22">
        <v>5.9599999999999998E-8</v>
      </c>
      <c r="EA10" t="s">
        <v>169</v>
      </c>
      <c r="EB10">
        <f>EA2-EB8</f>
        <v>1.4722497009956639</v>
      </c>
      <c r="EC10" s="21">
        <v>1955</v>
      </c>
      <c r="ED10" s="22">
        <v>5.9599999999999998E-8</v>
      </c>
      <c r="EE10" t="s">
        <v>169</v>
      </c>
      <c r="EF10">
        <f>EE2-EF8</f>
        <v>1.4715051789898639</v>
      </c>
      <c r="EG10" s="21">
        <v>1955</v>
      </c>
      <c r="EH10" s="22">
        <v>5.9599999999999998E-8</v>
      </c>
      <c r="EI10" t="s">
        <v>169</v>
      </c>
      <c r="EJ10">
        <f>EI2-EJ8</f>
        <v>1.4717940684088195</v>
      </c>
      <c r="EK10" s="21">
        <v>1955</v>
      </c>
      <c r="EL10" s="22">
        <v>5.9599999999999998E-8</v>
      </c>
      <c r="EM10" t="s">
        <v>169</v>
      </c>
      <c r="EN10">
        <f>EM2-EN8</f>
        <v>1.471618450724137</v>
      </c>
      <c r="EO10" s="21">
        <v>1955</v>
      </c>
      <c r="EP10" s="22">
        <v>5.9599999999999998E-8</v>
      </c>
      <c r="EQ10" t="s">
        <v>169</v>
      </c>
      <c r="ER10">
        <f>EQ2-ER8</f>
        <v>1.4715857414715312</v>
      </c>
      <c r="ES10" s="21">
        <v>1955</v>
      </c>
      <c r="ET10" s="22">
        <v>5.9599999999999998E-8</v>
      </c>
      <c r="EU10" t="s">
        <v>169</v>
      </c>
      <c r="EV10">
        <f>EU2-EV8</f>
        <v>1.4717941223497903</v>
      </c>
      <c r="EW10" s="21">
        <v>1955</v>
      </c>
      <c r="EX10" s="22">
        <v>5.9599999999999998E-8</v>
      </c>
      <c r="EY10" t="s">
        <v>169</v>
      </c>
      <c r="EZ10">
        <f>EY2-EZ8</f>
        <v>1.4716725070647239</v>
      </c>
      <c r="FA10" s="21">
        <v>1955</v>
      </c>
      <c r="FB10" s="22">
        <v>5.9599999999999998E-8</v>
      </c>
      <c r="FC10" t="s">
        <v>169</v>
      </c>
      <c r="FD10">
        <f>FC2-FD8</f>
        <v>1.4717374863959338</v>
      </c>
      <c r="FE10" s="21">
        <v>1955</v>
      </c>
      <c r="FF10" s="22">
        <v>5.9599999999999998E-8</v>
      </c>
      <c r="FG10" t="s">
        <v>169</v>
      </c>
      <c r="FH10">
        <f>FG2-FH8</f>
        <v>1.4719035414000283</v>
      </c>
      <c r="FI10" s="21">
        <v>1955</v>
      </c>
      <c r="FJ10" s="22">
        <v>5.9599999999999998E-8</v>
      </c>
      <c r="FK10" t="s">
        <v>169</v>
      </c>
      <c r="FL10">
        <f>FK2-FL8</f>
        <v>1.4717176611537046</v>
      </c>
      <c r="FM10" s="21">
        <v>1955</v>
      </c>
      <c r="FN10" s="22">
        <v>5.9599999999999998E-8</v>
      </c>
      <c r="FO10" t="s">
        <v>169</v>
      </c>
      <c r="FP10">
        <f>FO2-FP8</f>
        <v>1.4716996006246328</v>
      </c>
      <c r="FQ10" s="21">
        <v>1955</v>
      </c>
      <c r="FR10" s="22">
        <v>5.9599999999999998E-8</v>
      </c>
      <c r="FS10" t="s">
        <v>169</v>
      </c>
      <c r="FT10">
        <f>FS2-FT8</f>
        <v>1.471868668497621</v>
      </c>
      <c r="FU10" s="21">
        <v>1955</v>
      </c>
      <c r="FV10" s="22">
        <v>5.9599999999999998E-8</v>
      </c>
      <c r="FW10" t="s">
        <v>169</v>
      </c>
      <c r="FX10">
        <f>FW2-FX8</f>
        <v>1.4723239980167724</v>
      </c>
      <c r="FY10" s="21">
        <v>1955</v>
      </c>
      <c r="FZ10" s="22">
        <v>5.9599999999999998E-8</v>
      </c>
      <c r="GA10" t="s">
        <v>169</v>
      </c>
      <c r="GB10">
        <f>GA2-GB8</f>
        <v>1.4722677569589286</v>
      </c>
      <c r="GC10" s="21">
        <v>1955</v>
      </c>
      <c r="GD10" s="22">
        <v>5.9599999999999998E-8</v>
      </c>
      <c r="GE10" t="s">
        <v>169</v>
      </c>
      <c r="GF10">
        <f>GE2-GF8</f>
        <v>1.4719949786639623</v>
      </c>
      <c r="GG10" s="21">
        <v>1955</v>
      </c>
      <c r="GH10" s="22">
        <v>5.9599999999999998E-8</v>
      </c>
      <c r="GI10" t="s">
        <v>169</v>
      </c>
      <c r="GJ10">
        <f>GI2-GJ8</f>
        <v>1.4729420117943919</v>
      </c>
      <c r="GK10" s="21">
        <v>1955</v>
      </c>
      <c r="GL10" s="22">
        <v>5.9599999999999998E-8</v>
      </c>
      <c r="GM10" t="s">
        <v>169</v>
      </c>
      <c r="GN10">
        <f>GM2-GN8</f>
        <v>1.4716650075617099</v>
      </c>
      <c r="GO10" s="21">
        <v>1955</v>
      </c>
      <c r="GP10" s="22">
        <v>5.9599999999999998E-8</v>
      </c>
      <c r="GQ10" t="s">
        <v>169</v>
      </c>
      <c r="GR10">
        <f>GQ2-GR8</f>
        <v>1.4721200904772649</v>
      </c>
      <c r="GS10" s="21">
        <v>1955</v>
      </c>
      <c r="GT10" s="22">
        <v>5.9599999999999998E-8</v>
      </c>
      <c r="GU10" t="s">
        <v>169</v>
      </c>
      <c r="GV10">
        <f>GU2-GV8</f>
        <v>1.4724338737310134</v>
      </c>
      <c r="GW10" s="21">
        <v>1955</v>
      </c>
      <c r="GX10" s="22">
        <v>5.9599999999999998E-8</v>
      </c>
      <c r="GY10" t="s">
        <v>169</v>
      </c>
      <c r="GZ10">
        <f>GY2-GZ8</f>
        <v>1.4714240337194182</v>
      </c>
      <c r="HA10" s="21">
        <v>1955</v>
      </c>
      <c r="HB10" s="22">
        <v>5.9599999999999998E-8</v>
      </c>
      <c r="HC10" t="s">
        <v>169</v>
      </c>
      <c r="HD10">
        <f>HC2-HD8</f>
        <v>1.4718142703985586</v>
      </c>
      <c r="HE10" s="21">
        <v>1955</v>
      </c>
      <c r="HF10" s="22">
        <v>5.9599999999999998E-8</v>
      </c>
      <c r="HG10" t="s">
        <v>169</v>
      </c>
      <c r="HH10">
        <f>HG2-HH8</f>
        <v>1.4733812736230076</v>
      </c>
      <c r="HI10" s="21">
        <v>1955</v>
      </c>
      <c r="HJ10" s="22">
        <v>5.9599999999999998E-8</v>
      </c>
      <c r="HK10" t="s">
        <v>169</v>
      </c>
      <c r="HL10">
        <f>HK2-HL8</f>
        <v>1.4720206332224328</v>
      </c>
      <c r="HM10" s="21">
        <v>1955</v>
      </c>
      <c r="HN10" s="22">
        <v>5.9599999999999998E-8</v>
      </c>
      <c r="HO10" t="s">
        <v>169</v>
      </c>
      <c r="HP10">
        <f>HO2-HP8</f>
        <v>1.4742094311316885</v>
      </c>
      <c r="HQ10" s="21">
        <v>1955</v>
      </c>
      <c r="HR10" s="22">
        <v>5.9599999999999998E-8</v>
      </c>
      <c r="HS10" t="s">
        <v>169</v>
      </c>
      <c r="HT10">
        <f>HS2-HT8</f>
        <v>1.4730244318903567</v>
      </c>
      <c r="HU10" s="21">
        <v>1955</v>
      </c>
      <c r="HV10" s="22">
        <v>5.9599999999999998E-8</v>
      </c>
      <c r="HW10" t="s">
        <v>169</v>
      </c>
      <c r="HX10">
        <f>HW2-HX8</f>
        <v>1.4726628383584923</v>
      </c>
      <c r="HY10" s="21">
        <v>1955</v>
      </c>
      <c r="HZ10" s="22">
        <v>5.9599999999999998E-8</v>
      </c>
      <c r="IA10" t="s">
        <v>169</v>
      </c>
      <c r="IB10">
        <f>IA2-IB8</f>
        <v>1.4723679264462335</v>
      </c>
      <c r="IC10" s="21">
        <v>1955</v>
      </c>
      <c r="ID10" s="22">
        <v>5.9599999999999998E-8</v>
      </c>
      <c r="IE10" t="s">
        <v>169</v>
      </c>
      <c r="IF10">
        <f>IE2-IF8</f>
        <v>1.4727047495151246</v>
      </c>
      <c r="IG10" s="21">
        <v>1955</v>
      </c>
      <c r="IH10" s="22">
        <v>5.9599999999999998E-8</v>
      </c>
      <c r="II10" t="s">
        <v>169</v>
      </c>
      <c r="IJ10">
        <f>II2-IJ8</f>
        <v>1.4737807777726011</v>
      </c>
      <c r="IK10" s="21">
        <v>1955</v>
      </c>
      <c r="IL10" s="22">
        <v>5.9599999999999998E-8</v>
      </c>
      <c r="IM10" t="s">
        <v>169</v>
      </c>
      <c r="IN10">
        <f>IM2-IN8</f>
        <v>1.471475890795338</v>
      </c>
      <c r="IO10" s="21">
        <v>1955</v>
      </c>
      <c r="IP10" s="22">
        <v>5.9599999999999998E-8</v>
      </c>
      <c r="IQ10" t="s">
        <v>169</v>
      </c>
      <c r="IR10">
        <f>IQ2-IR8</f>
        <v>1.4719240175047541</v>
      </c>
      <c r="IS10" s="21">
        <v>1955</v>
      </c>
      <c r="IT10" s="22">
        <v>5.9599999999999998E-8</v>
      </c>
      <c r="IU10" t="s">
        <v>169</v>
      </c>
      <c r="IV10">
        <f>IU2-IV8</f>
        <v>1.4732420626366167</v>
      </c>
      <c r="IW10" s="21">
        <v>1955</v>
      </c>
      <c r="IX10" s="22">
        <v>5.9599999999999998E-8</v>
      </c>
      <c r="IY10" t="s">
        <v>169</v>
      </c>
      <c r="IZ10">
        <f>IY2-IZ8</f>
        <v>1.4732067451976245</v>
      </c>
      <c r="JA10" s="21">
        <v>1955</v>
      </c>
      <c r="JB10" s="22">
        <v>5.9599999999999998E-8</v>
      </c>
      <c r="JC10" t="s">
        <v>169</v>
      </c>
      <c r="JD10">
        <f>JC2-JD8</f>
        <v>1.4715498182271476</v>
      </c>
      <c r="JE10" s="21">
        <v>1955</v>
      </c>
      <c r="JF10" s="22">
        <v>5.9599999999999998E-8</v>
      </c>
      <c r="JG10" t="s">
        <v>169</v>
      </c>
      <c r="JH10">
        <f>JG2-JH8</f>
        <v>1.4718266340987354</v>
      </c>
      <c r="JI10" s="21">
        <v>1955</v>
      </c>
      <c r="JJ10" s="22">
        <v>5.9599999999999998E-8</v>
      </c>
      <c r="JK10" t="s">
        <v>169</v>
      </c>
      <c r="JL10">
        <f>JK2-JL8</f>
        <v>1.4716829158615952</v>
      </c>
      <c r="JM10" s="21">
        <v>1955</v>
      </c>
      <c r="JN10" s="22">
        <v>5.9599999999999998E-8</v>
      </c>
      <c r="JO10" t="s">
        <v>169</v>
      </c>
      <c r="JP10">
        <f>JO2-JP8</f>
        <v>1.4701344930423441</v>
      </c>
      <c r="JQ10" s="21">
        <v>1955</v>
      </c>
      <c r="JR10" s="22">
        <v>5.9599999999999998E-8</v>
      </c>
      <c r="JS10" t="s">
        <v>169</v>
      </c>
      <c r="JT10">
        <f>JS2-JT8</f>
        <v>1.4693978612352752</v>
      </c>
      <c r="JU10" s="21">
        <v>1955</v>
      </c>
      <c r="JV10" s="22">
        <v>5.9599999999999998E-8</v>
      </c>
      <c r="JW10" t="s">
        <v>169</v>
      </c>
      <c r="JX10">
        <f>JW2-JX8</f>
        <v>1.4719223327996143</v>
      </c>
      <c r="JY10" s="21">
        <v>1955</v>
      </c>
      <c r="JZ10" s="22">
        <v>5.9599999999999998E-8</v>
      </c>
      <c r="KA10" t="s">
        <v>169</v>
      </c>
      <c r="KB10">
        <f>KA2-KB8</f>
        <v>1.4696472060726409</v>
      </c>
      <c r="KC10" s="21">
        <v>1955</v>
      </c>
      <c r="KD10" s="22">
        <v>5.9599999999999998E-8</v>
      </c>
      <c r="KE10" t="s">
        <v>169</v>
      </c>
      <c r="KF10">
        <f>KE2-KF8</f>
        <v>1.4694350318002007</v>
      </c>
      <c r="KG10" s="21">
        <v>1955</v>
      </c>
      <c r="KH10" s="22">
        <v>5.9599999999999998E-8</v>
      </c>
      <c r="KI10" t="s">
        <v>169</v>
      </c>
      <c r="KJ10">
        <f>KI2-KJ8</f>
        <v>1.4720846937325844</v>
      </c>
      <c r="KK10" s="21">
        <v>1955</v>
      </c>
      <c r="KL10" s="22">
        <v>5.9599999999999998E-8</v>
      </c>
      <c r="KM10" t="s">
        <v>169</v>
      </c>
      <c r="KN10">
        <f>KM2-KN8</f>
        <v>1.4697227498816074</v>
      </c>
      <c r="KO10" s="21">
        <v>1955</v>
      </c>
      <c r="KP10" s="22">
        <v>5.9599999999999998E-8</v>
      </c>
      <c r="KQ10" t="s">
        <v>169</v>
      </c>
      <c r="KR10">
        <f>KQ2-KR8</f>
        <v>1.4614961432437545</v>
      </c>
      <c r="KS10" s="21">
        <v>1955</v>
      </c>
      <c r="KT10" s="22">
        <v>5.9599999999999998E-8</v>
      </c>
      <c r="KU10" t="s">
        <v>169</v>
      </c>
      <c r="KV10">
        <f>KU2-KV8</f>
        <v>1.4702347460196732</v>
      </c>
      <c r="KW10" s="21">
        <v>1955</v>
      </c>
      <c r="KX10" s="22">
        <v>5.9599999999999998E-8</v>
      </c>
      <c r="KY10" t="s">
        <v>169</v>
      </c>
      <c r="KZ10">
        <f>KY2-KZ8</f>
        <v>1.4719131920049073</v>
      </c>
      <c r="LA10" s="21">
        <v>1955</v>
      </c>
      <c r="LB10" s="22">
        <v>5.9599999999999998E-8</v>
      </c>
      <c r="LC10" t="s">
        <v>169</v>
      </c>
      <c r="LD10">
        <f>LC2-LD8</f>
        <v>1.4656826463609638</v>
      </c>
      <c r="LE10" s="21">
        <v>1955</v>
      </c>
      <c r="LF10" s="22">
        <v>5.9599999999999998E-8</v>
      </c>
      <c r="LG10" t="s">
        <v>169</v>
      </c>
      <c r="LH10">
        <f>LG2-LH8</f>
        <v>1.4660075394912875</v>
      </c>
      <c r="LI10" s="21">
        <v>1955</v>
      </c>
      <c r="LJ10" s="22">
        <v>5.9599999999999998E-8</v>
      </c>
      <c r="LK10" t="s">
        <v>169</v>
      </c>
      <c r="LL10">
        <f>LK2-LL8</f>
        <v>1.4656027728697256</v>
      </c>
      <c r="LM10" s="21">
        <v>1955</v>
      </c>
      <c r="LN10" s="22">
        <v>5.9599999999999998E-8</v>
      </c>
    </row>
    <row r="11" spans="2:328">
      <c r="B11">
        <v>0.40510128447841287</v>
      </c>
      <c r="C11" s="39">
        <v>0.92572810517615545</v>
      </c>
      <c r="D11">
        <v>959.7313259292207</v>
      </c>
      <c r="E11" s="21">
        <v>1955</v>
      </c>
      <c r="F11" s="22">
        <v>4.6099999999999996E-9</v>
      </c>
      <c r="G11" t="s">
        <v>170</v>
      </c>
      <c r="H11" s="40">
        <f>LN(G2)</f>
        <v>0.40412705109389196</v>
      </c>
      <c r="I11" s="21">
        <v>1956</v>
      </c>
      <c r="J11" s="22">
        <v>2.4899999999999999E-9</v>
      </c>
      <c r="K11" t="s">
        <v>170</v>
      </c>
      <c r="L11" s="40">
        <f>LN(K2)</f>
        <v>0.40918054448870916</v>
      </c>
      <c r="M11" s="21">
        <v>1956</v>
      </c>
      <c r="N11" s="22">
        <v>2.4899999999999999E-9</v>
      </c>
      <c r="O11" t="s">
        <v>170</v>
      </c>
      <c r="P11" s="40">
        <f>LN(O2)</f>
        <v>0.40821985993204563</v>
      </c>
      <c r="Q11" s="21">
        <v>1956</v>
      </c>
      <c r="R11" s="22">
        <v>2.4899999999999999E-9</v>
      </c>
      <c r="S11" t="s">
        <v>170</v>
      </c>
      <c r="T11" s="40">
        <f>LN(S2)</f>
        <v>0.40868847539693209</v>
      </c>
      <c r="U11" s="21">
        <v>1956</v>
      </c>
      <c r="V11" s="22">
        <v>2.4899999999999999E-9</v>
      </c>
      <c r="W11" t="s">
        <v>170</v>
      </c>
      <c r="X11" s="40">
        <f>LN(W2)</f>
        <v>0.40569882476080094</v>
      </c>
      <c r="Y11" s="21">
        <v>1956</v>
      </c>
      <c r="Z11" s="22">
        <v>2.4899999999999999E-9</v>
      </c>
      <c r="AA11" t="s">
        <v>170</v>
      </c>
      <c r="AB11" s="40">
        <f>LN(AA2)</f>
        <v>0.40541032989596198</v>
      </c>
      <c r="AC11" s="21">
        <v>1956</v>
      </c>
      <c r="AD11" s="22">
        <v>2.4899999999999999E-9</v>
      </c>
      <c r="AE11" t="s">
        <v>170</v>
      </c>
      <c r="AF11" s="40">
        <f>LN(AE2)</f>
        <v>0.40622560115456646</v>
      </c>
      <c r="AG11" s="21">
        <v>1956</v>
      </c>
      <c r="AH11" s="22">
        <v>2.4899999999999999E-9</v>
      </c>
      <c r="AI11" t="s">
        <v>170</v>
      </c>
      <c r="AJ11" s="40">
        <f>LN(AI2)</f>
        <v>0.40402702997367163</v>
      </c>
      <c r="AK11" s="21">
        <v>1956</v>
      </c>
      <c r="AL11" s="22">
        <v>2.4899999999999999E-9</v>
      </c>
      <c r="AM11" t="s">
        <v>170</v>
      </c>
      <c r="AN11" s="40">
        <f>LN(AM2)</f>
        <v>0.40313878267364228</v>
      </c>
      <c r="AO11" s="21">
        <v>1956</v>
      </c>
      <c r="AP11" s="22">
        <v>2.4899999999999999E-9</v>
      </c>
      <c r="AQ11" t="s">
        <v>170</v>
      </c>
      <c r="AR11" s="40">
        <f>LN(AQ2)</f>
        <v>0.40802361595203057</v>
      </c>
      <c r="AS11" s="21">
        <v>1956</v>
      </c>
      <c r="AT11" s="22">
        <v>2.4899999999999999E-9</v>
      </c>
      <c r="AU11" t="s">
        <v>170</v>
      </c>
      <c r="AV11" s="40">
        <f>LN(AU2)</f>
        <v>0.40510128447841287</v>
      </c>
      <c r="AW11" s="21">
        <v>1955</v>
      </c>
      <c r="AX11" s="22">
        <v>4.6099999999999996E-9</v>
      </c>
      <c r="AY11" t="s">
        <v>170</v>
      </c>
      <c r="AZ11" s="40">
        <f>LN(AY2)</f>
        <v>0.40394563809649309</v>
      </c>
      <c r="BA11" s="21">
        <v>1955</v>
      </c>
      <c r="BB11" s="22">
        <v>4.6099999999999996E-9</v>
      </c>
      <c r="BC11" t="s">
        <v>170</v>
      </c>
      <c r="BD11" s="40">
        <f>LN(BC2)</f>
        <v>0.40481140760451223</v>
      </c>
      <c r="BE11" s="21">
        <v>1955</v>
      </c>
      <c r="BF11" s="22">
        <v>4.6099999999999996E-9</v>
      </c>
      <c r="BG11" t="s">
        <v>170</v>
      </c>
      <c r="BH11" s="40">
        <f>LN(BG2)</f>
        <v>0.40176642339483698</v>
      </c>
      <c r="BI11" s="21">
        <v>1955</v>
      </c>
      <c r="BJ11" s="22">
        <v>4.6099999999999996E-9</v>
      </c>
      <c r="BK11" t="s">
        <v>170</v>
      </c>
      <c r="BL11" s="40">
        <f>LN(BK2)</f>
        <v>0.40620001023814706</v>
      </c>
      <c r="BM11" s="21">
        <v>1955</v>
      </c>
      <c r="BN11" s="22">
        <v>4.6099999999999996E-9</v>
      </c>
      <c r="BO11" t="s">
        <v>170</v>
      </c>
      <c r="BP11" s="40">
        <f>LN(BO2)</f>
        <v>0.40486590630772418</v>
      </c>
      <c r="BQ11" s="21">
        <v>1955</v>
      </c>
      <c r="BR11" s="22">
        <v>4.6099999999999996E-9</v>
      </c>
      <c r="BS11" t="s">
        <v>170</v>
      </c>
      <c r="BT11" s="40">
        <f>LN(BS2)</f>
        <v>0.40372119910400439</v>
      </c>
      <c r="BU11" s="21">
        <v>1955</v>
      </c>
      <c r="BV11" s="22">
        <v>4.6099999999999996E-9</v>
      </c>
      <c r="BW11" t="s">
        <v>170</v>
      </c>
      <c r="BX11" s="40">
        <f>LN(BW2)</f>
        <v>0.40355828873201077</v>
      </c>
      <c r="BY11" s="21">
        <v>1955</v>
      </c>
      <c r="BZ11" s="22">
        <v>4.6099999999999996E-9</v>
      </c>
      <c r="CA11" t="s">
        <v>170</v>
      </c>
      <c r="CB11" s="40">
        <f>LN(CA2)</f>
        <v>0.40352240499721576</v>
      </c>
      <c r="CC11" s="21">
        <v>1955</v>
      </c>
      <c r="CD11" s="22">
        <v>4.6099999999999996E-9</v>
      </c>
      <c r="CE11" t="s">
        <v>170</v>
      </c>
      <c r="CF11" s="40">
        <f>LN(CE2)</f>
        <v>0.40440857141281222</v>
      </c>
      <c r="CG11" s="21">
        <v>1955</v>
      </c>
      <c r="CH11" s="22">
        <v>4.6099999999999996E-9</v>
      </c>
      <c r="CI11" t="s">
        <v>170</v>
      </c>
      <c r="CJ11" s="40">
        <f>LN(CI2)</f>
        <v>0.40516264230521004</v>
      </c>
      <c r="CK11" s="21">
        <v>1955</v>
      </c>
      <c r="CL11" s="22">
        <v>4.6099999999999996E-9</v>
      </c>
      <c r="CM11" t="s">
        <v>170</v>
      </c>
      <c r="CN11" s="40">
        <f>LN(CM2)</f>
        <v>0.40517568848628283</v>
      </c>
      <c r="CO11" s="21">
        <v>1955</v>
      </c>
      <c r="CP11" s="22">
        <v>4.6099999999999996E-9</v>
      </c>
      <c r="CQ11" t="s">
        <v>170</v>
      </c>
      <c r="CR11" s="40">
        <f>LN(CQ2)</f>
        <v>0.40388148591628181</v>
      </c>
      <c r="CS11" s="21">
        <v>1955</v>
      </c>
      <c r="CT11" s="22">
        <v>4.6099999999999996E-9</v>
      </c>
      <c r="CU11" t="s">
        <v>170</v>
      </c>
      <c r="CV11" s="40">
        <f>LN(CU2)</f>
        <v>0.40360845058935441</v>
      </c>
      <c r="CW11" s="21">
        <v>1955</v>
      </c>
      <c r="CX11" s="22">
        <v>4.6099999999999996E-9</v>
      </c>
      <c r="CY11" t="s">
        <v>170</v>
      </c>
      <c r="CZ11" s="40">
        <f>LN(CY2)</f>
        <v>0.40402264998053455</v>
      </c>
      <c r="DA11" s="21">
        <v>1955</v>
      </c>
      <c r="DB11" s="22">
        <v>4.6099999999999996E-9</v>
      </c>
      <c r="DC11" t="s">
        <v>170</v>
      </c>
      <c r="DD11" s="40">
        <f>LN(DC2)</f>
        <v>0.40416382098845977</v>
      </c>
      <c r="DE11" s="21">
        <v>1955</v>
      </c>
      <c r="DF11" s="22">
        <v>4.6099999999999996E-9</v>
      </c>
      <c r="DG11" t="s">
        <v>170</v>
      </c>
      <c r="DH11" s="40">
        <f>LN(DG2)</f>
        <v>0.40489341971745751</v>
      </c>
      <c r="DI11" s="21">
        <v>1955</v>
      </c>
      <c r="DJ11" s="22">
        <v>4.6099999999999996E-9</v>
      </c>
      <c r="DK11" t="s">
        <v>170</v>
      </c>
      <c r="DL11" s="40">
        <f>LN(DK2)</f>
        <v>0.40329876546712728</v>
      </c>
      <c r="DM11" s="21">
        <v>1955</v>
      </c>
      <c r="DN11" s="22">
        <v>4.6099999999999996E-9</v>
      </c>
      <c r="DO11" t="s">
        <v>170</v>
      </c>
      <c r="DP11" s="40">
        <f>LN(DO2)</f>
        <v>0.40366649379766689</v>
      </c>
      <c r="DQ11" s="21">
        <v>1955</v>
      </c>
      <c r="DR11" s="22">
        <v>4.6099999999999996E-9</v>
      </c>
      <c r="DS11" t="s">
        <v>170</v>
      </c>
      <c r="DT11" s="40">
        <f>LN(DS2)</f>
        <v>0.40383517999676694</v>
      </c>
      <c r="DU11" s="21">
        <v>1955</v>
      </c>
      <c r="DV11" s="22">
        <v>4.6099999999999996E-9</v>
      </c>
      <c r="DW11" t="s">
        <v>170</v>
      </c>
      <c r="DX11" s="40">
        <f>LN(DW2)</f>
        <v>0.40410442703883537</v>
      </c>
      <c r="DY11" s="21">
        <v>1955</v>
      </c>
      <c r="DZ11" s="22">
        <v>4.6099999999999996E-9</v>
      </c>
      <c r="EA11" t="s">
        <v>170</v>
      </c>
      <c r="EB11" s="40">
        <f>LN(EA2)</f>
        <v>0.40442623817318396</v>
      </c>
      <c r="EC11" s="21">
        <v>1955</v>
      </c>
      <c r="ED11" s="22">
        <v>4.6099999999999996E-9</v>
      </c>
      <c r="EE11" t="s">
        <v>170</v>
      </c>
      <c r="EF11" s="40">
        <f>LN(EE2)</f>
        <v>0.40395959203971965</v>
      </c>
      <c r="EG11" s="21">
        <v>1955</v>
      </c>
      <c r="EH11" s="22">
        <v>4.6099999999999996E-9</v>
      </c>
      <c r="EI11" t="s">
        <v>170</v>
      </c>
      <c r="EJ11" s="40">
        <f>LN(EI2)</f>
        <v>0.40418873832064156</v>
      </c>
      <c r="EK11" s="21">
        <v>1955</v>
      </c>
      <c r="EL11" s="22">
        <v>4.6099999999999996E-9</v>
      </c>
      <c r="EM11" t="s">
        <v>170</v>
      </c>
      <c r="EN11" s="40">
        <f>LN(EM2)</f>
        <v>0.40405970510924583</v>
      </c>
      <c r="EO11" s="21">
        <v>1955</v>
      </c>
      <c r="EP11" s="22">
        <v>4.6099999999999996E-9</v>
      </c>
      <c r="EQ11" t="s">
        <v>170</v>
      </c>
      <c r="ER11" s="40">
        <f>LN(EQ2)</f>
        <v>0.40398731425847106</v>
      </c>
      <c r="ES11" s="21">
        <v>1955</v>
      </c>
      <c r="ET11" s="22">
        <v>4.6099999999999996E-9</v>
      </c>
      <c r="EU11" t="s">
        <v>170</v>
      </c>
      <c r="EV11" s="40">
        <f>LN(EU2)</f>
        <v>0.40401206757508157</v>
      </c>
      <c r="EW11" s="21">
        <v>1955</v>
      </c>
      <c r="EX11" s="22">
        <v>4.6099999999999996E-9</v>
      </c>
      <c r="EY11" t="s">
        <v>170</v>
      </c>
      <c r="EZ11" s="40">
        <f>LN(EY2)</f>
        <v>0.40409952320572096</v>
      </c>
      <c r="FA11" s="21">
        <v>1955</v>
      </c>
      <c r="FB11" s="22">
        <v>4.6099999999999996E-9</v>
      </c>
      <c r="FC11" t="s">
        <v>170</v>
      </c>
      <c r="FD11" s="40">
        <f>LN(FC2)</f>
        <v>0.4041270510938918</v>
      </c>
      <c r="FE11" s="21">
        <v>1955</v>
      </c>
      <c r="FF11" s="22">
        <v>4.6099999999999996E-9</v>
      </c>
      <c r="FG11" t="s">
        <v>170</v>
      </c>
      <c r="FH11" s="40">
        <f>LN(FG2)</f>
        <v>0.40412705109389169</v>
      </c>
      <c r="FI11" s="21">
        <v>1955</v>
      </c>
      <c r="FJ11" s="22">
        <v>4.6099999999999996E-9</v>
      </c>
      <c r="FK11" t="s">
        <v>170</v>
      </c>
      <c r="FL11" s="40">
        <f>LN(FK2)</f>
        <v>0.40412705109389169</v>
      </c>
      <c r="FM11" s="21">
        <v>1955</v>
      </c>
      <c r="FN11" s="22">
        <v>4.6099999999999996E-9</v>
      </c>
      <c r="FO11" t="s">
        <v>170</v>
      </c>
      <c r="FP11" s="40">
        <f>LN(FO2)</f>
        <v>0.4041270510938918</v>
      </c>
      <c r="FQ11" s="21">
        <v>1955</v>
      </c>
      <c r="FR11" s="22">
        <v>4.6099999999999996E-9</v>
      </c>
      <c r="FS11" t="s">
        <v>170</v>
      </c>
      <c r="FT11" s="40">
        <f>LN(FS2)</f>
        <v>0.40418898137723419</v>
      </c>
      <c r="FU11" s="21">
        <v>1955</v>
      </c>
      <c r="FV11" s="22">
        <v>4.6099999999999996E-9</v>
      </c>
      <c r="FW11" t="s">
        <v>170</v>
      </c>
      <c r="FX11" s="40">
        <f>LN(FW2)</f>
        <v>0.40436093739393858</v>
      </c>
      <c r="FY11" s="21">
        <v>1955</v>
      </c>
      <c r="FZ11" s="22">
        <v>4.6099999999999996E-9</v>
      </c>
      <c r="GA11" t="s">
        <v>170</v>
      </c>
      <c r="GB11" s="40">
        <f>LN(GA2)</f>
        <v>0.40439938207103793</v>
      </c>
      <c r="GC11" s="21">
        <v>1955</v>
      </c>
      <c r="GD11" s="22">
        <v>4.6099999999999996E-9</v>
      </c>
      <c r="GE11" t="s">
        <v>170</v>
      </c>
      <c r="GF11" s="40">
        <f>LN(GE2)</f>
        <v>0.40428919052881146</v>
      </c>
      <c r="GG11" s="21">
        <v>1955</v>
      </c>
      <c r="GH11" s="22">
        <v>4.6099999999999996E-9</v>
      </c>
      <c r="GI11" t="s">
        <v>170</v>
      </c>
      <c r="GJ11" s="40">
        <f>LN(GI2)</f>
        <v>0.40469264788099618</v>
      </c>
      <c r="GK11" s="21">
        <v>1955</v>
      </c>
      <c r="GL11" s="22">
        <v>4.6099999999999996E-9</v>
      </c>
      <c r="GM11" t="s">
        <v>170</v>
      </c>
      <c r="GN11" s="40">
        <f>LN(GM2)</f>
        <v>0.40411117560655024</v>
      </c>
      <c r="GO11" s="21">
        <v>1955</v>
      </c>
      <c r="GP11" s="22">
        <v>4.6099999999999996E-9</v>
      </c>
      <c r="GQ11" t="s">
        <v>170</v>
      </c>
      <c r="GR11" s="40">
        <f>LN(GQ2)</f>
        <v>0.40438368706726185</v>
      </c>
      <c r="GS11" s="21">
        <v>1955</v>
      </c>
      <c r="GT11" s="22">
        <v>4.6099999999999996E-9</v>
      </c>
      <c r="GU11" t="s">
        <v>170</v>
      </c>
      <c r="GV11" s="40">
        <f>LN(GU2)</f>
        <v>0.40453764260131519</v>
      </c>
      <c r="GW11" s="21">
        <v>1955</v>
      </c>
      <c r="GX11" s="22">
        <v>4.6099999999999996E-9</v>
      </c>
      <c r="GY11" t="s">
        <v>170</v>
      </c>
      <c r="GZ11" s="40">
        <f>LN(GY2)</f>
        <v>0.40393456680378181</v>
      </c>
      <c r="HA11" s="21">
        <v>1955</v>
      </c>
      <c r="HB11" s="22">
        <v>4.6099999999999996E-9</v>
      </c>
      <c r="HC11" t="s">
        <v>170</v>
      </c>
      <c r="HD11" s="40">
        <f>LN(HC2)</f>
        <v>0.40421691367328488</v>
      </c>
      <c r="HE11" s="21">
        <v>1955</v>
      </c>
      <c r="HF11" s="22">
        <v>4.6099999999999996E-9</v>
      </c>
      <c r="HG11" t="s">
        <v>170</v>
      </c>
      <c r="HH11" s="40">
        <f>LN(HG2)</f>
        <v>0.40498713698355676</v>
      </c>
      <c r="HI11" s="21">
        <v>1955</v>
      </c>
      <c r="HJ11" s="22">
        <v>4.6099999999999996E-9</v>
      </c>
      <c r="HK11" t="s">
        <v>170</v>
      </c>
      <c r="HL11" s="40">
        <f>LN(HK2)</f>
        <v>0.40434984288837006</v>
      </c>
      <c r="HM11" s="21">
        <v>1955</v>
      </c>
      <c r="HN11" s="22">
        <v>4.6099999999999996E-9</v>
      </c>
      <c r="HO11" t="s">
        <v>170</v>
      </c>
      <c r="HP11" s="40">
        <f>LN(HO2)</f>
        <v>0.40538457611638307</v>
      </c>
      <c r="HQ11" s="21">
        <v>1955</v>
      </c>
      <c r="HR11" s="22">
        <v>4.6099999999999996E-9</v>
      </c>
      <c r="HS11" t="s">
        <v>170</v>
      </c>
      <c r="HT11" s="40">
        <f>LN(HS2)</f>
        <v>0.40491060259136563</v>
      </c>
      <c r="HU11" s="21">
        <v>1955</v>
      </c>
      <c r="HV11" s="22">
        <v>4.6099999999999996E-9</v>
      </c>
      <c r="HW11" t="s">
        <v>170</v>
      </c>
      <c r="HX11" s="40">
        <f>LN(HW2)</f>
        <v>0.40472379519063345</v>
      </c>
      <c r="HY11" s="21">
        <v>1955</v>
      </c>
      <c r="HZ11" s="22">
        <v>4.6099999999999996E-9</v>
      </c>
      <c r="IA11" t="s">
        <v>170</v>
      </c>
      <c r="IB11" s="40">
        <f>LN(IA2)</f>
        <v>0.40456213996039997</v>
      </c>
      <c r="IC11" s="21">
        <v>1955</v>
      </c>
      <c r="ID11" s="22">
        <v>4.6099999999999996E-9</v>
      </c>
      <c r="IE11" t="s">
        <v>170</v>
      </c>
      <c r="IF11" s="40">
        <f>LN(IE2)</f>
        <v>0.40476636309637981</v>
      </c>
      <c r="IG11" s="21">
        <v>1955</v>
      </c>
      <c r="IH11" s="22">
        <v>4.6099999999999996E-9</v>
      </c>
      <c r="II11" t="s">
        <v>170</v>
      </c>
      <c r="IJ11" s="40">
        <f>LN(II2)</f>
        <v>0.40531607631491523</v>
      </c>
      <c r="IK11" s="21">
        <v>1955</v>
      </c>
      <c r="IL11" s="22">
        <v>4.6099999999999996E-9</v>
      </c>
      <c r="IM11" t="s">
        <v>170</v>
      </c>
      <c r="IN11" s="40">
        <f>LN(IM2)</f>
        <v>0.40401192614054576</v>
      </c>
      <c r="IO11" s="21">
        <v>1955</v>
      </c>
      <c r="IP11" s="22">
        <v>4.6099999999999996E-9</v>
      </c>
      <c r="IQ11" t="s">
        <v>170</v>
      </c>
      <c r="IR11" s="40">
        <f>LN(IQ2)</f>
        <v>0.40431692439439282</v>
      </c>
      <c r="IS11" s="21">
        <v>1955</v>
      </c>
      <c r="IT11" s="22">
        <v>4.6099999999999996E-9</v>
      </c>
      <c r="IU11" t="s">
        <v>170</v>
      </c>
      <c r="IV11" s="40">
        <f>LN(IU2)</f>
        <v>0.40507910516037315</v>
      </c>
      <c r="IW11" s="21">
        <v>1955</v>
      </c>
      <c r="IX11" s="22">
        <v>4.6099999999999996E-9</v>
      </c>
      <c r="IY11" t="s">
        <v>170</v>
      </c>
      <c r="IZ11" s="40">
        <f>LN(IY2)</f>
        <v>0.4051075788206453</v>
      </c>
      <c r="JA11" s="21">
        <v>1955</v>
      </c>
      <c r="JB11" s="22">
        <v>4.6099999999999996E-9</v>
      </c>
      <c r="JC11" t="s">
        <v>170</v>
      </c>
      <c r="JD11" s="40">
        <f>LN(JC2)</f>
        <v>0.40410291192333109</v>
      </c>
      <c r="JE11" s="21">
        <v>1955</v>
      </c>
      <c r="JF11" s="22">
        <v>4.6099999999999996E-9</v>
      </c>
      <c r="JG11" t="s">
        <v>170</v>
      </c>
      <c r="JH11" s="40">
        <f>LN(JG2)</f>
        <v>0.40429790598823195</v>
      </c>
      <c r="JI11" s="21">
        <v>1955</v>
      </c>
      <c r="JJ11" s="22">
        <v>4.6099999999999996E-9</v>
      </c>
      <c r="JK11" t="s">
        <v>170</v>
      </c>
      <c r="JL11" s="40">
        <f>LN(JK2)</f>
        <v>0.40424541750177945</v>
      </c>
      <c r="JM11" s="21">
        <v>1955</v>
      </c>
      <c r="JN11" s="22">
        <v>4.6099999999999996E-9</v>
      </c>
      <c r="JO11" t="s">
        <v>170</v>
      </c>
      <c r="JP11" s="40">
        <f>LN(JO2)</f>
        <v>0.40321396875239923</v>
      </c>
      <c r="JQ11" s="21">
        <v>1955</v>
      </c>
      <c r="JR11" s="22">
        <v>4.6099999999999996E-9</v>
      </c>
      <c r="JS11" t="s">
        <v>170</v>
      </c>
      <c r="JT11" s="40">
        <f>LN(JS2)</f>
        <v>0.40273016962363412</v>
      </c>
      <c r="JU11" s="21">
        <v>1955</v>
      </c>
      <c r="JV11" s="22">
        <v>4.6099999999999996E-9</v>
      </c>
      <c r="JW11" t="s">
        <v>170</v>
      </c>
      <c r="JX11" s="40">
        <f>LN(JW2)</f>
        <v>0.40447171113557162</v>
      </c>
      <c r="JY11" s="21">
        <v>1955</v>
      </c>
      <c r="JZ11" s="22">
        <v>4.6099999999999996E-9</v>
      </c>
      <c r="KA11" t="s">
        <v>170</v>
      </c>
      <c r="KB11" s="40">
        <f>LN(KA2)</f>
        <v>0.402936708396192</v>
      </c>
      <c r="KC11" s="21">
        <v>1955</v>
      </c>
      <c r="KD11" s="22">
        <v>4.6099999999999996E-9</v>
      </c>
      <c r="KE11" t="s">
        <v>170</v>
      </c>
      <c r="KF11" s="40">
        <f>LN(KE2)</f>
        <v>0.40278424345694736</v>
      </c>
      <c r="KG11" s="21">
        <v>1955</v>
      </c>
      <c r="KH11" s="22">
        <v>4.6099999999999996E-9</v>
      </c>
      <c r="KI11" t="s">
        <v>170</v>
      </c>
      <c r="KJ11" s="40">
        <f>LN(KI2)</f>
        <v>0.40461815480335278</v>
      </c>
      <c r="KK11" s="21">
        <v>1955</v>
      </c>
      <c r="KL11" s="22">
        <v>4.6099999999999996E-9</v>
      </c>
      <c r="KM11" t="s">
        <v>170</v>
      </c>
      <c r="KN11" s="40">
        <f>LN(KM2)</f>
        <v>0.40301596500995612</v>
      </c>
      <c r="KO11" s="21">
        <v>1955</v>
      </c>
      <c r="KP11" s="22">
        <v>4.6099999999999996E-9</v>
      </c>
      <c r="KQ11" t="s">
        <v>170</v>
      </c>
      <c r="KR11" s="40">
        <f>LN(KQ2)</f>
        <v>0.39591889238047145</v>
      </c>
      <c r="KS11" s="21">
        <v>1955</v>
      </c>
      <c r="KT11" s="22">
        <v>4.6099999999999996E-9</v>
      </c>
      <c r="KU11" t="s">
        <v>170</v>
      </c>
      <c r="KV11" s="40">
        <f>LN(KU2)</f>
        <v>0.4034232301586026</v>
      </c>
      <c r="KW11" s="21">
        <v>1955</v>
      </c>
      <c r="KX11" s="22">
        <v>4.6099999999999996E-9</v>
      </c>
      <c r="KY11" t="s">
        <v>170</v>
      </c>
      <c r="KZ11" s="40">
        <f>LN(KY2)</f>
        <v>0.40455054907061172</v>
      </c>
      <c r="LA11" s="21">
        <v>1955</v>
      </c>
      <c r="LB11" s="22">
        <v>4.6099999999999996E-9</v>
      </c>
      <c r="LC11" t="s">
        <v>170</v>
      </c>
      <c r="LD11" s="40">
        <f>LN(LC2)</f>
        <v>0.40008894273780443</v>
      </c>
      <c r="LE11" s="21">
        <v>1955</v>
      </c>
      <c r="LF11" s="22">
        <v>4.6099999999999996E-9</v>
      </c>
      <c r="LG11" t="s">
        <v>170</v>
      </c>
      <c r="LH11" s="40">
        <f>LN(LG2)</f>
        <v>0.40040042904861134</v>
      </c>
      <c r="LI11" s="21">
        <v>1955</v>
      </c>
      <c r="LJ11" s="22">
        <v>4.6099999999999996E-9</v>
      </c>
      <c r="LK11" t="s">
        <v>170</v>
      </c>
      <c r="LL11" s="40">
        <f>LN(LK2)</f>
        <v>0.4000837132938212</v>
      </c>
      <c r="LM11" s="21">
        <v>1955</v>
      </c>
      <c r="LN11" s="22">
        <v>4.6099999999999996E-9</v>
      </c>
    </row>
    <row r="12" spans="2:328">
      <c r="B12">
        <v>0.40394563809649309</v>
      </c>
      <c r="C12" s="39">
        <v>0.92529308390737564</v>
      </c>
      <c r="D12">
        <v>953.69439922446566</v>
      </c>
      <c r="E12" s="21">
        <v>1956</v>
      </c>
      <c r="F12" s="22">
        <v>2.4899999999999999E-9</v>
      </c>
      <c r="G12" t="s">
        <v>171</v>
      </c>
      <c r="H12" s="40">
        <f>LN(H9)</f>
        <v>0.42141375737613285</v>
      </c>
      <c r="I12" s="21">
        <v>1959</v>
      </c>
      <c r="J12" s="22">
        <v>2.07E-8</v>
      </c>
      <c r="K12" t="s">
        <v>171</v>
      </c>
      <c r="L12" s="40">
        <f>LN(L9)</f>
        <v>0.42673593807174987</v>
      </c>
      <c r="M12" s="21">
        <v>1959</v>
      </c>
      <c r="N12" s="22">
        <v>2.07E-8</v>
      </c>
      <c r="O12" t="s">
        <v>171</v>
      </c>
      <c r="P12" s="40">
        <f>LN(P9)</f>
        <v>0.42575911890767687</v>
      </c>
      <c r="Q12" s="21">
        <v>1959</v>
      </c>
      <c r="R12" s="22">
        <v>2.07E-8</v>
      </c>
      <c r="S12" t="s">
        <v>171</v>
      </c>
      <c r="T12" s="40">
        <f>LN(T9)</f>
        <v>0.42601672537759028</v>
      </c>
      <c r="U12" s="21">
        <v>1959</v>
      </c>
      <c r="V12" s="22">
        <v>2.07E-8</v>
      </c>
      <c r="W12" t="s">
        <v>171</v>
      </c>
      <c r="X12" s="40">
        <f>LN(X9)</f>
        <v>0.42335592207972367</v>
      </c>
      <c r="Y12" s="21">
        <v>1959</v>
      </c>
      <c r="Z12" s="22">
        <v>2.07E-8</v>
      </c>
      <c r="AA12" t="s">
        <v>171</v>
      </c>
      <c r="AB12" s="40">
        <f>LN(AB9)</f>
        <v>0.42306040811801415</v>
      </c>
      <c r="AC12" s="21">
        <v>1959</v>
      </c>
      <c r="AD12" s="22">
        <v>2.07E-8</v>
      </c>
      <c r="AE12" t="s">
        <v>171</v>
      </c>
      <c r="AF12" s="40">
        <f>LN(AF9)</f>
        <v>0.42377794004231739</v>
      </c>
      <c r="AG12" s="21">
        <v>1959</v>
      </c>
      <c r="AH12" s="22">
        <v>2.07E-8</v>
      </c>
      <c r="AI12" t="s">
        <v>171</v>
      </c>
      <c r="AJ12" s="40">
        <f>LN(AJ9)</f>
        <v>0.42168696348811963</v>
      </c>
      <c r="AK12" s="21">
        <v>1959</v>
      </c>
      <c r="AL12" s="22">
        <v>2.07E-8</v>
      </c>
      <c r="AM12" t="s">
        <v>171</v>
      </c>
      <c r="AN12" s="40">
        <f>LN(AN9)</f>
        <v>0.42076894260185144</v>
      </c>
      <c r="AO12" s="21">
        <v>1959</v>
      </c>
      <c r="AP12" s="22">
        <v>2.07E-8</v>
      </c>
      <c r="AQ12" t="s">
        <v>171</v>
      </c>
      <c r="AR12" s="40">
        <f>LN(AR9)</f>
        <v>0.42515915965940082</v>
      </c>
      <c r="AS12" s="21">
        <v>1959</v>
      </c>
      <c r="AT12" s="22">
        <v>2.07E-8</v>
      </c>
      <c r="AU12" t="s">
        <v>171</v>
      </c>
      <c r="AV12" s="40">
        <f>LN(AV9)</f>
        <v>0.42267524592741806</v>
      </c>
      <c r="AW12" s="21">
        <v>1959</v>
      </c>
      <c r="AX12" s="22">
        <v>2.07E-8</v>
      </c>
      <c r="AY12" t="s">
        <v>171</v>
      </c>
      <c r="AZ12" s="40">
        <f>LN(AZ9)</f>
        <v>0.42154494489907807</v>
      </c>
      <c r="BA12" s="21">
        <v>1956</v>
      </c>
      <c r="BB12" s="22">
        <v>2.4899999999999999E-9</v>
      </c>
      <c r="BC12" t="s">
        <v>171</v>
      </c>
      <c r="BD12" s="40">
        <f>LN(BD9)</f>
        <v>0.42232506792499752</v>
      </c>
      <c r="BE12" s="21">
        <v>1956</v>
      </c>
      <c r="BF12" s="22">
        <v>2.4899999999999999E-9</v>
      </c>
      <c r="BG12" t="s">
        <v>171</v>
      </c>
      <c r="BH12" s="40">
        <f>LN(BH9)</f>
        <v>0.41908074682712881</v>
      </c>
      <c r="BI12" s="21">
        <v>1956</v>
      </c>
      <c r="BJ12" s="22">
        <v>2.4899999999999999E-9</v>
      </c>
      <c r="BK12" t="s">
        <v>171</v>
      </c>
      <c r="BL12" s="40">
        <f>LN(BL9)</f>
        <v>0.42349698255917467</v>
      </c>
      <c r="BM12" s="21">
        <v>1956</v>
      </c>
      <c r="BN12" s="22">
        <v>2.4899999999999999E-9</v>
      </c>
      <c r="BO12" t="s">
        <v>171</v>
      </c>
      <c r="BP12" s="40">
        <f>LN(BP9)</f>
        <v>0.42233922078104891</v>
      </c>
      <c r="BQ12" s="21">
        <v>1956</v>
      </c>
      <c r="BR12" s="22">
        <v>2.4899999999999999E-9</v>
      </c>
      <c r="BS12" t="s">
        <v>171</v>
      </c>
      <c r="BT12" s="40">
        <f>LN(BT9)</f>
        <v>0.42121897890665461</v>
      </c>
      <c r="BU12" s="21">
        <v>1956</v>
      </c>
      <c r="BV12" s="22">
        <v>2.4899999999999999E-9</v>
      </c>
      <c r="BW12" t="s">
        <v>171</v>
      </c>
      <c r="BX12" s="40">
        <f>LN(BX9)</f>
        <v>0.4210339094220612</v>
      </c>
      <c r="BY12" s="21">
        <v>1956</v>
      </c>
      <c r="BZ12" s="22">
        <v>2.4899999999999999E-9</v>
      </c>
      <c r="CA12" t="s">
        <v>171</v>
      </c>
      <c r="CB12" s="40">
        <f>LN(CB9)</f>
        <v>0.42099581493853866</v>
      </c>
      <c r="CC12" s="21">
        <v>1956</v>
      </c>
      <c r="CD12" s="22">
        <v>2.4899999999999999E-9</v>
      </c>
      <c r="CE12" t="s">
        <v>171</v>
      </c>
      <c r="CF12" s="40">
        <f>LN(CF9)</f>
        <v>0.4218730678799904</v>
      </c>
      <c r="CG12" s="21">
        <v>1956</v>
      </c>
      <c r="CH12" s="22">
        <v>2.4899999999999999E-9</v>
      </c>
      <c r="CI12" t="s">
        <v>171</v>
      </c>
      <c r="CJ12" s="40">
        <f>LN(CJ9)</f>
        <v>0.42253657538420497</v>
      </c>
      <c r="CK12" s="21">
        <v>1956</v>
      </c>
      <c r="CL12" s="22">
        <v>2.4899999999999999E-9</v>
      </c>
      <c r="CM12" t="s">
        <v>171</v>
      </c>
      <c r="CN12" s="40">
        <f>LN(CN9)</f>
        <v>0.4225212262112959</v>
      </c>
      <c r="CO12" s="21">
        <v>1956</v>
      </c>
      <c r="CP12" s="22">
        <v>2.4899999999999999E-9</v>
      </c>
      <c r="CQ12" t="s">
        <v>171</v>
      </c>
      <c r="CR12" s="40">
        <f>LN(CR9)</f>
        <v>0.42133351686416004</v>
      </c>
      <c r="CS12" s="21">
        <v>1956</v>
      </c>
      <c r="CT12" s="22">
        <v>2.4899999999999999E-9</v>
      </c>
      <c r="CU12" t="s">
        <v>171</v>
      </c>
      <c r="CV12" s="40">
        <f>LN(CV9)</f>
        <v>0.42102699545661593</v>
      </c>
      <c r="CW12" s="21">
        <v>1956</v>
      </c>
      <c r="CX12" s="22">
        <v>2.4899999999999999E-9</v>
      </c>
      <c r="CY12" t="s">
        <v>171</v>
      </c>
      <c r="CZ12" s="40">
        <f>LN(CZ9)</f>
        <v>0.42145943199744756</v>
      </c>
      <c r="DA12" s="21">
        <v>1956</v>
      </c>
      <c r="DB12" s="22">
        <v>2.4899999999999999E-9</v>
      </c>
      <c r="DC12" t="s">
        <v>171</v>
      </c>
      <c r="DD12" s="40">
        <f>LN(DD9)</f>
        <v>0.4215921958305377</v>
      </c>
      <c r="DE12" s="21">
        <v>1956</v>
      </c>
      <c r="DF12" s="22">
        <v>2.4899999999999999E-9</v>
      </c>
      <c r="DG12" t="s">
        <v>171</v>
      </c>
      <c r="DH12" s="40">
        <f>LN(DH9)</f>
        <v>0.4221879579045526</v>
      </c>
      <c r="DI12" s="21">
        <v>1956</v>
      </c>
      <c r="DJ12" s="22">
        <v>2.4899999999999999E-9</v>
      </c>
      <c r="DK12" t="s">
        <v>171</v>
      </c>
      <c r="DL12" s="40">
        <f>LN(DL9)</f>
        <v>0.42054967696413503</v>
      </c>
      <c r="DM12" s="21">
        <v>1956</v>
      </c>
      <c r="DN12" s="22">
        <v>2.4899999999999999E-9</v>
      </c>
      <c r="DO12" t="s">
        <v>171</v>
      </c>
      <c r="DP12" s="40">
        <f>LN(DP9)</f>
        <v>0.42101339465184345</v>
      </c>
      <c r="DQ12" s="21">
        <v>1956</v>
      </c>
      <c r="DR12" s="22">
        <v>2.4899999999999999E-9</v>
      </c>
      <c r="DS12" t="s">
        <v>171</v>
      </c>
      <c r="DT12" s="40">
        <f>LN(DT9)</f>
        <v>0.42120730877125728</v>
      </c>
      <c r="DU12" s="21">
        <v>1956</v>
      </c>
      <c r="DV12" s="22">
        <v>2.4899999999999999E-9</v>
      </c>
      <c r="DW12" t="s">
        <v>171</v>
      </c>
      <c r="DX12" s="40">
        <f>LN(DX9)</f>
        <v>0.42151674796010058</v>
      </c>
      <c r="DY12" s="21">
        <v>1956</v>
      </c>
      <c r="DZ12" s="22">
        <v>2.4899999999999999E-9</v>
      </c>
      <c r="EA12" t="s">
        <v>171</v>
      </c>
      <c r="EB12" s="40">
        <f>LN(EB9)</f>
        <v>0.42175523884714033</v>
      </c>
      <c r="EC12" s="21">
        <v>1956</v>
      </c>
      <c r="ED12" s="22">
        <v>2.4899999999999999E-9</v>
      </c>
      <c r="EE12" t="s">
        <v>171</v>
      </c>
      <c r="EF12" s="40">
        <f>LN(EF9)</f>
        <v>0.42132643026772576</v>
      </c>
      <c r="EG12" s="21">
        <v>1956</v>
      </c>
      <c r="EH12" s="22">
        <v>2.4899999999999999E-9</v>
      </c>
      <c r="EI12" t="s">
        <v>171</v>
      </c>
      <c r="EJ12" s="40">
        <f>LN(EJ9)</f>
        <v>0.42158728776618604</v>
      </c>
      <c r="EK12" s="21">
        <v>1956</v>
      </c>
      <c r="EL12" s="22">
        <v>2.4899999999999999E-9</v>
      </c>
      <c r="EM12" t="s">
        <v>171</v>
      </c>
      <c r="EN12" s="40">
        <f>LN(EN9)</f>
        <v>0.42144888530618296</v>
      </c>
      <c r="EO12" s="21">
        <v>1956</v>
      </c>
      <c r="EP12" s="22">
        <v>2.4899999999999999E-9</v>
      </c>
      <c r="EQ12" t="s">
        <v>171</v>
      </c>
      <c r="ER12" s="40">
        <f>LN(ER9)</f>
        <v>0.42132805772108806</v>
      </c>
      <c r="ES12" s="21">
        <v>1956</v>
      </c>
      <c r="ET12" s="22">
        <v>2.4899999999999999E-9</v>
      </c>
      <c r="EU12" t="s">
        <v>171</v>
      </c>
      <c r="EV12" s="40">
        <f>LN(EV9)</f>
        <v>0.42123997571437594</v>
      </c>
      <c r="EW12" s="21">
        <v>1956</v>
      </c>
      <c r="EX12" s="22">
        <v>2.4899999999999999E-9</v>
      </c>
      <c r="EY12" t="s">
        <v>171</v>
      </c>
      <c r="EZ12" s="40">
        <f>LN(EZ9)</f>
        <v>0.42149168318111763</v>
      </c>
      <c r="FA12" s="21">
        <v>1956</v>
      </c>
      <c r="FB12" s="22">
        <v>2.4899999999999999E-9</v>
      </c>
      <c r="FC12" t="s">
        <v>171</v>
      </c>
      <c r="FD12" s="40">
        <f>LN(FD9)</f>
        <v>0.42150315955244211</v>
      </c>
      <c r="FE12" s="21">
        <v>1956</v>
      </c>
      <c r="FF12" s="22">
        <v>2.4899999999999999E-9</v>
      </c>
      <c r="FG12" t="s">
        <v>171</v>
      </c>
      <c r="FH12" s="40">
        <f>LN(FH9)</f>
        <v>0.42139421158586732</v>
      </c>
      <c r="FI12" s="21">
        <v>1956</v>
      </c>
      <c r="FJ12" s="22">
        <v>2.4899999999999999E-9</v>
      </c>
      <c r="FK12" t="s">
        <v>171</v>
      </c>
      <c r="FL12" s="40">
        <f>LN(FL9)</f>
        <v>0.42151616601459979</v>
      </c>
      <c r="FM12" s="21">
        <v>1956</v>
      </c>
      <c r="FN12" s="22">
        <v>2.4899999999999999E-9</v>
      </c>
      <c r="FO12" t="s">
        <v>171</v>
      </c>
      <c r="FP12" s="40">
        <f>LN(FP9)</f>
        <v>0.42152801457947309</v>
      </c>
      <c r="FQ12" s="21">
        <v>1956</v>
      </c>
      <c r="FR12" s="22">
        <v>2.4899999999999999E-9</v>
      </c>
      <c r="FS12" t="s">
        <v>171</v>
      </c>
      <c r="FT12" s="40">
        <f>LN(FT9)</f>
        <v>0.42153882630996103</v>
      </c>
      <c r="FU12" s="21">
        <v>1956</v>
      </c>
      <c r="FV12" s="22">
        <v>2.4899999999999999E-9</v>
      </c>
      <c r="FW12" t="s">
        <v>171</v>
      </c>
      <c r="FX12" s="40">
        <f>LN(FX9)</f>
        <v>0.42157813848421088</v>
      </c>
      <c r="FY12" s="21">
        <v>1956</v>
      </c>
      <c r="FZ12" s="22">
        <v>2.4899999999999999E-9</v>
      </c>
      <c r="GA12" t="s">
        <v>171</v>
      </c>
      <c r="GB12" s="40">
        <f>LN(GB9)</f>
        <v>0.42169060521543611</v>
      </c>
      <c r="GC12" s="21">
        <v>1956</v>
      </c>
      <c r="GD12" s="22">
        <v>2.4899999999999999E-9</v>
      </c>
      <c r="GE12" t="s">
        <v>171</v>
      </c>
      <c r="GF12" s="40">
        <f>LN(GF9)</f>
        <v>0.42165293665474068</v>
      </c>
      <c r="GG12" s="21">
        <v>1956</v>
      </c>
      <c r="GH12" s="22">
        <v>2.4899999999999999E-9</v>
      </c>
      <c r="GI12" t="s">
        <v>171</v>
      </c>
      <c r="GJ12" s="40">
        <f>LN(GJ9)</f>
        <v>0.42182488902650661</v>
      </c>
      <c r="GK12" s="21">
        <v>1956</v>
      </c>
      <c r="GL12" s="22">
        <v>2.4899999999999999E-9</v>
      </c>
      <c r="GM12" t="s">
        <v>171</v>
      </c>
      <c r="GN12" s="40">
        <f>LN(GN9)</f>
        <v>0.42151950609245092</v>
      </c>
      <c r="GO12" s="21">
        <v>1956</v>
      </c>
      <c r="GP12" s="22">
        <v>2.4899999999999999E-9</v>
      </c>
      <c r="GQ12" t="s">
        <v>171</v>
      </c>
      <c r="GR12" s="40">
        <f>LN(GR9)</f>
        <v>0.42175661127932507</v>
      </c>
      <c r="GS12" s="21">
        <v>1956</v>
      </c>
      <c r="GT12" s="22">
        <v>2.4899999999999999E-9</v>
      </c>
      <c r="GU12" t="s">
        <v>171</v>
      </c>
      <c r="GV12" s="40">
        <f>LN(GV9)</f>
        <v>0.42185342939290826</v>
      </c>
      <c r="GW12" s="21">
        <v>1956</v>
      </c>
      <c r="GX12" s="22">
        <v>2.4899999999999999E-9</v>
      </c>
      <c r="GY12" t="s">
        <v>171</v>
      </c>
      <c r="GZ12" s="40">
        <f>LN(GZ9)</f>
        <v>0.42133048768575304</v>
      </c>
      <c r="HA12" s="21">
        <v>1956</v>
      </c>
      <c r="HB12" s="22">
        <v>2.4899999999999999E-9</v>
      </c>
      <c r="HC12" t="s">
        <v>171</v>
      </c>
      <c r="HD12" s="40">
        <f>LN(HD9)</f>
        <v>0.42162941382277191</v>
      </c>
      <c r="HE12" s="21">
        <v>1956</v>
      </c>
      <c r="HF12" s="22">
        <v>2.4899999999999999E-9</v>
      </c>
      <c r="HG12" t="s">
        <v>171</v>
      </c>
      <c r="HH12" s="40">
        <f>LN(HH9)</f>
        <v>0.42211581621929778</v>
      </c>
      <c r="HI12" s="21">
        <v>1956</v>
      </c>
      <c r="HJ12" s="22">
        <v>2.4899999999999999E-9</v>
      </c>
      <c r="HK12" t="s">
        <v>171</v>
      </c>
      <c r="HL12" s="40">
        <f>LN(HL9)</f>
        <v>0.42175532321780396</v>
      </c>
      <c r="HM12" s="21">
        <v>1956</v>
      </c>
      <c r="HN12" s="22">
        <v>2.4899999999999999E-9</v>
      </c>
      <c r="HO12" t="s">
        <v>171</v>
      </c>
      <c r="HP12" s="40">
        <f>LN(HP9)</f>
        <v>0.42235433388283306</v>
      </c>
      <c r="HQ12" s="21">
        <v>1956</v>
      </c>
      <c r="HR12" s="22">
        <v>2.4899999999999999E-9</v>
      </c>
      <c r="HS12" t="s">
        <v>171</v>
      </c>
      <c r="HT12" s="40">
        <f>LN(HT9)</f>
        <v>0.42219931541799377</v>
      </c>
      <c r="HU12" s="21">
        <v>1956</v>
      </c>
      <c r="HV12" s="22">
        <v>2.4899999999999999E-9</v>
      </c>
      <c r="HW12" t="s">
        <v>171</v>
      </c>
      <c r="HX12" s="40">
        <f>LN(HX9)</f>
        <v>0.42206919218280936</v>
      </c>
      <c r="HY12" s="21">
        <v>1956</v>
      </c>
      <c r="HZ12" s="22">
        <v>2.4899999999999999E-9</v>
      </c>
      <c r="IA12" t="s">
        <v>171</v>
      </c>
      <c r="IB12" s="40">
        <f>LN(IB9)</f>
        <v>0.42194482966284608</v>
      </c>
      <c r="IC12" s="21">
        <v>1956</v>
      </c>
      <c r="ID12" s="22">
        <v>2.4899999999999999E-9</v>
      </c>
      <c r="IE12" t="s">
        <v>171</v>
      </c>
      <c r="IF12" s="40">
        <f>LN(IF9)</f>
        <v>0.42212538354483214</v>
      </c>
      <c r="IG12" s="21">
        <v>1956</v>
      </c>
      <c r="IH12" s="22">
        <v>2.4899999999999999E-9</v>
      </c>
      <c r="II12" t="s">
        <v>171</v>
      </c>
      <c r="IJ12" s="40">
        <f>LN(IJ9)</f>
        <v>0.42250061644756826</v>
      </c>
      <c r="IK12" s="21">
        <v>1956</v>
      </c>
      <c r="IL12" s="22">
        <v>2.4899999999999999E-9</v>
      </c>
      <c r="IM12" t="s">
        <v>171</v>
      </c>
      <c r="IN12" s="40">
        <f>LN(IN9)</f>
        <v>0.42144850985328886</v>
      </c>
      <c r="IO12" s="21">
        <v>1956</v>
      </c>
      <c r="IP12" s="22">
        <v>2.4899999999999999E-9</v>
      </c>
      <c r="IQ12" t="s">
        <v>171</v>
      </c>
      <c r="IR12" s="40">
        <f>LN(IR9)</f>
        <v>0.42175399302123212</v>
      </c>
      <c r="IS12" s="21">
        <v>1956</v>
      </c>
      <c r="IT12" s="22">
        <v>2.4899999999999999E-9</v>
      </c>
      <c r="IU12" t="s">
        <v>171</v>
      </c>
      <c r="IV12" s="40">
        <f>LN(IV9)</f>
        <v>0.42238787492957142</v>
      </c>
      <c r="IW12" s="21">
        <v>1956</v>
      </c>
      <c r="IX12" s="22">
        <v>2.4899999999999999E-9</v>
      </c>
      <c r="IY12" t="s">
        <v>171</v>
      </c>
      <c r="IZ12" s="40">
        <f>LN(IZ9)</f>
        <v>0.42246699257647197</v>
      </c>
      <c r="JA12" s="21">
        <v>1956</v>
      </c>
      <c r="JB12" s="22">
        <v>2.4899999999999999E-9</v>
      </c>
      <c r="JC12" t="s">
        <v>171</v>
      </c>
      <c r="JD12" s="40">
        <f>LN(JD9)</f>
        <v>0.42157883212710284</v>
      </c>
      <c r="JE12" s="21">
        <v>1956</v>
      </c>
      <c r="JF12" s="22">
        <v>2.4899999999999999E-9</v>
      </c>
      <c r="JG12" t="s">
        <v>171</v>
      </c>
      <c r="JH12" s="40">
        <f>LN(JH9)</f>
        <v>0.42178048704033466</v>
      </c>
      <c r="JI12" s="21">
        <v>1956</v>
      </c>
      <c r="JJ12" s="22">
        <v>2.4899999999999999E-9</v>
      </c>
      <c r="JK12" t="s">
        <v>171</v>
      </c>
      <c r="JL12" s="40">
        <f>LN(JL9)</f>
        <v>0.42177159368358835</v>
      </c>
      <c r="JM12" s="21">
        <v>1956</v>
      </c>
      <c r="JN12" s="22">
        <v>2.4899999999999999E-9</v>
      </c>
      <c r="JO12" t="s">
        <v>171</v>
      </c>
      <c r="JP12" s="40">
        <f>LN(JP9)</f>
        <v>0.42076065561345116</v>
      </c>
      <c r="JQ12" s="21">
        <v>1956</v>
      </c>
      <c r="JR12" s="22">
        <v>2.4899999999999999E-9</v>
      </c>
      <c r="JS12" t="s">
        <v>171</v>
      </c>
      <c r="JT12" s="40">
        <f>LN(JT9)</f>
        <v>0.42029364189895169</v>
      </c>
      <c r="JU12" s="21">
        <v>1956</v>
      </c>
      <c r="JV12" s="22">
        <v>2.4899999999999999E-9</v>
      </c>
      <c r="JW12" t="s">
        <v>171</v>
      </c>
      <c r="JX12" s="40">
        <f>LN(JX9)</f>
        <v>0.42205929716654544</v>
      </c>
      <c r="JY12" s="21">
        <v>1956</v>
      </c>
      <c r="JZ12" s="22">
        <v>2.4899999999999999E-9</v>
      </c>
      <c r="KA12" t="s">
        <v>171</v>
      </c>
      <c r="KB12" s="40">
        <f>LN(KB9)</f>
        <v>0.4205357571832658</v>
      </c>
      <c r="KC12" s="21">
        <v>1956</v>
      </c>
      <c r="KD12" s="22">
        <v>2.4899999999999999E-9</v>
      </c>
      <c r="KE12" t="s">
        <v>171</v>
      </c>
      <c r="KF12" s="40">
        <f>LN(KF9)</f>
        <v>0.42037549059272</v>
      </c>
      <c r="KG12" s="21">
        <v>1956</v>
      </c>
      <c r="KH12" s="22">
        <v>2.4899999999999999E-9</v>
      </c>
      <c r="KI12" t="s">
        <v>171</v>
      </c>
      <c r="KJ12" s="40">
        <f>LN(KJ9)</f>
        <v>0.42224062370966597</v>
      </c>
      <c r="KK12" s="21">
        <v>1956</v>
      </c>
      <c r="KL12" s="22">
        <v>2.4899999999999999E-9</v>
      </c>
      <c r="KM12" t="s">
        <v>171</v>
      </c>
      <c r="KN12" s="40">
        <f>LN(KN9)</f>
        <v>0.42064189643867622</v>
      </c>
      <c r="KO12" s="21">
        <v>1956</v>
      </c>
      <c r="KP12" s="22">
        <v>2.4899999999999999E-9</v>
      </c>
      <c r="KQ12" t="s">
        <v>171</v>
      </c>
      <c r="KR12" s="40">
        <f>LN(KR9)</f>
        <v>0.41211062498987994</v>
      </c>
      <c r="KS12" s="21">
        <v>1956</v>
      </c>
      <c r="KT12" s="22">
        <v>2.4899999999999999E-9</v>
      </c>
      <c r="KU12" t="s">
        <v>171</v>
      </c>
      <c r="KV12" s="40">
        <f>LN(KV9)</f>
        <v>0.42110606134896</v>
      </c>
      <c r="KW12" s="21">
        <v>1956</v>
      </c>
      <c r="KX12" s="22">
        <v>2.4899999999999999E-9</v>
      </c>
      <c r="KY12" t="s">
        <v>171</v>
      </c>
      <c r="KZ12" s="40">
        <f>LN(KZ9)</f>
        <v>0.42222021087749717</v>
      </c>
      <c r="LA12" s="21">
        <v>1956</v>
      </c>
      <c r="LB12" s="22">
        <v>2.4899999999999999E-9</v>
      </c>
      <c r="LC12" t="s">
        <v>171</v>
      </c>
      <c r="LD12" s="40">
        <f>LN(LD9)</f>
        <v>0.41754658867170269</v>
      </c>
      <c r="LE12" s="21">
        <v>1956</v>
      </c>
      <c r="LF12" s="22">
        <v>2.4899999999999999E-9</v>
      </c>
      <c r="LG12" t="s">
        <v>171</v>
      </c>
      <c r="LH12" s="40">
        <f>LN(LH9)</f>
        <v>0.41794480172574788</v>
      </c>
      <c r="LI12" s="21">
        <v>1956</v>
      </c>
      <c r="LJ12" s="22">
        <v>2.4899999999999999E-9</v>
      </c>
      <c r="LK12" t="s">
        <v>171</v>
      </c>
      <c r="LL12" s="40">
        <f>LN(LL9)</f>
        <v>0.41758891945570958</v>
      </c>
      <c r="LM12" s="21">
        <v>1956</v>
      </c>
      <c r="LN12" s="22">
        <v>2.4899999999999999E-9</v>
      </c>
    </row>
    <row r="13" spans="2:328">
      <c r="B13">
        <v>0.40481140760451223</v>
      </c>
      <c r="C13" s="39">
        <v>0.92614525970624995</v>
      </c>
      <c r="D13">
        <v>965.5871067143421</v>
      </c>
      <c r="E13" s="21">
        <v>1959</v>
      </c>
      <c r="F13" s="22">
        <v>2.07E-8</v>
      </c>
      <c r="G13" t="s">
        <v>172</v>
      </c>
      <c r="H13" s="40">
        <f>LN(H10)</f>
        <v>0.38653625009570547</v>
      </c>
      <c r="I13" s="21">
        <v>1960</v>
      </c>
      <c r="J13" s="22">
        <v>9.9299999999999998E-10</v>
      </c>
      <c r="K13" t="s">
        <v>172</v>
      </c>
      <c r="L13" s="40">
        <f>LN(L10)</f>
        <v>0.39131144360601833</v>
      </c>
      <c r="M13" s="21">
        <v>1960</v>
      </c>
      <c r="N13" s="22">
        <v>9.9299999999999998E-10</v>
      </c>
      <c r="O13" t="s">
        <v>172</v>
      </c>
      <c r="P13" s="40">
        <f>LN(P10)</f>
        <v>0.39036747518672915</v>
      </c>
      <c r="Q13" s="21">
        <v>1960</v>
      </c>
      <c r="R13" s="22">
        <v>9.9299999999999998E-10</v>
      </c>
      <c r="S13" t="s">
        <v>172</v>
      </c>
      <c r="T13" s="40">
        <f>LN(T10)</f>
        <v>0.39105465437669978</v>
      </c>
      <c r="U13" s="21">
        <v>1960</v>
      </c>
      <c r="V13" s="22">
        <v>9.9299999999999998E-10</v>
      </c>
      <c r="W13" t="s">
        <v>172</v>
      </c>
      <c r="X13" s="40">
        <f>LN(X10)</f>
        <v>0.38772434185381999</v>
      </c>
      <c r="Y13" s="21">
        <v>1960</v>
      </c>
      <c r="Z13" s="22">
        <v>9.9299999999999998E-10</v>
      </c>
      <c r="AA13" t="s">
        <v>172</v>
      </c>
      <c r="AB13" s="40">
        <f>LN(AB10)</f>
        <v>0.38744312064453706</v>
      </c>
      <c r="AC13" s="21">
        <v>1960</v>
      </c>
      <c r="AD13" s="22">
        <v>9.9299999999999998E-10</v>
      </c>
      <c r="AE13" t="s">
        <v>172</v>
      </c>
      <c r="AF13" s="40">
        <f>LN(AF10)</f>
        <v>0.38835966510785458</v>
      </c>
      <c r="AG13" s="21">
        <v>1960</v>
      </c>
      <c r="AH13" s="22">
        <v>9.9299999999999998E-10</v>
      </c>
      <c r="AI13" t="s">
        <v>172</v>
      </c>
      <c r="AJ13" s="40">
        <f>LN(AJ10)</f>
        <v>0.38604960798254362</v>
      </c>
      <c r="AK13" s="21">
        <v>1960</v>
      </c>
      <c r="AL13" s="22">
        <v>9.9299999999999998E-10</v>
      </c>
      <c r="AM13" t="s">
        <v>172</v>
      </c>
      <c r="AN13" s="40">
        <f>LN(AN10)</f>
        <v>0.38519221351851773</v>
      </c>
      <c r="AO13" s="21">
        <v>1960</v>
      </c>
      <c r="AP13" s="22">
        <v>9.9299999999999998E-10</v>
      </c>
      <c r="AQ13" t="s">
        <v>172</v>
      </c>
      <c r="AR13" s="40">
        <f>LN(AR10)</f>
        <v>0.39058931864361146</v>
      </c>
      <c r="AS13" s="21">
        <v>1960</v>
      </c>
      <c r="AT13" s="22">
        <v>9.9299999999999998E-10</v>
      </c>
      <c r="AU13" t="s">
        <v>172</v>
      </c>
      <c r="AV13" s="40">
        <f>LN(AV10)</f>
        <v>0.38721294581969196</v>
      </c>
      <c r="AW13" s="21">
        <v>1960</v>
      </c>
      <c r="AX13" s="22">
        <v>9.9299999999999998E-10</v>
      </c>
      <c r="AY13" t="s">
        <v>172</v>
      </c>
      <c r="AZ13" s="40">
        <f>LN(AZ10)</f>
        <v>0.38603103847514464</v>
      </c>
      <c r="BA13" s="21">
        <v>1960</v>
      </c>
      <c r="BB13" s="22">
        <v>9.9299999999999998E-10</v>
      </c>
      <c r="BC13" t="s">
        <v>172</v>
      </c>
      <c r="BD13" s="40">
        <f>LN(BD10)</f>
        <v>0.386985543024568</v>
      </c>
      <c r="BE13" s="21">
        <v>1959</v>
      </c>
      <c r="BF13" s="22">
        <v>2.07E-8</v>
      </c>
      <c r="BG13" t="s">
        <v>172</v>
      </c>
      <c r="BH13" s="40">
        <f>LN(BH10)</f>
        <v>0.38414702423112401</v>
      </c>
      <c r="BI13" s="21">
        <v>1959</v>
      </c>
      <c r="BJ13" s="22">
        <v>2.07E-8</v>
      </c>
      <c r="BK13" t="s">
        <v>172</v>
      </c>
      <c r="BL13" s="40">
        <f>LN(BL10)</f>
        <v>0.38859857871901926</v>
      </c>
      <c r="BM13" s="21">
        <v>1959</v>
      </c>
      <c r="BN13" s="22">
        <v>2.07E-8</v>
      </c>
      <c r="BO13" t="s">
        <v>172</v>
      </c>
      <c r="BP13" s="40">
        <f>LN(BP10)</f>
        <v>0.38708183715442934</v>
      </c>
      <c r="BQ13" s="21">
        <v>1959</v>
      </c>
      <c r="BR13" s="22">
        <v>2.07E-8</v>
      </c>
      <c r="BS13" t="s">
        <v>172</v>
      </c>
      <c r="BT13" s="40">
        <f>LN(BT10)</f>
        <v>0.38591178602019366</v>
      </c>
      <c r="BU13" s="21">
        <v>1959</v>
      </c>
      <c r="BV13" s="22">
        <v>2.07E-8</v>
      </c>
      <c r="BW13" t="s">
        <v>172</v>
      </c>
      <c r="BX13" s="40">
        <f>LN(BX10)</f>
        <v>0.38577183059480891</v>
      </c>
      <c r="BY13" s="21">
        <v>1959</v>
      </c>
      <c r="BZ13" s="22">
        <v>2.07E-8</v>
      </c>
      <c r="CA13" t="s">
        <v>172</v>
      </c>
      <c r="CB13" s="40">
        <f>LN(CB10)</f>
        <v>0.38573823694992049</v>
      </c>
      <c r="CC13" s="21">
        <v>1959</v>
      </c>
      <c r="CD13" s="22">
        <v>2.07E-8</v>
      </c>
      <c r="CE13" t="s">
        <v>172</v>
      </c>
      <c r="CF13" s="40">
        <f>LN(CF10)</f>
        <v>0.38663363662923872</v>
      </c>
      <c r="CG13" s="21">
        <v>1959</v>
      </c>
      <c r="CH13" s="22">
        <v>2.07E-8</v>
      </c>
      <c r="CI13" t="s">
        <v>172</v>
      </c>
      <c r="CJ13" s="40">
        <f>LN(CJ10)</f>
        <v>0.38748151056262914</v>
      </c>
      <c r="CK13" s="21">
        <v>1959</v>
      </c>
      <c r="CL13" s="22">
        <v>2.07E-8</v>
      </c>
      <c r="CM13" t="s">
        <v>172</v>
      </c>
      <c r="CN13" s="40">
        <f>LN(CN10)</f>
        <v>0.38752396430131447</v>
      </c>
      <c r="CO13" s="21">
        <v>1959</v>
      </c>
      <c r="CP13" s="22">
        <v>2.07E-8</v>
      </c>
      <c r="CQ13" t="s">
        <v>172</v>
      </c>
      <c r="CR13" s="40">
        <f>LN(CR10)</f>
        <v>0.38611946359764532</v>
      </c>
      <c r="CS13" s="21">
        <v>1959</v>
      </c>
      <c r="CT13" s="22">
        <v>2.07E-8</v>
      </c>
      <c r="CU13" t="s">
        <v>172</v>
      </c>
      <c r="CV13" s="40">
        <f>LN(CV10)</f>
        <v>0.38588111335740793</v>
      </c>
      <c r="CW13" s="21">
        <v>1959</v>
      </c>
      <c r="CX13" s="22">
        <v>2.07E-8</v>
      </c>
      <c r="CY13" t="s">
        <v>172</v>
      </c>
      <c r="CZ13" s="40">
        <f>LN(CZ10)</f>
        <v>0.38627642289087805</v>
      </c>
      <c r="DA13" s="21">
        <v>1959</v>
      </c>
      <c r="DB13" s="22">
        <v>2.07E-8</v>
      </c>
      <c r="DC13" t="s">
        <v>172</v>
      </c>
      <c r="DD13" s="40">
        <f>LN(DD10)</f>
        <v>0.38642630205377548</v>
      </c>
      <c r="DE13" s="21">
        <v>1959</v>
      </c>
      <c r="DF13" s="22">
        <v>2.07E-8</v>
      </c>
      <c r="DG13" t="s">
        <v>172</v>
      </c>
      <c r="DH13" s="40">
        <f>LN(DH10)</f>
        <v>0.38729450877306532</v>
      </c>
      <c r="DI13" s="21">
        <v>1959</v>
      </c>
      <c r="DJ13" s="22">
        <v>2.07E-8</v>
      </c>
      <c r="DK13" t="s">
        <v>172</v>
      </c>
      <c r="DL13" s="40">
        <f>LN(DL10)</f>
        <v>0.38574502836326185</v>
      </c>
      <c r="DM13" s="21">
        <v>1959</v>
      </c>
      <c r="DN13" s="22">
        <v>2.07E-8</v>
      </c>
      <c r="DO13" t="s">
        <v>172</v>
      </c>
      <c r="DP13" s="40">
        <f>LN(DP10)</f>
        <v>0.38601335793117791</v>
      </c>
      <c r="DQ13" s="21">
        <v>1959</v>
      </c>
      <c r="DR13" s="22">
        <v>2.07E-8</v>
      </c>
      <c r="DS13" t="s">
        <v>172</v>
      </c>
      <c r="DT13" s="40">
        <f>LN(DT10)</f>
        <v>0.38615591692695539</v>
      </c>
      <c r="DU13" s="21">
        <v>1959</v>
      </c>
      <c r="DV13" s="22">
        <v>2.07E-8</v>
      </c>
      <c r="DW13" t="s">
        <v>172</v>
      </c>
      <c r="DX13" s="40">
        <f>LN(DX10)</f>
        <v>0.38638353634756084</v>
      </c>
      <c r="DY13" s="21">
        <v>1959</v>
      </c>
      <c r="DZ13" s="22">
        <v>2.07E-8</v>
      </c>
      <c r="EA13" t="s">
        <v>172</v>
      </c>
      <c r="EB13" s="40">
        <f>LN(EB10)</f>
        <v>0.38679163974906949</v>
      </c>
      <c r="EC13" s="21">
        <v>1959</v>
      </c>
      <c r="ED13" s="22">
        <v>2.07E-8</v>
      </c>
      <c r="EE13" t="s">
        <v>172</v>
      </c>
      <c r="EF13" s="40">
        <f>LN(EF10)</f>
        <v>0.38628580821619513</v>
      </c>
      <c r="EG13" s="21">
        <v>1959</v>
      </c>
      <c r="EH13" s="22">
        <v>2.07E-8</v>
      </c>
      <c r="EI13" t="s">
        <v>172</v>
      </c>
      <c r="EJ13" s="40">
        <f>LN(EJ10)</f>
        <v>0.38648211134109051</v>
      </c>
      <c r="EK13" s="21">
        <v>1959</v>
      </c>
      <c r="EL13" s="22">
        <v>2.07E-8</v>
      </c>
      <c r="EM13" t="s">
        <v>172</v>
      </c>
      <c r="EN13" s="40">
        <f>LN(EN10)</f>
        <v>0.38636278203624497</v>
      </c>
      <c r="EO13" s="21">
        <v>1959</v>
      </c>
      <c r="EP13" s="22">
        <v>2.07E-8</v>
      </c>
      <c r="EQ13" t="s">
        <v>172</v>
      </c>
      <c r="ER13" s="40">
        <f>LN(ER10)</f>
        <v>0.38634055506830717</v>
      </c>
      <c r="ES13" s="21">
        <v>1959</v>
      </c>
      <c r="ET13" s="22">
        <v>2.07E-8</v>
      </c>
      <c r="EU13" t="s">
        <v>172</v>
      </c>
      <c r="EV13" s="40">
        <f>LN(EV10)</f>
        <v>0.38648214799089836</v>
      </c>
      <c r="EW13" s="21">
        <v>1959</v>
      </c>
      <c r="EX13" s="22">
        <v>2.07E-8</v>
      </c>
      <c r="EY13" t="s">
        <v>172</v>
      </c>
      <c r="EZ13" s="40">
        <f>LN(EZ10)</f>
        <v>0.38639951394034017</v>
      </c>
      <c r="FA13" s="21">
        <v>1959</v>
      </c>
      <c r="FB13" s="22">
        <v>2.07E-8</v>
      </c>
      <c r="FC13" t="s">
        <v>172</v>
      </c>
      <c r="FD13" s="40">
        <f>LN(FD10)</f>
        <v>0.3864436663563236</v>
      </c>
      <c r="FE13" s="21">
        <v>1959</v>
      </c>
      <c r="FF13" s="22">
        <v>2.07E-8</v>
      </c>
      <c r="FG13" t="s">
        <v>172</v>
      </c>
      <c r="FH13" s="40">
        <f>LN(FH10)</f>
        <v>0.38655648921937152</v>
      </c>
      <c r="FI13" s="21">
        <v>1959</v>
      </c>
      <c r="FJ13" s="22">
        <v>2.07E-8</v>
      </c>
      <c r="FK13" t="s">
        <v>172</v>
      </c>
      <c r="FL13" s="40">
        <f>LN(FL10)</f>
        <v>0.38643019562805653</v>
      </c>
      <c r="FM13" s="21">
        <v>1959</v>
      </c>
      <c r="FN13" s="22">
        <v>2.07E-8</v>
      </c>
      <c r="FO13" t="s">
        <v>172</v>
      </c>
      <c r="FP13" s="40">
        <f>LN(FP10)</f>
        <v>0.38641792381779938</v>
      </c>
      <c r="FQ13" s="21">
        <v>1959</v>
      </c>
      <c r="FR13" s="22">
        <v>2.07E-8</v>
      </c>
      <c r="FS13" t="s">
        <v>172</v>
      </c>
      <c r="FT13" s="40">
        <f>LN(FT10)</f>
        <v>0.38653279655572609</v>
      </c>
      <c r="FU13" s="21">
        <v>1959</v>
      </c>
      <c r="FV13" s="22">
        <v>2.07E-8</v>
      </c>
      <c r="FW13" t="s">
        <v>172</v>
      </c>
      <c r="FX13" s="40">
        <f>LN(FX10)</f>
        <v>0.38684210343496683</v>
      </c>
      <c r="FY13" s="21">
        <v>1959</v>
      </c>
      <c r="FZ13" s="22">
        <v>2.07E-8</v>
      </c>
      <c r="GA13" t="s">
        <v>172</v>
      </c>
      <c r="GB13" s="40">
        <f>LN(GB10)</f>
        <v>0.38680390387283364</v>
      </c>
      <c r="GC13" s="21">
        <v>1959</v>
      </c>
      <c r="GD13" s="22">
        <v>2.07E-8</v>
      </c>
      <c r="GE13" t="s">
        <v>172</v>
      </c>
      <c r="GF13" s="40">
        <f>LN(GF10)</f>
        <v>0.38661860906714501</v>
      </c>
      <c r="GG13" s="21">
        <v>1959</v>
      </c>
      <c r="GH13" s="22">
        <v>2.07E-8</v>
      </c>
      <c r="GI13" t="s">
        <v>172</v>
      </c>
      <c r="GJ13" s="40">
        <f>LN(GJ10)</f>
        <v>0.3872617692883269</v>
      </c>
      <c r="GK13" s="21">
        <v>1959</v>
      </c>
      <c r="GL13" s="22">
        <v>2.07E-8</v>
      </c>
      <c r="GM13" t="s">
        <v>172</v>
      </c>
      <c r="GN13" s="40">
        <f>LN(GN10)</f>
        <v>0.38639441802254165</v>
      </c>
      <c r="GO13" s="21">
        <v>1959</v>
      </c>
      <c r="GP13" s="22">
        <v>2.07E-8</v>
      </c>
      <c r="GQ13" t="s">
        <v>172</v>
      </c>
      <c r="GR13" s="40">
        <f>LN(GR10)</f>
        <v>0.38670360018361949</v>
      </c>
      <c r="GS13" s="21">
        <v>1959</v>
      </c>
      <c r="GT13" s="22">
        <v>2.07E-8</v>
      </c>
      <c r="GU13" t="s">
        <v>172</v>
      </c>
      <c r="GV13" s="40">
        <f>LN(GV10)</f>
        <v>0.3869167280520508</v>
      </c>
      <c r="GW13" s="21">
        <v>1959</v>
      </c>
      <c r="GX13" s="22">
        <v>2.07E-8</v>
      </c>
      <c r="GY13" t="s">
        <v>172</v>
      </c>
      <c r="GZ13" s="40">
        <f>LN(GZ10)</f>
        <v>0.38623066229551456</v>
      </c>
      <c r="HA13" s="21">
        <v>1959</v>
      </c>
      <c r="HB13" s="22">
        <v>2.07E-8</v>
      </c>
      <c r="HC13" t="s">
        <v>172</v>
      </c>
      <c r="HD13" s="40">
        <f>LN(HD10)</f>
        <v>0.38649583734497023</v>
      </c>
      <c r="HE13" s="21">
        <v>1959</v>
      </c>
      <c r="HF13" s="22">
        <v>2.07E-8</v>
      </c>
      <c r="HG13" t="s">
        <v>172</v>
      </c>
      <c r="HH13" s="40">
        <f>LN(HH10)</f>
        <v>0.3875599455502764</v>
      </c>
      <c r="HI13" s="21">
        <v>1959</v>
      </c>
      <c r="HJ13" s="22">
        <v>2.07E-8</v>
      </c>
      <c r="HK13" t="s">
        <v>172</v>
      </c>
      <c r="HL13" s="40">
        <f>LN(HL10)</f>
        <v>0.38663603734325031</v>
      </c>
      <c r="HM13" s="21">
        <v>1959</v>
      </c>
      <c r="HN13" s="22">
        <v>2.07E-8</v>
      </c>
      <c r="HO13" t="s">
        <v>172</v>
      </c>
      <c r="HP13" s="40">
        <f>LN(HP10)</f>
        <v>0.38812186720998054</v>
      </c>
      <c r="HQ13" s="21">
        <v>1959</v>
      </c>
      <c r="HR13" s="22">
        <v>2.07E-8</v>
      </c>
      <c r="HS13" t="s">
        <v>172</v>
      </c>
      <c r="HT13" s="40">
        <f>LN(HT10)</f>
        <v>0.38731772382654844</v>
      </c>
      <c r="HU13" s="21">
        <v>1959</v>
      </c>
      <c r="HV13" s="22">
        <v>2.07E-8</v>
      </c>
      <c r="HW13" t="s">
        <v>172</v>
      </c>
      <c r="HX13" s="40">
        <f>LN(HX10)</f>
        <v>0.387072216750945</v>
      </c>
      <c r="HY13" s="21">
        <v>1959</v>
      </c>
      <c r="HZ13" s="22">
        <v>2.07E-8</v>
      </c>
      <c r="IA13" t="s">
        <v>172</v>
      </c>
      <c r="IB13" s="40">
        <f>LN(IB10)</f>
        <v>0.38687193910578827</v>
      </c>
      <c r="IC13" s="21">
        <v>1959</v>
      </c>
      <c r="ID13" s="22">
        <v>2.07E-8</v>
      </c>
      <c r="IE13" t="s">
        <v>172</v>
      </c>
      <c r="IF13" s="40">
        <f>LN(IF10)</f>
        <v>0.38710067578390761</v>
      </c>
      <c r="IG13" s="21">
        <v>1959</v>
      </c>
      <c r="IH13" s="22">
        <v>2.07E-8</v>
      </c>
      <c r="II13" t="s">
        <v>172</v>
      </c>
      <c r="IJ13" s="40">
        <f>LN(IJ10)</f>
        <v>0.38783105663617767</v>
      </c>
      <c r="IK13" s="21">
        <v>1959</v>
      </c>
      <c r="IL13" s="22">
        <v>2.07E-8</v>
      </c>
      <c r="IM13" t="s">
        <v>172</v>
      </c>
      <c r="IN13" s="40">
        <f>LN(IN10)</f>
        <v>0.38626590445614206</v>
      </c>
      <c r="IO13" s="21">
        <v>1959</v>
      </c>
      <c r="IP13" s="22">
        <v>2.07E-8</v>
      </c>
      <c r="IQ13" t="s">
        <v>172</v>
      </c>
      <c r="IR13" s="40">
        <f>LN(IR10)</f>
        <v>0.3865704004314357</v>
      </c>
      <c r="IS13" s="21">
        <v>1959</v>
      </c>
      <c r="IT13" s="22">
        <v>2.07E-8</v>
      </c>
      <c r="IU13" t="s">
        <v>172</v>
      </c>
      <c r="IV13" s="40">
        <f>LN(IV10)</f>
        <v>0.38746545706592794</v>
      </c>
      <c r="IW13" s="21">
        <v>1959</v>
      </c>
      <c r="IX13" s="22">
        <v>2.07E-8</v>
      </c>
      <c r="IY13" t="s">
        <v>172</v>
      </c>
      <c r="IZ13" s="40">
        <f>LN(IZ10)</f>
        <v>0.38744148418107754</v>
      </c>
      <c r="JA13" s="21">
        <v>1959</v>
      </c>
      <c r="JB13" s="22">
        <v>2.07E-8</v>
      </c>
      <c r="JC13" t="s">
        <v>172</v>
      </c>
      <c r="JD13" s="40">
        <f>LN(JD10)</f>
        <v>0.38631614352241894</v>
      </c>
      <c r="JE13" s="21">
        <v>1959</v>
      </c>
      <c r="JF13" s="22">
        <v>2.07E-8</v>
      </c>
      <c r="JG13" t="s">
        <v>172</v>
      </c>
      <c r="JH13" s="40">
        <f>LN(JH10)</f>
        <v>0.38650423762243474</v>
      </c>
      <c r="JI13" s="21">
        <v>1959</v>
      </c>
      <c r="JJ13" s="22">
        <v>2.07E-8</v>
      </c>
      <c r="JK13" t="s">
        <v>172</v>
      </c>
      <c r="JL13" s="40">
        <f>LN(JL10)</f>
        <v>0.38640658668241562</v>
      </c>
      <c r="JM13" s="21">
        <v>1959</v>
      </c>
      <c r="JN13" s="22">
        <v>2.07E-8</v>
      </c>
      <c r="JO13" t="s">
        <v>172</v>
      </c>
      <c r="JP13" s="40">
        <f>LN(JP10)</f>
        <v>0.38535388847105967</v>
      </c>
      <c r="JQ13" s="21">
        <v>1959</v>
      </c>
      <c r="JR13" s="22">
        <v>2.07E-8</v>
      </c>
      <c r="JS13" t="s">
        <v>172</v>
      </c>
      <c r="JT13" s="40">
        <f>LN(JT10)</f>
        <v>0.38485269866689464</v>
      </c>
      <c r="JU13" s="21">
        <v>1959</v>
      </c>
      <c r="JV13" s="22">
        <v>2.07E-8</v>
      </c>
      <c r="JW13" t="s">
        <v>172</v>
      </c>
      <c r="JX13" s="40">
        <f>LN(JX10)</f>
        <v>0.38656925587092583</v>
      </c>
      <c r="JY13" s="21">
        <v>1959</v>
      </c>
      <c r="JZ13" s="22">
        <v>2.07E-8</v>
      </c>
      <c r="KA13" t="s">
        <v>172</v>
      </c>
      <c r="KB13" s="40">
        <f>LN(KB10)</f>
        <v>0.38502237611807599</v>
      </c>
      <c r="KC13" s="21">
        <v>1959</v>
      </c>
      <c r="KD13" s="22">
        <v>2.07E-8</v>
      </c>
      <c r="KE13" t="s">
        <v>172</v>
      </c>
      <c r="KF13" s="40">
        <f>LN(KF10)</f>
        <v>0.38487799480742424</v>
      </c>
      <c r="KG13" s="21">
        <v>1959</v>
      </c>
      <c r="KH13" s="22">
        <v>2.07E-8</v>
      </c>
      <c r="KI13" t="s">
        <v>172</v>
      </c>
      <c r="KJ13" s="40">
        <f>LN(KJ10)</f>
        <v>0.38667955515463781</v>
      </c>
      <c r="KK13" s="21">
        <v>1959</v>
      </c>
      <c r="KL13" s="22">
        <v>2.07E-8</v>
      </c>
      <c r="KM13" t="s">
        <v>172</v>
      </c>
      <c r="KN13" s="40">
        <f>LN(KN10)</f>
        <v>0.38507377747967064</v>
      </c>
      <c r="KO13" s="21">
        <v>1959</v>
      </c>
      <c r="KP13" s="22">
        <v>2.07E-8</v>
      </c>
      <c r="KQ13" t="s">
        <v>172</v>
      </c>
      <c r="KR13" s="40">
        <f>LN(KR10)</f>
        <v>0.37946066666301631</v>
      </c>
      <c r="KS13" s="21">
        <v>1959</v>
      </c>
      <c r="KT13" s="22">
        <v>2.07E-8</v>
      </c>
      <c r="KU13" t="s">
        <v>172</v>
      </c>
      <c r="KV13" s="40">
        <f>LN(KV10)</f>
        <v>0.38542207921121308</v>
      </c>
      <c r="KW13" s="21">
        <v>1959</v>
      </c>
      <c r="KX13" s="22">
        <v>2.07E-8</v>
      </c>
      <c r="KY13" t="s">
        <v>172</v>
      </c>
      <c r="KZ13" s="40">
        <f>LN(KZ10)</f>
        <v>0.38656304574496603</v>
      </c>
      <c r="LA13" s="21">
        <v>1959</v>
      </c>
      <c r="LB13" s="22">
        <v>2.07E-8</v>
      </c>
      <c r="LC13" t="s">
        <v>172</v>
      </c>
      <c r="LD13" s="40">
        <f>LN(LD10)</f>
        <v>0.38232110415088655</v>
      </c>
      <c r="LE13" s="21">
        <v>1959</v>
      </c>
      <c r="LF13" s="22">
        <v>2.07E-8</v>
      </c>
      <c r="LG13" t="s">
        <v>172</v>
      </c>
      <c r="LH13" s="40">
        <f>LN(LH10)</f>
        <v>0.38254274635115831</v>
      </c>
      <c r="LI13" s="21">
        <v>1959</v>
      </c>
      <c r="LJ13" s="22">
        <v>2.07E-8</v>
      </c>
      <c r="LK13" t="s">
        <v>172</v>
      </c>
      <c r="LL13" s="40">
        <f>LN(LL10)</f>
        <v>0.38226660690491115</v>
      </c>
      <c r="LM13" s="21">
        <v>1959</v>
      </c>
      <c r="LN13" s="22">
        <v>2.07E-8</v>
      </c>
    </row>
    <row r="14" spans="2:328">
      <c r="B14">
        <v>0.40176642339483698</v>
      </c>
      <c r="C14" s="39">
        <v>0.92710278987036954</v>
      </c>
      <c r="D14">
        <v>979.2818503352006</v>
      </c>
      <c r="E14" s="21">
        <v>1960</v>
      </c>
      <c r="F14" s="22">
        <v>9.9299999999999998E-10</v>
      </c>
      <c r="G14" t="s">
        <v>173</v>
      </c>
      <c r="H14" s="40">
        <f>H12-H11</f>
        <v>1.7286706282240882E-2</v>
      </c>
      <c r="I14" s="21">
        <v>1960</v>
      </c>
      <c r="J14" s="22">
        <v>1.5900000000000001E-7</v>
      </c>
      <c r="K14" t="s">
        <v>173</v>
      </c>
      <c r="L14" s="40">
        <f>L12-L11</f>
        <v>1.7555393583040702E-2</v>
      </c>
      <c r="M14" s="21">
        <v>1960</v>
      </c>
      <c r="N14" s="22">
        <v>1.5900000000000001E-7</v>
      </c>
      <c r="O14" t="s">
        <v>173</v>
      </c>
      <c r="P14" s="40">
        <f>P12-P11</f>
        <v>1.7539258975631244E-2</v>
      </c>
      <c r="Q14" s="21">
        <v>1960</v>
      </c>
      <c r="R14" s="22">
        <v>1.5900000000000001E-7</v>
      </c>
      <c r="S14" t="s">
        <v>173</v>
      </c>
      <c r="T14" s="40">
        <f>T12-T11</f>
        <v>1.7328249980658184E-2</v>
      </c>
      <c r="U14" s="21">
        <v>1960</v>
      </c>
      <c r="V14" s="22">
        <v>1.5900000000000001E-7</v>
      </c>
      <c r="W14" t="s">
        <v>173</v>
      </c>
      <c r="X14" s="40">
        <f>X12-X11</f>
        <v>1.7657097318922732E-2</v>
      </c>
      <c r="Y14" s="21">
        <v>1960</v>
      </c>
      <c r="Z14" s="22">
        <v>1.5900000000000001E-7</v>
      </c>
      <c r="AA14" t="s">
        <v>173</v>
      </c>
      <c r="AB14" s="40">
        <f>AB12-AB11</f>
        <v>1.7650078222052168E-2</v>
      </c>
      <c r="AC14" s="21">
        <v>1960</v>
      </c>
      <c r="AD14" s="22">
        <v>1.5900000000000001E-7</v>
      </c>
      <c r="AE14" t="s">
        <v>173</v>
      </c>
      <c r="AF14" s="40">
        <f>AF12-AF11</f>
        <v>1.7552338887750929E-2</v>
      </c>
      <c r="AG14" s="21">
        <v>1960</v>
      </c>
      <c r="AH14" s="22">
        <v>1.5900000000000001E-7</v>
      </c>
      <c r="AI14" t="s">
        <v>173</v>
      </c>
      <c r="AJ14" s="40">
        <f>AJ12-AJ11</f>
        <v>1.7659933514448001E-2</v>
      </c>
      <c r="AK14" s="21">
        <v>1960</v>
      </c>
      <c r="AL14" s="22">
        <v>1.5900000000000001E-7</v>
      </c>
      <c r="AM14" t="s">
        <v>173</v>
      </c>
      <c r="AN14" s="40">
        <f>AN12-AN11</f>
        <v>1.7630159928209155E-2</v>
      </c>
      <c r="AO14" s="21">
        <v>1960</v>
      </c>
      <c r="AP14" s="22">
        <v>1.5900000000000001E-7</v>
      </c>
      <c r="AQ14" t="s">
        <v>173</v>
      </c>
      <c r="AR14" s="40">
        <f>AR12-AR11</f>
        <v>1.7135543707370249E-2</v>
      </c>
      <c r="AS14" s="21">
        <v>1960</v>
      </c>
      <c r="AT14" s="22">
        <v>1.5900000000000001E-7</v>
      </c>
      <c r="AU14" t="s">
        <v>173</v>
      </c>
      <c r="AV14" s="40">
        <f>AV12-AV11</f>
        <v>1.7573961449005193E-2</v>
      </c>
      <c r="AW14" s="21">
        <v>1960</v>
      </c>
      <c r="AX14" s="22">
        <v>1.5900000000000001E-7</v>
      </c>
      <c r="AY14" t="s">
        <v>173</v>
      </c>
      <c r="AZ14" s="40">
        <f>AZ12-AZ11</f>
        <v>1.759930680258498E-2</v>
      </c>
      <c r="BA14" s="21">
        <v>1960</v>
      </c>
      <c r="BB14" s="22">
        <v>1.5900000000000001E-7</v>
      </c>
      <c r="BC14" t="s">
        <v>173</v>
      </c>
      <c r="BD14" s="40">
        <f>BD12-BD11</f>
        <v>1.7513660320485291E-2</v>
      </c>
      <c r="BE14" s="21">
        <v>1960</v>
      </c>
      <c r="BF14" s="22">
        <v>1.5900000000000001E-7</v>
      </c>
      <c r="BG14" t="s">
        <v>173</v>
      </c>
      <c r="BH14" s="40">
        <f>BH12-BH11</f>
        <v>1.7314323432291834E-2</v>
      </c>
      <c r="BI14" s="21">
        <v>1960</v>
      </c>
      <c r="BJ14" s="22">
        <v>9.9299999999999998E-10</v>
      </c>
      <c r="BK14" t="s">
        <v>173</v>
      </c>
      <c r="BL14" s="40">
        <f>BL12-BL11</f>
        <v>1.7296972321027615E-2</v>
      </c>
      <c r="BM14" s="21">
        <v>1960</v>
      </c>
      <c r="BN14" s="22">
        <v>9.9299999999999998E-10</v>
      </c>
      <c r="BO14" t="s">
        <v>173</v>
      </c>
      <c r="BP14" s="40">
        <f>BP12-BP11</f>
        <v>1.747331447332473E-2</v>
      </c>
      <c r="BQ14" s="21">
        <v>1960</v>
      </c>
      <c r="BR14" s="22">
        <v>9.9299999999999998E-10</v>
      </c>
      <c r="BS14" t="s">
        <v>173</v>
      </c>
      <c r="BT14" s="40">
        <f>BT12-BT11</f>
        <v>1.7497779802650215E-2</v>
      </c>
      <c r="BU14" s="21">
        <v>1960</v>
      </c>
      <c r="BV14" s="22">
        <v>9.9299999999999998E-10</v>
      </c>
      <c r="BW14" t="s">
        <v>173</v>
      </c>
      <c r="BX14" s="40">
        <f>BX12-BX11</f>
        <v>1.7475620690050431E-2</v>
      </c>
      <c r="BY14" s="21">
        <v>1960</v>
      </c>
      <c r="BZ14" s="22">
        <v>9.9299999999999998E-10</v>
      </c>
      <c r="CA14" t="s">
        <v>173</v>
      </c>
      <c r="CB14" s="40">
        <f>CB12-CB11</f>
        <v>1.7473409941322904E-2</v>
      </c>
      <c r="CC14" s="21">
        <v>1960</v>
      </c>
      <c r="CD14" s="22">
        <v>9.9299999999999998E-10</v>
      </c>
      <c r="CE14" t="s">
        <v>173</v>
      </c>
      <c r="CF14" s="40">
        <f>CF12-CF11</f>
        <v>1.7464496467178181E-2</v>
      </c>
      <c r="CG14" s="21">
        <v>1960</v>
      </c>
      <c r="CH14" s="22">
        <v>9.9299999999999998E-10</v>
      </c>
      <c r="CI14" t="s">
        <v>173</v>
      </c>
      <c r="CJ14" s="40">
        <f>CJ12-CJ11</f>
        <v>1.737393307899493E-2</v>
      </c>
      <c r="CK14" s="21">
        <v>1960</v>
      </c>
      <c r="CL14" s="22">
        <v>9.9299999999999998E-10</v>
      </c>
      <c r="CM14" t="s">
        <v>173</v>
      </c>
      <c r="CN14" s="40">
        <f>CN12-CN11</f>
        <v>1.7345537725013072E-2</v>
      </c>
      <c r="CO14" s="21">
        <v>1960</v>
      </c>
      <c r="CP14" s="22">
        <v>9.9299999999999998E-10</v>
      </c>
      <c r="CQ14" t="s">
        <v>173</v>
      </c>
      <c r="CR14" s="40">
        <f>CR12-CR11</f>
        <v>1.7452030947878228E-2</v>
      </c>
      <c r="CS14" s="21">
        <v>1960</v>
      </c>
      <c r="CT14" s="22">
        <v>9.9299999999999998E-10</v>
      </c>
      <c r="CU14" t="s">
        <v>173</v>
      </c>
      <c r="CV14" s="40">
        <f>CV12-CV11</f>
        <v>1.7418544867261521E-2</v>
      </c>
      <c r="CW14" s="21">
        <v>1960</v>
      </c>
      <c r="CX14" s="22">
        <v>9.9299999999999998E-10</v>
      </c>
      <c r="CY14" t="s">
        <v>173</v>
      </c>
      <c r="CZ14" s="40">
        <f>CZ12-CZ11</f>
        <v>1.7436782016913011E-2</v>
      </c>
      <c r="DA14" s="21">
        <v>1960</v>
      </c>
      <c r="DB14" s="22">
        <v>9.9299999999999998E-10</v>
      </c>
      <c r="DC14" t="s">
        <v>173</v>
      </c>
      <c r="DD14" s="40">
        <f>DD12-DD11</f>
        <v>1.7428374842077932E-2</v>
      </c>
      <c r="DE14" s="21">
        <v>1960</v>
      </c>
      <c r="DF14" s="22">
        <v>9.9299999999999998E-10</v>
      </c>
      <c r="DG14" t="s">
        <v>173</v>
      </c>
      <c r="DH14" s="40">
        <f>DH12-DH11</f>
        <v>1.7294538187095088E-2</v>
      </c>
      <c r="DI14" s="21">
        <v>1960</v>
      </c>
      <c r="DJ14" s="22">
        <v>9.9299999999999998E-10</v>
      </c>
      <c r="DK14" t="s">
        <v>173</v>
      </c>
      <c r="DL14" s="40">
        <f>DL12-DL11</f>
        <v>1.7250911497007748E-2</v>
      </c>
      <c r="DM14" s="21">
        <v>1960</v>
      </c>
      <c r="DN14" s="22">
        <v>9.9299999999999998E-10</v>
      </c>
      <c r="DO14" t="s">
        <v>173</v>
      </c>
      <c r="DP14" s="40">
        <f>DP12-DP11</f>
        <v>1.7346900854176561E-2</v>
      </c>
      <c r="DQ14" s="21">
        <v>1960</v>
      </c>
      <c r="DR14" s="22">
        <v>9.9299999999999998E-10</v>
      </c>
      <c r="DS14" t="s">
        <v>173</v>
      </c>
      <c r="DT14" s="40">
        <f>DT12-DT11</f>
        <v>1.7372128774490347E-2</v>
      </c>
      <c r="DU14" s="21">
        <v>1960</v>
      </c>
      <c r="DV14" s="22">
        <v>9.9299999999999998E-10</v>
      </c>
      <c r="DW14" t="s">
        <v>173</v>
      </c>
      <c r="DX14" s="40">
        <f>DX12-DX11</f>
        <v>1.7412320921265212E-2</v>
      </c>
      <c r="DY14" s="21">
        <v>1960</v>
      </c>
      <c r="DZ14" s="22">
        <v>9.9299999999999998E-10</v>
      </c>
      <c r="EA14" t="s">
        <v>173</v>
      </c>
      <c r="EB14" s="40">
        <f>EB12-EB11</f>
        <v>1.7329000673956374E-2</v>
      </c>
      <c r="EC14" s="21">
        <v>1960</v>
      </c>
      <c r="ED14" s="22">
        <v>9.9299999999999998E-10</v>
      </c>
      <c r="EE14" t="s">
        <v>173</v>
      </c>
      <c r="EF14" s="40">
        <f>EF12-EF11</f>
        <v>1.736683822800611E-2</v>
      </c>
      <c r="EG14" s="21">
        <v>1960</v>
      </c>
      <c r="EH14" s="22">
        <v>9.9299999999999998E-10</v>
      </c>
      <c r="EI14" t="s">
        <v>173</v>
      </c>
      <c r="EJ14" s="40">
        <f>EJ12-EJ11</f>
        <v>1.7398549445544476E-2</v>
      </c>
      <c r="EK14" s="21">
        <v>1960</v>
      </c>
      <c r="EL14" s="22">
        <v>9.9299999999999998E-10</v>
      </c>
      <c r="EM14" t="s">
        <v>173</v>
      </c>
      <c r="EN14" s="40">
        <f>EN12-EN11</f>
        <v>1.7389180196937137E-2</v>
      </c>
      <c r="EO14" s="21">
        <v>1960</v>
      </c>
      <c r="EP14" s="22">
        <v>9.9299999999999998E-10</v>
      </c>
      <c r="EQ14" t="s">
        <v>173</v>
      </c>
      <c r="ER14" s="40">
        <f>ER12-ER11</f>
        <v>1.7340743462616992E-2</v>
      </c>
      <c r="ES14" s="21">
        <v>1960</v>
      </c>
      <c r="ET14" s="22">
        <v>9.9299999999999998E-10</v>
      </c>
      <c r="EU14" t="s">
        <v>173</v>
      </c>
      <c r="EV14" s="40">
        <f>EV12-EV11</f>
        <v>1.7227908139294368E-2</v>
      </c>
      <c r="EW14" s="21">
        <v>1960</v>
      </c>
      <c r="EX14" s="22">
        <v>9.9299999999999998E-10</v>
      </c>
      <c r="EY14" t="s">
        <v>173</v>
      </c>
      <c r="EZ14" s="40">
        <f>EZ12-EZ11</f>
        <v>1.739215997539667E-2</v>
      </c>
      <c r="FA14" s="21">
        <v>1960</v>
      </c>
      <c r="FB14" s="22">
        <v>9.9299999999999998E-10</v>
      </c>
      <c r="FC14" t="s">
        <v>173</v>
      </c>
      <c r="FD14" s="40">
        <f>FD12-FD11</f>
        <v>1.737610845855031E-2</v>
      </c>
      <c r="FE14" s="21">
        <v>1960</v>
      </c>
      <c r="FF14" s="22">
        <v>9.9299999999999998E-10</v>
      </c>
      <c r="FG14" t="s">
        <v>173</v>
      </c>
      <c r="FH14" s="40">
        <f>FH12-FH11</f>
        <v>1.7267160491975631E-2</v>
      </c>
      <c r="FI14" s="21">
        <v>1960</v>
      </c>
      <c r="FJ14" s="22">
        <v>9.9299999999999998E-10</v>
      </c>
      <c r="FK14" t="s">
        <v>173</v>
      </c>
      <c r="FL14" s="40">
        <f>FL12-FL11</f>
        <v>1.7389114920708104E-2</v>
      </c>
      <c r="FM14" s="21">
        <v>1960</v>
      </c>
      <c r="FN14" s="22">
        <v>9.9299999999999998E-10</v>
      </c>
      <c r="FO14" t="s">
        <v>173</v>
      </c>
      <c r="FP14" s="40">
        <f>FP12-FP11</f>
        <v>1.7400963485581289E-2</v>
      </c>
      <c r="FQ14" s="21">
        <v>1960</v>
      </c>
      <c r="FR14" s="22">
        <v>9.9299999999999998E-10</v>
      </c>
      <c r="FS14" t="s">
        <v>173</v>
      </c>
      <c r="FT14" s="40">
        <f>FT12-FT11</f>
        <v>1.7349844932726843E-2</v>
      </c>
      <c r="FU14" s="21">
        <v>1960</v>
      </c>
      <c r="FV14" s="22">
        <v>9.9299999999999998E-10</v>
      </c>
      <c r="FW14" t="s">
        <v>173</v>
      </c>
      <c r="FX14" s="40">
        <f>FX12-FX11</f>
        <v>1.7217201090272305E-2</v>
      </c>
      <c r="FY14" s="21">
        <v>1960</v>
      </c>
      <c r="FZ14" s="22">
        <v>9.9299999999999998E-10</v>
      </c>
      <c r="GA14" t="s">
        <v>173</v>
      </c>
      <c r="GB14" s="40">
        <f>GB12-GB11</f>
        <v>1.7291223144398182E-2</v>
      </c>
      <c r="GC14" s="21">
        <v>1960</v>
      </c>
      <c r="GD14" s="22">
        <v>9.9299999999999998E-10</v>
      </c>
      <c r="GE14" t="s">
        <v>173</v>
      </c>
      <c r="GF14" s="40">
        <f>GF12-GF11</f>
        <v>1.7363746125929225E-2</v>
      </c>
      <c r="GG14" s="21">
        <v>1960</v>
      </c>
      <c r="GH14" s="22">
        <v>9.9299999999999998E-10</v>
      </c>
      <c r="GI14" t="s">
        <v>173</v>
      </c>
      <c r="GJ14" s="40">
        <f>GJ12-GJ11</f>
        <v>1.713224114551043E-2</v>
      </c>
      <c r="GK14" s="21">
        <v>1960</v>
      </c>
      <c r="GL14" s="22">
        <v>9.9299999999999998E-10</v>
      </c>
      <c r="GM14" t="s">
        <v>173</v>
      </c>
      <c r="GN14" s="40">
        <f>GN12-GN11</f>
        <v>1.740833048590068E-2</v>
      </c>
      <c r="GO14" s="21">
        <v>1960</v>
      </c>
      <c r="GP14" s="22">
        <v>9.9299999999999998E-10</v>
      </c>
      <c r="GQ14" t="s">
        <v>173</v>
      </c>
      <c r="GR14" s="40">
        <f>GR12-GR11</f>
        <v>1.7372924212063212E-2</v>
      </c>
      <c r="GS14" s="21">
        <v>1960</v>
      </c>
      <c r="GT14" s="22">
        <v>9.9299999999999998E-10</v>
      </c>
      <c r="GU14" t="s">
        <v>173</v>
      </c>
      <c r="GV14" s="40">
        <f>GV12-GV11</f>
        <v>1.7315786791593069E-2</v>
      </c>
      <c r="GW14" s="21">
        <v>1960</v>
      </c>
      <c r="GX14" s="22">
        <v>9.9299999999999998E-10</v>
      </c>
      <c r="GY14" t="s">
        <v>173</v>
      </c>
      <c r="GZ14" s="40">
        <f>GZ12-GZ11</f>
        <v>1.7395920881971227E-2</v>
      </c>
      <c r="HA14" s="21">
        <v>1960</v>
      </c>
      <c r="HB14" s="22">
        <v>9.9299999999999998E-10</v>
      </c>
      <c r="HC14" t="s">
        <v>173</v>
      </c>
      <c r="HD14" s="40">
        <f>HD12-HD11</f>
        <v>1.7412500149487031E-2</v>
      </c>
      <c r="HE14" s="21">
        <v>1960</v>
      </c>
      <c r="HF14" s="22">
        <v>9.9299999999999998E-10</v>
      </c>
      <c r="HG14" t="s">
        <v>173</v>
      </c>
      <c r="HH14" s="40">
        <f>HH12-HH11</f>
        <v>1.7128679235741018E-2</v>
      </c>
      <c r="HI14" s="21">
        <v>1960</v>
      </c>
      <c r="HJ14" s="22">
        <v>9.9299999999999998E-10</v>
      </c>
      <c r="HK14" t="s">
        <v>173</v>
      </c>
      <c r="HL14" s="40">
        <f>HL12-HL11</f>
        <v>1.7405480329433898E-2</v>
      </c>
      <c r="HM14" s="21">
        <v>1960</v>
      </c>
      <c r="HN14" s="22">
        <v>9.9299999999999998E-10</v>
      </c>
      <c r="HO14" t="s">
        <v>173</v>
      </c>
      <c r="HP14" s="40">
        <f>HP12-HP11</f>
        <v>1.6969757766449989E-2</v>
      </c>
      <c r="HQ14" s="21">
        <v>1960</v>
      </c>
      <c r="HR14" s="22">
        <v>9.9299999999999998E-10</v>
      </c>
      <c r="HS14" t="s">
        <v>173</v>
      </c>
      <c r="HT14" s="40">
        <f>HT12-HT11</f>
        <v>1.7288712826628139E-2</v>
      </c>
      <c r="HU14" s="21">
        <v>1960</v>
      </c>
      <c r="HV14" s="22">
        <v>9.9299999999999998E-10</v>
      </c>
      <c r="HW14" t="s">
        <v>173</v>
      </c>
      <c r="HX14" s="40">
        <f>HX12-HX11</f>
        <v>1.734539699217591E-2</v>
      </c>
      <c r="HY14" s="21">
        <v>1960</v>
      </c>
      <c r="HZ14" s="22">
        <v>9.9299999999999998E-10</v>
      </c>
      <c r="IA14" t="s">
        <v>173</v>
      </c>
      <c r="IB14" s="40">
        <f>IB12-IB11</f>
        <v>1.7382689702446108E-2</v>
      </c>
      <c r="IC14" s="21">
        <v>1960</v>
      </c>
      <c r="ID14" s="22">
        <v>9.9299999999999998E-10</v>
      </c>
      <c r="IE14" t="s">
        <v>173</v>
      </c>
      <c r="IF14" s="40">
        <f>IF12-IF11</f>
        <v>1.7359020448452334E-2</v>
      </c>
      <c r="IG14" s="21">
        <v>1960</v>
      </c>
      <c r="IH14" s="22">
        <v>9.9299999999999998E-10</v>
      </c>
      <c r="II14" t="s">
        <v>173</v>
      </c>
      <c r="IJ14" s="40">
        <f>IJ12-IJ11</f>
        <v>1.7184540132653026E-2</v>
      </c>
      <c r="IK14" s="21">
        <v>1960</v>
      </c>
      <c r="IL14" s="22">
        <v>9.9299999999999998E-10</v>
      </c>
      <c r="IM14" t="s">
        <v>173</v>
      </c>
      <c r="IN14" s="40">
        <f>IN12-IN11</f>
        <v>1.7436583712743092E-2</v>
      </c>
      <c r="IO14" s="21">
        <v>1960</v>
      </c>
      <c r="IP14" s="22">
        <v>9.9299999999999998E-10</v>
      </c>
      <c r="IQ14" t="s">
        <v>173</v>
      </c>
      <c r="IR14" s="40">
        <f>IR12-IR11</f>
        <v>1.7437068626839303E-2</v>
      </c>
      <c r="IS14" s="21">
        <v>1960</v>
      </c>
      <c r="IT14" s="22">
        <v>9.9299999999999998E-10</v>
      </c>
      <c r="IU14" t="s">
        <v>173</v>
      </c>
      <c r="IV14" s="40">
        <f>IV12-IV11</f>
        <v>1.7308769769198262E-2</v>
      </c>
      <c r="IW14" s="21">
        <v>1960</v>
      </c>
      <c r="IX14" s="22">
        <v>9.9299999999999998E-10</v>
      </c>
      <c r="IY14" t="s">
        <v>173</v>
      </c>
      <c r="IZ14" s="40">
        <f>IZ12-IZ11</f>
        <v>1.7359413755826669E-2</v>
      </c>
      <c r="JA14" s="21">
        <v>1960</v>
      </c>
      <c r="JB14" s="22">
        <v>9.9299999999999998E-10</v>
      </c>
      <c r="JC14" t="s">
        <v>173</v>
      </c>
      <c r="JD14" s="40">
        <f>JD12-JD11</f>
        <v>1.7475920203771755E-2</v>
      </c>
      <c r="JE14" s="21">
        <v>1960</v>
      </c>
      <c r="JF14" s="22">
        <v>9.9299999999999998E-10</v>
      </c>
      <c r="JG14" t="s">
        <v>173</v>
      </c>
      <c r="JH14" s="40">
        <f>JH12-JH11</f>
        <v>1.7482581052102708E-2</v>
      </c>
      <c r="JI14" s="21">
        <v>1960</v>
      </c>
      <c r="JJ14" s="22">
        <v>9.9299999999999998E-10</v>
      </c>
      <c r="JK14" t="s">
        <v>173</v>
      </c>
      <c r="JL14" s="40">
        <f>JL12-JL11</f>
        <v>1.7526176181808906E-2</v>
      </c>
      <c r="JM14" s="21">
        <v>1960</v>
      </c>
      <c r="JN14" s="22">
        <v>9.9299999999999998E-10</v>
      </c>
      <c r="JO14" t="s">
        <v>173</v>
      </c>
      <c r="JP14" s="40">
        <f>JP12-JP11</f>
        <v>1.754668686105193E-2</v>
      </c>
      <c r="JQ14" s="21">
        <v>1960</v>
      </c>
      <c r="JR14" s="22">
        <v>9.9299999999999998E-10</v>
      </c>
      <c r="JS14" t="s">
        <v>173</v>
      </c>
      <c r="JT14" s="40">
        <f>JT12-JT11</f>
        <v>1.7563472275317571E-2</v>
      </c>
      <c r="JU14" s="21">
        <v>1960</v>
      </c>
      <c r="JV14" s="22">
        <v>9.9299999999999998E-10</v>
      </c>
      <c r="JW14" t="s">
        <v>173</v>
      </c>
      <c r="JX14" s="40">
        <f>JX12-JX11</f>
        <v>1.7587586030973823E-2</v>
      </c>
      <c r="JY14" s="21">
        <v>1960</v>
      </c>
      <c r="JZ14" s="22">
        <v>9.9299999999999998E-10</v>
      </c>
      <c r="KA14" t="s">
        <v>173</v>
      </c>
      <c r="KB14" s="40">
        <f>KB12-KB11</f>
        <v>1.7599048787073801E-2</v>
      </c>
      <c r="KC14" s="21">
        <v>1960</v>
      </c>
      <c r="KD14" s="22">
        <v>9.9299999999999998E-10</v>
      </c>
      <c r="KE14" t="s">
        <v>173</v>
      </c>
      <c r="KF14" s="40">
        <f>KF12-KF11</f>
        <v>1.7591247135772647E-2</v>
      </c>
      <c r="KG14" s="21">
        <v>1960</v>
      </c>
      <c r="KH14" s="22">
        <v>9.9299999999999998E-10</v>
      </c>
      <c r="KI14" t="s">
        <v>173</v>
      </c>
      <c r="KJ14" s="40">
        <f>KJ12-KJ11</f>
        <v>1.7622468906313193E-2</v>
      </c>
      <c r="KK14" s="21">
        <v>1960</v>
      </c>
      <c r="KL14" s="22">
        <v>9.9299999999999998E-10</v>
      </c>
      <c r="KM14" t="s">
        <v>173</v>
      </c>
      <c r="KN14" s="40">
        <f>KN12-KN11</f>
        <v>1.7625931428720099E-2</v>
      </c>
      <c r="KO14" s="21">
        <v>1960</v>
      </c>
      <c r="KP14" s="22">
        <v>9.9299999999999998E-10</v>
      </c>
      <c r="KQ14" t="s">
        <v>173</v>
      </c>
      <c r="KR14" s="40">
        <f>KR12-KR11</f>
        <v>1.6191732609408482E-2</v>
      </c>
      <c r="KS14" s="21">
        <v>1960</v>
      </c>
      <c r="KT14" s="22">
        <v>9.9299999999999998E-10</v>
      </c>
      <c r="KU14" t="s">
        <v>173</v>
      </c>
      <c r="KV14" s="40">
        <f>KV12-KV11</f>
        <v>1.7682831190357406E-2</v>
      </c>
      <c r="KW14" s="21">
        <v>1960</v>
      </c>
      <c r="KX14" s="22">
        <v>9.9299999999999998E-10</v>
      </c>
      <c r="KY14" t="s">
        <v>173</v>
      </c>
      <c r="KZ14" s="40">
        <f>KZ12-KZ11</f>
        <v>1.7669661806885451E-2</v>
      </c>
      <c r="LA14" s="21">
        <v>1960</v>
      </c>
      <c r="LB14" s="22">
        <v>9.9299999999999998E-10</v>
      </c>
      <c r="LC14" t="s">
        <v>173</v>
      </c>
      <c r="LD14" s="40">
        <f>LD12-LD11</f>
        <v>1.7457645933898258E-2</v>
      </c>
      <c r="LE14" s="21">
        <v>1960</v>
      </c>
      <c r="LF14" s="22">
        <v>9.9299999999999998E-10</v>
      </c>
      <c r="LG14" t="s">
        <v>173</v>
      </c>
      <c r="LH14" s="40">
        <f>LH12-LH11</f>
        <v>1.7544372677136544E-2</v>
      </c>
      <c r="LI14" s="21">
        <v>1960</v>
      </c>
      <c r="LJ14" s="22">
        <v>9.9299999999999998E-10</v>
      </c>
      <c r="LK14" t="s">
        <v>173</v>
      </c>
      <c r="LL14" s="40">
        <f>LL12-LL11</f>
        <v>1.7505206161888387E-2</v>
      </c>
      <c r="LM14" s="21">
        <v>1960</v>
      </c>
      <c r="LN14" s="22">
        <v>9.9299999999999998E-10</v>
      </c>
    </row>
    <row r="15" spans="2:328">
      <c r="B15">
        <v>0.40620001023814706</v>
      </c>
      <c r="C15" s="39">
        <v>0.9281170756496584</v>
      </c>
      <c r="D15">
        <v>994.18624758111991</v>
      </c>
      <c r="E15" s="21">
        <v>1960</v>
      </c>
      <c r="F15" s="22">
        <v>1.5900000000000001E-7</v>
      </c>
      <c r="G15" t="s">
        <v>174</v>
      </c>
      <c r="H15" s="40">
        <f>H11-H13</f>
        <v>1.7590800998186495E-2</v>
      </c>
      <c r="I15" s="21">
        <v>1961</v>
      </c>
      <c r="J15" s="22">
        <v>5.4599999999999999E-8</v>
      </c>
      <c r="K15" t="s">
        <v>174</v>
      </c>
      <c r="L15" s="40">
        <f>L11-L13</f>
        <v>1.7869100882690836E-2</v>
      </c>
      <c r="M15" s="21">
        <v>1961</v>
      </c>
      <c r="N15" s="22">
        <v>5.4599999999999999E-8</v>
      </c>
      <c r="O15" t="s">
        <v>174</v>
      </c>
      <c r="P15" s="40">
        <f>P11-P13</f>
        <v>1.7852384745316474E-2</v>
      </c>
      <c r="Q15" s="21">
        <v>1961</v>
      </c>
      <c r="R15" s="22">
        <v>5.4599999999999999E-8</v>
      </c>
      <c r="S15" t="s">
        <v>174</v>
      </c>
      <c r="T15" s="40">
        <f>T11-T13</f>
        <v>1.763382102023231E-2</v>
      </c>
      <c r="U15" s="21">
        <v>1961</v>
      </c>
      <c r="V15" s="22">
        <v>5.4599999999999999E-8</v>
      </c>
      <c r="W15" t="s">
        <v>174</v>
      </c>
      <c r="X15" s="40">
        <f>X11-X13</f>
        <v>1.7974482906980949E-2</v>
      </c>
      <c r="Y15" s="21">
        <v>1961</v>
      </c>
      <c r="Z15" s="22">
        <v>5.4599999999999999E-8</v>
      </c>
      <c r="AA15" t="s">
        <v>174</v>
      </c>
      <c r="AB15" s="40">
        <f>AB11-AB13</f>
        <v>1.796720925142492E-2</v>
      </c>
      <c r="AC15" s="21">
        <v>1961</v>
      </c>
      <c r="AD15" s="22">
        <v>5.4599999999999999E-8</v>
      </c>
      <c r="AE15" t="s">
        <v>174</v>
      </c>
      <c r="AF15" s="40">
        <f>AF11-AF13</f>
        <v>1.7865936046711883E-2</v>
      </c>
      <c r="AG15" s="21">
        <v>1961</v>
      </c>
      <c r="AH15" s="22">
        <v>5.4599999999999999E-8</v>
      </c>
      <c r="AI15" t="s">
        <v>174</v>
      </c>
      <c r="AJ15" s="40">
        <f>AJ11-AJ13</f>
        <v>1.7977421991128006E-2</v>
      </c>
      <c r="AK15" s="21">
        <v>1961</v>
      </c>
      <c r="AL15" s="22">
        <v>5.4599999999999999E-8</v>
      </c>
      <c r="AM15" t="s">
        <v>174</v>
      </c>
      <c r="AN15" s="40">
        <f>AN11-AN13</f>
        <v>1.7946569155124548E-2</v>
      </c>
      <c r="AO15" s="21">
        <v>1961</v>
      </c>
      <c r="AP15" s="22">
        <v>5.4599999999999999E-8</v>
      </c>
      <c r="AQ15" t="s">
        <v>174</v>
      </c>
      <c r="AR15" s="40">
        <f>AR11-AR13</f>
        <v>1.7434297308419111E-2</v>
      </c>
      <c r="AS15" s="21">
        <v>1961</v>
      </c>
      <c r="AT15" s="22">
        <v>5.4599999999999999E-8</v>
      </c>
      <c r="AU15" t="s">
        <v>174</v>
      </c>
      <c r="AV15" s="40">
        <f>AV11-AV13</f>
        <v>1.7888338658720915E-2</v>
      </c>
      <c r="AW15" s="21">
        <v>1961</v>
      </c>
      <c r="AX15" s="22">
        <v>5.4599999999999999E-8</v>
      </c>
      <c r="AY15" t="s">
        <v>174</v>
      </c>
      <c r="AZ15" s="40">
        <f>AZ11-AZ13</f>
        <v>1.7914599621348448E-2</v>
      </c>
      <c r="BA15" s="21">
        <v>1961</v>
      </c>
      <c r="BB15" s="22">
        <v>5.4599999999999999E-8</v>
      </c>
      <c r="BC15" t="s">
        <v>174</v>
      </c>
      <c r="BD15" s="40">
        <f>BD11-BD13</f>
        <v>1.7825864579944228E-2</v>
      </c>
      <c r="BE15" s="21">
        <v>1961</v>
      </c>
      <c r="BF15" s="22">
        <v>5.4599999999999999E-8</v>
      </c>
      <c r="BG15" t="s">
        <v>174</v>
      </c>
      <c r="BH15" s="40">
        <f>BH11-BH13</f>
        <v>1.7619399163712968E-2</v>
      </c>
      <c r="BI15" s="21">
        <v>1961</v>
      </c>
      <c r="BJ15" s="22">
        <v>5.4599999999999999E-8</v>
      </c>
      <c r="BK15" t="s">
        <v>174</v>
      </c>
      <c r="BL15" s="40">
        <f>BL11-BL13</f>
        <v>1.7601431519127797E-2</v>
      </c>
      <c r="BM15" s="21">
        <v>1960</v>
      </c>
      <c r="BN15" s="22">
        <v>1.5900000000000001E-7</v>
      </c>
      <c r="BO15" t="s">
        <v>174</v>
      </c>
      <c r="BP15" s="40">
        <f>BP11-BP13</f>
        <v>1.7784069153294835E-2</v>
      </c>
      <c r="BQ15" s="21">
        <v>1960</v>
      </c>
      <c r="BR15" s="22">
        <v>1.5900000000000001E-7</v>
      </c>
      <c r="BS15" t="s">
        <v>174</v>
      </c>
      <c r="BT15" s="40">
        <f>BT11-BT13</f>
        <v>1.7809413083810732E-2</v>
      </c>
      <c r="BU15" s="21">
        <v>1960</v>
      </c>
      <c r="BV15" s="22">
        <v>1.5900000000000001E-7</v>
      </c>
      <c r="BW15" t="s">
        <v>174</v>
      </c>
      <c r="BX15" s="40">
        <f>BX11-BX13</f>
        <v>1.7786458137201866E-2</v>
      </c>
      <c r="BY15" s="21">
        <v>1960</v>
      </c>
      <c r="BZ15" s="22">
        <v>1.5900000000000001E-7</v>
      </c>
      <c r="CA15" t="s">
        <v>174</v>
      </c>
      <c r="CB15" s="40">
        <f>CB11-CB13</f>
        <v>1.7784168047295268E-2</v>
      </c>
      <c r="CC15" s="21">
        <v>1960</v>
      </c>
      <c r="CD15" s="22">
        <v>1.5900000000000001E-7</v>
      </c>
      <c r="CE15" t="s">
        <v>174</v>
      </c>
      <c r="CF15" s="40">
        <f>CF11-CF13</f>
        <v>1.7774934783573504E-2</v>
      </c>
      <c r="CG15" s="21">
        <v>1960</v>
      </c>
      <c r="CH15" s="22">
        <v>1.5900000000000001E-7</v>
      </c>
      <c r="CI15" t="s">
        <v>174</v>
      </c>
      <c r="CJ15" s="40">
        <f>CJ11-CJ13</f>
        <v>1.7681131742580902E-2</v>
      </c>
      <c r="CK15" s="21">
        <v>1960</v>
      </c>
      <c r="CL15" s="22">
        <v>1.5900000000000001E-7</v>
      </c>
      <c r="CM15" t="s">
        <v>174</v>
      </c>
      <c r="CN15" s="40">
        <f>CN11-CN13</f>
        <v>1.7651724184968354E-2</v>
      </c>
      <c r="CO15" s="21">
        <v>1960</v>
      </c>
      <c r="CP15" s="22">
        <v>1.5900000000000001E-7</v>
      </c>
      <c r="CQ15" t="s">
        <v>174</v>
      </c>
      <c r="CR15" s="40">
        <f>CR11-CR13</f>
        <v>1.7762022318636495E-2</v>
      </c>
      <c r="CS15" s="21">
        <v>1960</v>
      </c>
      <c r="CT15" s="22">
        <v>1.5900000000000001E-7</v>
      </c>
      <c r="CU15" t="s">
        <v>174</v>
      </c>
      <c r="CV15" s="40">
        <f>CV11-CV13</f>
        <v>1.7727337231946472E-2</v>
      </c>
      <c r="CW15" s="21">
        <v>1960</v>
      </c>
      <c r="CX15" s="22">
        <v>1.5900000000000001E-7</v>
      </c>
      <c r="CY15" t="s">
        <v>174</v>
      </c>
      <c r="CZ15" s="40">
        <f>CZ11-CZ13</f>
        <v>1.7746227089656508E-2</v>
      </c>
      <c r="DA15" s="21">
        <v>1960</v>
      </c>
      <c r="DB15" s="22">
        <v>1.5900000000000001E-7</v>
      </c>
      <c r="DC15" t="s">
        <v>174</v>
      </c>
      <c r="DD15" s="40">
        <f>DD11-DD13</f>
        <v>1.7737518934684282E-2</v>
      </c>
      <c r="DE15" s="21">
        <v>1960</v>
      </c>
      <c r="DF15" s="22">
        <v>1.5900000000000001E-7</v>
      </c>
      <c r="DG15" t="s">
        <v>174</v>
      </c>
      <c r="DH15" s="40">
        <f>DH11-DH13</f>
        <v>1.7598910944392199E-2</v>
      </c>
      <c r="DI15" s="21">
        <v>1960</v>
      </c>
      <c r="DJ15" s="22">
        <v>1.5900000000000001E-7</v>
      </c>
      <c r="DK15" t="s">
        <v>174</v>
      </c>
      <c r="DL15" s="40">
        <f>DL11-DL13</f>
        <v>1.755373710386543E-2</v>
      </c>
      <c r="DM15" s="21">
        <v>1960</v>
      </c>
      <c r="DN15" s="22">
        <v>1.5900000000000001E-7</v>
      </c>
      <c r="DO15" t="s">
        <v>174</v>
      </c>
      <c r="DP15" s="40">
        <f>DP11-DP13</f>
        <v>1.7653135866488978E-2</v>
      </c>
      <c r="DQ15" s="21">
        <v>1960</v>
      </c>
      <c r="DR15" s="22">
        <v>1.5900000000000001E-7</v>
      </c>
      <c r="DS15" t="s">
        <v>174</v>
      </c>
      <c r="DT15" s="40">
        <f>DT11-DT13</f>
        <v>1.7679263069811546E-2</v>
      </c>
      <c r="DU15" s="21">
        <v>1960</v>
      </c>
      <c r="DV15" s="22">
        <v>1.5900000000000001E-7</v>
      </c>
      <c r="DW15" t="s">
        <v>174</v>
      </c>
      <c r="DX15" s="40">
        <f>DX11-DX13</f>
        <v>1.7720890691274527E-2</v>
      </c>
      <c r="DY15" s="21">
        <v>1960</v>
      </c>
      <c r="DZ15" s="22">
        <v>1.5900000000000001E-7</v>
      </c>
      <c r="EA15" t="s">
        <v>174</v>
      </c>
      <c r="EB15" s="40">
        <f>EB11-EB13</f>
        <v>1.7634598424114467E-2</v>
      </c>
      <c r="EC15" s="21">
        <v>1960</v>
      </c>
      <c r="ED15" s="22">
        <v>1.5900000000000001E-7</v>
      </c>
      <c r="EE15" t="s">
        <v>174</v>
      </c>
      <c r="EF15" s="40">
        <f>EF11-EF13</f>
        <v>1.7673783823524525E-2</v>
      </c>
      <c r="EG15" s="21">
        <v>1960</v>
      </c>
      <c r="EH15" s="22">
        <v>1.5900000000000001E-7</v>
      </c>
      <c r="EI15" t="s">
        <v>174</v>
      </c>
      <c r="EJ15" s="40">
        <f>EJ11-EJ13</f>
        <v>1.7706626979551054E-2</v>
      </c>
      <c r="EK15" s="21">
        <v>1960</v>
      </c>
      <c r="EL15" s="22">
        <v>1.5900000000000001E-7</v>
      </c>
      <c r="EM15" t="s">
        <v>174</v>
      </c>
      <c r="EN15" s="40">
        <f>EN11-EN13</f>
        <v>1.7696923073000859E-2</v>
      </c>
      <c r="EO15" s="21">
        <v>1960</v>
      </c>
      <c r="EP15" s="22">
        <v>1.5900000000000001E-7</v>
      </c>
      <c r="EQ15" t="s">
        <v>174</v>
      </c>
      <c r="ER15" s="40">
        <f>ER11-ER13</f>
        <v>1.7646759190163896E-2</v>
      </c>
      <c r="ES15" s="21">
        <v>1960</v>
      </c>
      <c r="ET15" s="22">
        <v>1.5900000000000001E-7</v>
      </c>
      <c r="EU15" t="s">
        <v>174</v>
      </c>
      <c r="EV15" s="40">
        <f>EV11-EV13</f>
        <v>1.7529919584183207E-2</v>
      </c>
      <c r="EW15" s="21">
        <v>1960</v>
      </c>
      <c r="EX15" s="22">
        <v>1.5900000000000001E-7</v>
      </c>
      <c r="EY15" t="s">
        <v>174</v>
      </c>
      <c r="EZ15" s="40">
        <f>EZ11-EZ13</f>
        <v>1.7700009265380789E-2</v>
      </c>
      <c r="FA15" s="21">
        <v>1960</v>
      </c>
      <c r="FB15" s="22">
        <v>1.5900000000000001E-7</v>
      </c>
      <c r="FC15" t="s">
        <v>174</v>
      </c>
      <c r="FD15" s="40">
        <f>FD11-FD13</f>
        <v>1.7683384737568197E-2</v>
      </c>
      <c r="FE15" s="21">
        <v>1960</v>
      </c>
      <c r="FF15" s="22">
        <v>1.5900000000000001E-7</v>
      </c>
      <c r="FG15" t="s">
        <v>174</v>
      </c>
      <c r="FH15" s="40">
        <f>FH11-FH13</f>
        <v>1.7570561874520163E-2</v>
      </c>
      <c r="FI15" s="21">
        <v>1960</v>
      </c>
      <c r="FJ15" s="22">
        <v>1.5900000000000001E-7</v>
      </c>
      <c r="FK15" t="s">
        <v>174</v>
      </c>
      <c r="FL15" s="40">
        <f>FL11-FL13</f>
        <v>1.769685546583516E-2</v>
      </c>
      <c r="FM15" s="21">
        <v>1960</v>
      </c>
      <c r="FN15" s="22">
        <v>1.5900000000000001E-7</v>
      </c>
      <c r="FO15" t="s">
        <v>174</v>
      </c>
      <c r="FP15" s="40">
        <f>FP11-FP13</f>
        <v>1.7709127276092418E-2</v>
      </c>
      <c r="FQ15" s="21">
        <v>1960</v>
      </c>
      <c r="FR15" s="22">
        <v>1.5900000000000001E-7</v>
      </c>
      <c r="FS15" t="s">
        <v>174</v>
      </c>
      <c r="FT15" s="40">
        <f>FT11-FT13</f>
        <v>1.7656184821508103E-2</v>
      </c>
      <c r="FU15" s="21">
        <v>1960</v>
      </c>
      <c r="FV15" s="22">
        <v>1.5900000000000001E-7</v>
      </c>
      <c r="FW15" t="s">
        <v>174</v>
      </c>
      <c r="FX15" s="40">
        <f>FX11-FX13</f>
        <v>1.7518833958971747E-2</v>
      </c>
      <c r="FY15" s="21">
        <v>1960</v>
      </c>
      <c r="FZ15" s="22">
        <v>1.5900000000000001E-7</v>
      </c>
      <c r="GA15" t="s">
        <v>174</v>
      </c>
      <c r="GB15" s="40">
        <f>GB11-GB13</f>
        <v>1.7595478198204284E-2</v>
      </c>
      <c r="GC15" s="21">
        <v>1960</v>
      </c>
      <c r="GD15" s="22">
        <v>1.5900000000000001E-7</v>
      </c>
      <c r="GE15" t="s">
        <v>174</v>
      </c>
      <c r="GF15" s="40">
        <f>GF11-GF13</f>
        <v>1.7670581461666446E-2</v>
      </c>
      <c r="GG15" s="21">
        <v>1960</v>
      </c>
      <c r="GH15" s="22">
        <v>1.5900000000000001E-7</v>
      </c>
      <c r="GI15" t="s">
        <v>174</v>
      </c>
      <c r="GJ15" s="40">
        <f>GJ11-GJ13</f>
        <v>1.7430878592669286E-2</v>
      </c>
      <c r="GK15" s="21">
        <v>1960</v>
      </c>
      <c r="GL15" s="22">
        <v>1.5900000000000001E-7</v>
      </c>
      <c r="GM15" t="s">
        <v>174</v>
      </c>
      <c r="GN15" s="40">
        <f>GN11-GN13</f>
        <v>1.7716757584008591E-2</v>
      </c>
      <c r="GO15" s="21">
        <v>1960</v>
      </c>
      <c r="GP15" s="22">
        <v>1.5900000000000001E-7</v>
      </c>
      <c r="GQ15" t="s">
        <v>174</v>
      </c>
      <c r="GR15" s="40">
        <f>GR11-GR13</f>
        <v>1.7680086883642365E-2</v>
      </c>
      <c r="GS15" s="21">
        <v>1960</v>
      </c>
      <c r="GT15" s="22">
        <v>1.5900000000000001E-7</v>
      </c>
      <c r="GU15" t="s">
        <v>174</v>
      </c>
      <c r="GV15" s="40">
        <f>GV11-GV13</f>
        <v>1.7620914549264399E-2</v>
      </c>
      <c r="GW15" s="21">
        <v>1960</v>
      </c>
      <c r="GX15" s="22">
        <v>1.5900000000000001E-7</v>
      </c>
      <c r="GY15" t="s">
        <v>174</v>
      </c>
      <c r="GZ15" s="40">
        <f>GZ11-GZ13</f>
        <v>1.7703904508267254E-2</v>
      </c>
      <c r="HA15" s="21">
        <v>1960</v>
      </c>
      <c r="HB15" s="22">
        <v>1.5900000000000001E-7</v>
      </c>
      <c r="HC15" t="s">
        <v>174</v>
      </c>
      <c r="HD15" s="40">
        <f>HD11-HD13</f>
        <v>1.7721076328314656E-2</v>
      </c>
      <c r="HE15" s="21">
        <v>1960</v>
      </c>
      <c r="HF15" s="22">
        <v>1.5900000000000001E-7</v>
      </c>
      <c r="HG15" t="s">
        <v>174</v>
      </c>
      <c r="HH15" s="40">
        <f>HH11-HH13</f>
        <v>1.7427191433280365E-2</v>
      </c>
      <c r="HI15" s="21">
        <v>1960</v>
      </c>
      <c r="HJ15" s="22">
        <v>1.5900000000000001E-7</v>
      </c>
      <c r="HK15" t="s">
        <v>174</v>
      </c>
      <c r="HL15" s="40">
        <f>HL11-HL13</f>
        <v>1.7713805545119754E-2</v>
      </c>
      <c r="HM15" s="21">
        <v>1960</v>
      </c>
      <c r="HN15" s="22">
        <v>1.5900000000000001E-7</v>
      </c>
      <c r="HO15" t="s">
        <v>174</v>
      </c>
      <c r="HP15" s="40">
        <f>HP11-HP13</f>
        <v>1.7262708906402524E-2</v>
      </c>
      <c r="HQ15" s="21">
        <v>1960</v>
      </c>
      <c r="HR15" s="22">
        <v>1.5900000000000001E-7</v>
      </c>
      <c r="HS15" t="s">
        <v>174</v>
      </c>
      <c r="HT15" s="40">
        <f>HT11-HT13</f>
        <v>1.7592878764817188E-2</v>
      </c>
      <c r="HU15" s="21">
        <v>1960</v>
      </c>
      <c r="HV15" s="22">
        <v>1.5900000000000001E-7</v>
      </c>
      <c r="HW15" t="s">
        <v>174</v>
      </c>
      <c r="HX15" s="40">
        <f>HX11-HX13</f>
        <v>1.7651578439688453E-2</v>
      </c>
      <c r="HY15" s="21">
        <v>1960</v>
      </c>
      <c r="HZ15" s="22">
        <v>1.5900000000000001E-7</v>
      </c>
      <c r="IA15" t="s">
        <v>174</v>
      </c>
      <c r="IB15" s="40">
        <f>IB11-IB13</f>
        <v>1.7690200854611704E-2</v>
      </c>
      <c r="IC15" s="21">
        <v>1960</v>
      </c>
      <c r="ID15" s="22">
        <v>1.5900000000000001E-7</v>
      </c>
      <c r="IE15" t="s">
        <v>174</v>
      </c>
      <c r="IF15" s="40">
        <f>IF11-IF13</f>
        <v>1.76656873124722E-2</v>
      </c>
      <c r="IG15" s="21">
        <v>1960</v>
      </c>
      <c r="IH15" s="22">
        <v>1.5900000000000001E-7</v>
      </c>
      <c r="II15" t="s">
        <v>174</v>
      </c>
      <c r="IJ15" s="40">
        <f>IJ11-IJ13</f>
        <v>1.7485019678737557E-2</v>
      </c>
      <c r="IK15" s="21">
        <v>1960</v>
      </c>
      <c r="IL15" s="22">
        <v>1.5900000000000001E-7</v>
      </c>
      <c r="IM15" t="s">
        <v>174</v>
      </c>
      <c r="IN15" s="40">
        <f>IN11-IN13</f>
        <v>1.7746021684403701E-2</v>
      </c>
      <c r="IO15" s="21">
        <v>1960</v>
      </c>
      <c r="IP15" s="22">
        <v>1.5900000000000001E-7</v>
      </c>
      <c r="IQ15" t="s">
        <v>174</v>
      </c>
      <c r="IR15" s="40">
        <f>IR11-IR13</f>
        <v>1.7746523962957117E-2</v>
      </c>
      <c r="IS15" s="21">
        <v>1960</v>
      </c>
      <c r="IT15" s="22">
        <v>1.5900000000000001E-7</v>
      </c>
      <c r="IU15" t="s">
        <v>174</v>
      </c>
      <c r="IV15" s="40">
        <f>IV11-IV13</f>
        <v>1.7613648094445211E-2</v>
      </c>
      <c r="IW15" s="21">
        <v>1960</v>
      </c>
      <c r="IX15" s="22">
        <v>1.5900000000000001E-7</v>
      </c>
      <c r="IY15" t="s">
        <v>174</v>
      </c>
      <c r="IZ15" s="40">
        <f>IZ11-IZ13</f>
        <v>1.7666094639567753E-2</v>
      </c>
      <c r="JA15" s="21">
        <v>1960</v>
      </c>
      <c r="JB15" s="22">
        <v>1.5900000000000001E-7</v>
      </c>
      <c r="JC15" t="s">
        <v>174</v>
      </c>
      <c r="JD15" s="40">
        <f>JD11-JD13</f>
        <v>1.7786768400912145E-2</v>
      </c>
      <c r="JE15" s="21">
        <v>1960</v>
      </c>
      <c r="JF15" s="22">
        <v>1.5900000000000001E-7</v>
      </c>
      <c r="JG15" t="s">
        <v>174</v>
      </c>
      <c r="JH15" s="40">
        <f>JH11-JH13</f>
        <v>1.7793668365797211E-2</v>
      </c>
      <c r="JI15" s="21">
        <v>1960</v>
      </c>
      <c r="JJ15" s="22">
        <v>1.5900000000000001E-7</v>
      </c>
      <c r="JK15" t="s">
        <v>174</v>
      </c>
      <c r="JL15" s="40">
        <f>JL11-JL13</f>
        <v>1.7838830819363827E-2</v>
      </c>
      <c r="JM15" s="21">
        <v>1960</v>
      </c>
      <c r="JN15" s="22">
        <v>1.5900000000000001E-7</v>
      </c>
      <c r="JO15" t="s">
        <v>174</v>
      </c>
      <c r="JP15" s="40">
        <f>JP11-JP13</f>
        <v>1.7860080281339563E-2</v>
      </c>
      <c r="JQ15" s="21">
        <v>1960</v>
      </c>
      <c r="JR15" s="22">
        <v>1.5900000000000001E-7</v>
      </c>
      <c r="JS15" t="s">
        <v>174</v>
      </c>
      <c r="JT15" s="40">
        <f>JT11-JT13</f>
        <v>1.7877470956739472E-2</v>
      </c>
      <c r="JU15" s="21">
        <v>1960</v>
      </c>
      <c r="JV15" s="22">
        <v>1.5900000000000001E-7</v>
      </c>
      <c r="JW15" t="s">
        <v>174</v>
      </c>
      <c r="JX15" s="40">
        <f>JX11-JX13</f>
        <v>1.7902455264645789E-2</v>
      </c>
      <c r="JY15" s="21">
        <v>1960</v>
      </c>
      <c r="JZ15" s="22">
        <v>1.5900000000000001E-7</v>
      </c>
      <c r="KA15" t="s">
        <v>174</v>
      </c>
      <c r="KB15" s="40">
        <f>KB11-KB13</f>
        <v>1.7914332278116007E-2</v>
      </c>
      <c r="KC15" s="21">
        <v>1960</v>
      </c>
      <c r="KD15" s="22">
        <v>1.5900000000000001E-7</v>
      </c>
      <c r="KE15" t="s">
        <v>174</v>
      </c>
      <c r="KF15" s="40">
        <f>KF11-KF13</f>
        <v>1.7906248649523115E-2</v>
      </c>
      <c r="KG15" s="21">
        <v>1960</v>
      </c>
      <c r="KH15" s="22">
        <v>1.5900000000000001E-7</v>
      </c>
      <c r="KI15" t="s">
        <v>174</v>
      </c>
      <c r="KJ15" s="40">
        <f>KJ11-KJ13</f>
        <v>1.793859964871497E-2</v>
      </c>
      <c r="KK15" s="21">
        <v>1960</v>
      </c>
      <c r="KL15" s="22">
        <v>1.5900000000000001E-7</v>
      </c>
      <c r="KM15" t="s">
        <v>174</v>
      </c>
      <c r="KN15" s="40">
        <f>KN11-KN13</f>
        <v>1.7942187530285481E-2</v>
      </c>
      <c r="KO15" s="21">
        <v>1960</v>
      </c>
      <c r="KP15" s="22">
        <v>1.5900000000000001E-7</v>
      </c>
      <c r="KQ15" t="s">
        <v>174</v>
      </c>
      <c r="KR15" s="40">
        <f>KR11-KR13</f>
        <v>1.6458225717455144E-2</v>
      </c>
      <c r="KS15" s="21">
        <v>1960</v>
      </c>
      <c r="KT15" s="22">
        <v>1.5900000000000001E-7</v>
      </c>
      <c r="KU15" t="s">
        <v>174</v>
      </c>
      <c r="KV15" s="40">
        <f>KV11-KV13</f>
        <v>1.8001150947389521E-2</v>
      </c>
      <c r="KW15" s="21">
        <v>1960</v>
      </c>
      <c r="KX15" s="22">
        <v>1.5900000000000001E-7</v>
      </c>
      <c r="KY15" t="s">
        <v>174</v>
      </c>
      <c r="KZ15" s="40">
        <f>KZ11-KZ13</f>
        <v>1.7987503325645693E-2</v>
      </c>
      <c r="LA15" s="21">
        <v>1960</v>
      </c>
      <c r="LB15" s="22">
        <v>1.5900000000000001E-7</v>
      </c>
      <c r="LC15" t="s">
        <v>174</v>
      </c>
      <c r="LD15" s="40">
        <f>LD11-LD13</f>
        <v>1.7767838586917883E-2</v>
      </c>
      <c r="LE15" s="21">
        <v>1960</v>
      </c>
      <c r="LF15" s="22">
        <v>1.5900000000000001E-7</v>
      </c>
      <c r="LG15" t="s">
        <v>174</v>
      </c>
      <c r="LH15" s="40">
        <f>LH11-LH13</f>
        <v>1.7857682697453026E-2</v>
      </c>
      <c r="LI15" s="21">
        <v>1960</v>
      </c>
      <c r="LJ15" s="22">
        <v>1.5900000000000001E-7</v>
      </c>
      <c r="LK15" t="s">
        <v>174</v>
      </c>
      <c r="LL15" s="40">
        <f>LL11-LL13</f>
        <v>1.7817106388910042E-2</v>
      </c>
      <c r="LM15" s="21">
        <v>1960</v>
      </c>
      <c r="LN15" s="22">
        <v>1.5900000000000001E-7</v>
      </c>
    </row>
    <row r="16" spans="2:328">
      <c r="B16">
        <v>0.40486590630772418</v>
      </c>
      <c r="C16" s="39">
        <v>0.92647382104820963</v>
      </c>
      <c r="D16">
        <v>970.24604348727757</v>
      </c>
      <c r="E16" s="21">
        <v>1961</v>
      </c>
      <c r="F16" s="22">
        <v>5.4599999999999999E-8</v>
      </c>
      <c r="G16" t="s">
        <v>175</v>
      </c>
      <c r="H16" s="41">
        <f>AVERAGE(H14:H15)</f>
        <v>1.7438753640213689E-2</v>
      </c>
      <c r="I16" s="21">
        <v>1962</v>
      </c>
      <c r="J16" s="22">
        <v>1.96E-8</v>
      </c>
      <c r="K16" t="s">
        <v>175</v>
      </c>
      <c r="L16" s="41">
        <f>AVERAGE(L14:L15)</f>
        <v>1.7712247232865769E-2</v>
      </c>
      <c r="M16" s="21">
        <v>1962</v>
      </c>
      <c r="N16" s="22">
        <v>1.96E-8</v>
      </c>
      <c r="O16" t="s">
        <v>175</v>
      </c>
      <c r="P16" s="41">
        <f>AVERAGE(P14:P15)</f>
        <v>1.7695821860473859E-2</v>
      </c>
      <c r="Q16" s="21">
        <v>1962</v>
      </c>
      <c r="R16" s="22">
        <v>1.96E-8</v>
      </c>
      <c r="S16" t="s">
        <v>175</v>
      </c>
      <c r="T16" s="41">
        <f>AVERAGE(T14:T15)</f>
        <v>1.7481035500445247E-2</v>
      </c>
      <c r="U16" s="21">
        <v>1962</v>
      </c>
      <c r="V16" s="22">
        <v>1.96E-8</v>
      </c>
      <c r="W16" t="s">
        <v>175</v>
      </c>
      <c r="X16" s="41">
        <f>AVERAGE(X14:X15)</f>
        <v>1.781579011295184E-2</v>
      </c>
      <c r="Y16" s="21">
        <v>1962</v>
      </c>
      <c r="Z16" s="22">
        <v>1.96E-8</v>
      </c>
      <c r="AA16" t="s">
        <v>175</v>
      </c>
      <c r="AB16" s="41">
        <f>AVERAGE(AB14:AB15)</f>
        <v>1.7808643736738544E-2</v>
      </c>
      <c r="AC16" s="21">
        <v>1962</v>
      </c>
      <c r="AD16" s="22">
        <v>1.96E-8</v>
      </c>
      <c r="AE16" t="s">
        <v>175</v>
      </c>
      <c r="AF16" s="41">
        <f>AVERAGE(AF14:AF15)</f>
        <v>1.7709137467231406E-2</v>
      </c>
      <c r="AG16" s="21">
        <v>1962</v>
      </c>
      <c r="AH16" s="22">
        <v>1.96E-8</v>
      </c>
      <c r="AI16" t="s">
        <v>175</v>
      </c>
      <c r="AJ16" s="41">
        <f>AVERAGE(AJ14:AJ15)</f>
        <v>1.7818677752788004E-2</v>
      </c>
      <c r="AK16" s="21">
        <v>1962</v>
      </c>
      <c r="AL16" s="22">
        <v>1.96E-8</v>
      </c>
      <c r="AM16" t="s">
        <v>175</v>
      </c>
      <c r="AN16" s="41">
        <f>AVERAGE(AN14:AN15)</f>
        <v>1.7788364541666851E-2</v>
      </c>
      <c r="AO16" s="21">
        <v>1962</v>
      </c>
      <c r="AP16" s="22">
        <v>1.96E-8</v>
      </c>
      <c r="AQ16" t="s">
        <v>175</v>
      </c>
      <c r="AR16" s="41">
        <f>AVERAGE(AR14:AR15)</f>
        <v>1.728492050789468E-2</v>
      </c>
      <c r="AS16" s="21">
        <v>1962</v>
      </c>
      <c r="AT16" s="22">
        <v>1.96E-8</v>
      </c>
      <c r="AU16" t="s">
        <v>175</v>
      </c>
      <c r="AV16" s="41">
        <f>AVERAGE(AV14:AV15)</f>
        <v>1.7731150053863054E-2</v>
      </c>
      <c r="AW16" s="21">
        <v>1962</v>
      </c>
      <c r="AX16" s="22">
        <v>1.96E-8</v>
      </c>
      <c r="AY16" t="s">
        <v>175</v>
      </c>
      <c r="AZ16" s="41">
        <f>AVERAGE(AZ14:AZ15)</f>
        <v>1.7756953211966714E-2</v>
      </c>
      <c r="BA16" s="21">
        <v>1962</v>
      </c>
      <c r="BB16" s="22">
        <v>1.96E-8</v>
      </c>
      <c r="BC16" t="s">
        <v>175</v>
      </c>
      <c r="BD16" s="41">
        <f>AVERAGE(BD14:BD15)</f>
        <v>1.766976245021476E-2</v>
      </c>
      <c r="BE16" s="21">
        <v>1962</v>
      </c>
      <c r="BF16" s="22">
        <v>1.96E-8</v>
      </c>
      <c r="BG16" t="s">
        <v>175</v>
      </c>
      <c r="BH16" s="41">
        <f>AVERAGE(BH14:BH15)</f>
        <v>1.7466861298002401E-2</v>
      </c>
      <c r="BI16" s="21">
        <v>1962</v>
      </c>
      <c r="BJ16" s="22">
        <v>1.96E-8</v>
      </c>
      <c r="BK16" t="s">
        <v>175</v>
      </c>
      <c r="BL16" s="41">
        <f>AVERAGE(BL14:BL15)</f>
        <v>1.7449201920077706E-2</v>
      </c>
      <c r="BM16" s="21">
        <v>1962</v>
      </c>
      <c r="BN16" s="22">
        <v>1.96E-8</v>
      </c>
      <c r="BO16" t="s">
        <v>175</v>
      </c>
      <c r="BP16" s="41">
        <f>AVERAGE(BP14:BP15)</f>
        <v>1.7628691813309783E-2</v>
      </c>
      <c r="BQ16" s="21">
        <v>1961</v>
      </c>
      <c r="BR16" s="22">
        <v>5.4599999999999999E-8</v>
      </c>
      <c r="BS16" t="s">
        <v>175</v>
      </c>
      <c r="BT16" s="41">
        <f>AVERAGE(BT14:BT15)</f>
        <v>1.7653596443230474E-2</v>
      </c>
      <c r="BU16" s="21">
        <v>1961</v>
      </c>
      <c r="BV16" s="22">
        <v>5.4599999999999999E-8</v>
      </c>
      <c r="BW16" t="s">
        <v>175</v>
      </c>
      <c r="BX16" s="41">
        <f>AVERAGE(BX14:BX15)</f>
        <v>1.7631039413626148E-2</v>
      </c>
      <c r="BY16" s="21">
        <v>1961</v>
      </c>
      <c r="BZ16" s="22">
        <v>5.4599999999999999E-8</v>
      </c>
      <c r="CA16" t="s">
        <v>175</v>
      </c>
      <c r="CB16" s="41">
        <f>AVERAGE(CB14:CB15)</f>
        <v>1.7628788994309086E-2</v>
      </c>
      <c r="CC16" s="21">
        <v>1961</v>
      </c>
      <c r="CD16" s="22">
        <v>5.4599999999999999E-8</v>
      </c>
      <c r="CE16" t="s">
        <v>175</v>
      </c>
      <c r="CF16" s="41">
        <f>AVERAGE(CF14:CF15)</f>
        <v>1.7619715625375842E-2</v>
      </c>
      <c r="CG16" s="21">
        <v>1961</v>
      </c>
      <c r="CH16" s="22">
        <v>5.4599999999999999E-8</v>
      </c>
      <c r="CI16" t="s">
        <v>175</v>
      </c>
      <c r="CJ16" s="41">
        <f>AVERAGE(CJ14:CJ15)</f>
        <v>1.7527532410787916E-2</v>
      </c>
      <c r="CK16" s="21">
        <v>1961</v>
      </c>
      <c r="CL16" s="22">
        <v>5.4599999999999999E-8</v>
      </c>
      <c r="CM16" t="s">
        <v>175</v>
      </c>
      <c r="CN16" s="41">
        <f>AVERAGE(CN14:CN15)</f>
        <v>1.7498630954990713E-2</v>
      </c>
      <c r="CO16" s="21">
        <v>1961</v>
      </c>
      <c r="CP16" s="22">
        <v>5.4599999999999999E-8</v>
      </c>
      <c r="CQ16" t="s">
        <v>175</v>
      </c>
      <c r="CR16" s="41">
        <f>AVERAGE(CR14:CR15)</f>
        <v>1.7607026633257361E-2</v>
      </c>
      <c r="CS16" s="21">
        <v>1961</v>
      </c>
      <c r="CT16" s="22">
        <v>5.4599999999999999E-8</v>
      </c>
      <c r="CU16" t="s">
        <v>175</v>
      </c>
      <c r="CV16" s="41">
        <f>AVERAGE(CV14:CV15)</f>
        <v>1.7572941049603996E-2</v>
      </c>
      <c r="CW16" s="21">
        <v>1961</v>
      </c>
      <c r="CX16" s="22">
        <v>5.4599999999999999E-8</v>
      </c>
      <c r="CY16" t="s">
        <v>175</v>
      </c>
      <c r="CZ16" s="41">
        <f>AVERAGE(CZ14:CZ15)</f>
        <v>1.7591504553284759E-2</v>
      </c>
      <c r="DA16" s="21">
        <v>1961</v>
      </c>
      <c r="DB16" s="22">
        <v>5.4599999999999999E-8</v>
      </c>
      <c r="DC16" t="s">
        <v>175</v>
      </c>
      <c r="DD16" s="41">
        <f>AVERAGE(DD14:DD15)</f>
        <v>1.7582946888381107E-2</v>
      </c>
      <c r="DE16" s="21">
        <v>1961</v>
      </c>
      <c r="DF16" s="22">
        <v>5.4599999999999999E-8</v>
      </c>
      <c r="DG16" t="s">
        <v>175</v>
      </c>
      <c r="DH16" s="41">
        <f>AVERAGE(DH14:DH15)</f>
        <v>1.7446724565743643E-2</v>
      </c>
      <c r="DI16" s="21">
        <v>1961</v>
      </c>
      <c r="DJ16" s="22">
        <v>5.4599999999999999E-8</v>
      </c>
      <c r="DK16" t="s">
        <v>175</v>
      </c>
      <c r="DL16" s="41">
        <f>AVERAGE(DL14:DL15)</f>
        <v>1.7402324300436589E-2</v>
      </c>
      <c r="DM16" s="21">
        <v>1961</v>
      </c>
      <c r="DN16" s="22">
        <v>5.4599999999999999E-8</v>
      </c>
      <c r="DO16" t="s">
        <v>175</v>
      </c>
      <c r="DP16" s="41">
        <f>AVERAGE(DP14:DP15)</f>
        <v>1.750001836033277E-2</v>
      </c>
      <c r="DQ16" s="21">
        <v>1961</v>
      </c>
      <c r="DR16" s="22">
        <v>5.4599999999999999E-8</v>
      </c>
      <c r="DS16" t="s">
        <v>175</v>
      </c>
      <c r="DT16" s="41">
        <f>AVERAGE(DT14:DT15)</f>
        <v>1.7525695922150947E-2</v>
      </c>
      <c r="DU16" s="21">
        <v>1961</v>
      </c>
      <c r="DV16" s="22">
        <v>5.4599999999999999E-8</v>
      </c>
      <c r="DW16" t="s">
        <v>175</v>
      </c>
      <c r="DX16" s="41">
        <f>AVERAGE(DX14:DX15)</f>
        <v>1.7566605806269869E-2</v>
      </c>
      <c r="DY16" s="21">
        <v>1961</v>
      </c>
      <c r="DZ16" s="22">
        <v>5.4599999999999999E-8</v>
      </c>
      <c r="EA16" t="s">
        <v>175</v>
      </c>
      <c r="EB16" s="41">
        <f>AVERAGE(EB14:EB15)</f>
        <v>1.7481799549035421E-2</v>
      </c>
      <c r="EC16" s="21">
        <v>1961</v>
      </c>
      <c r="ED16" s="22">
        <v>5.4599999999999999E-8</v>
      </c>
      <c r="EE16" t="s">
        <v>175</v>
      </c>
      <c r="EF16" s="41">
        <f>AVERAGE(EF14:EF15)</f>
        <v>1.7520311025765317E-2</v>
      </c>
      <c r="EG16" s="21">
        <v>1961</v>
      </c>
      <c r="EH16" s="22">
        <v>5.4599999999999999E-8</v>
      </c>
      <c r="EI16" t="s">
        <v>175</v>
      </c>
      <c r="EJ16" s="41">
        <f>AVERAGE(EJ14:EJ15)</f>
        <v>1.7552588212547765E-2</v>
      </c>
      <c r="EK16" s="21">
        <v>1961</v>
      </c>
      <c r="EL16" s="22">
        <v>5.4599999999999999E-8</v>
      </c>
      <c r="EM16" t="s">
        <v>175</v>
      </c>
      <c r="EN16" s="41">
        <f>AVERAGE(EN14:EN15)</f>
        <v>1.7543051634968998E-2</v>
      </c>
      <c r="EO16" s="21">
        <v>1961</v>
      </c>
      <c r="EP16" s="22">
        <v>5.4599999999999999E-8</v>
      </c>
      <c r="EQ16" t="s">
        <v>175</v>
      </c>
      <c r="ER16" s="41">
        <f>AVERAGE(ER14:ER15)</f>
        <v>1.7493751326390444E-2</v>
      </c>
      <c r="ES16" s="21">
        <v>1961</v>
      </c>
      <c r="ET16" s="22">
        <v>5.4599999999999999E-8</v>
      </c>
      <c r="EU16" t="s">
        <v>175</v>
      </c>
      <c r="EV16" s="41">
        <f>AVERAGE(EV14:EV15)</f>
        <v>1.7378913861738787E-2</v>
      </c>
      <c r="EW16" s="21">
        <v>1961</v>
      </c>
      <c r="EX16" s="22">
        <v>5.4599999999999999E-8</v>
      </c>
      <c r="EY16" t="s">
        <v>175</v>
      </c>
      <c r="EZ16" s="41">
        <f>AVERAGE(EZ14:EZ15)</f>
        <v>1.754608462038873E-2</v>
      </c>
      <c r="FA16" s="21">
        <v>1961</v>
      </c>
      <c r="FB16" s="22">
        <v>5.4599999999999999E-8</v>
      </c>
      <c r="FC16" t="s">
        <v>175</v>
      </c>
      <c r="FD16" s="41">
        <f>AVERAGE(FD14:FD15)</f>
        <v>1.7529746598059254E-2</v>
      </c>
      <c r="FE16" s="21">
        <v>1961</v>
      </c>
      <c r="FF16" s="22">
        <v>5.4599999999999999E-8</v>
      </c>
      <c r="FG16" t="s">
        <v>175</v>
      </c>
      <c r="FH16" s="41">
        <f>AVERAGE(FH14:FH15)</f>
        <v>1.7418861183247897E-2</v>
      </c>
      <c r="FI16" s="21">
        <v>1961</v>
      </c>
      <c r="FJ16" s="22">
        <v>5.4599999999999999E-8</v>
      </c>
      <c r="FK16" t="s">
        <v>175</v>
      </c>
      <c r="FL16" s="41">
        <f>AVERAGE(FL14:FL15)</f>
        <v>1.7542985193271632E-2</v>
      </c>
      <c r="FM16" s="21">
        <v>1961</v>
      </c>
      <c r="FN16" s="22">
        <v>5.4599999999999999E-8</v>
      </c>
      <c r="FO16" t="s">
        <v>175</v>
      </c>
      <c r="FP16" s="41">
        <f>AVERAGE(FP14:FP15)</f>
        <v>1.7555045380836853E-2</v>
      </c>
      <c r="FQ16" s="21">
        <v>1961</v>
      </c>
      <c r="FR16" s="22">
        <v>5.4599999999999999E-8</v>
      </c>
      <c r="FS16" t="s">
        <v>175</v>
      </c>
      <c r="FT16" s="41">
        <f>AVERAGE(FT14:FT15)</f>
        <v>1.7503014877117473E-2</v>
      </c>
      <c r="FU16" s="21">
        <v>1961</v>
      </c>
      <c r="FV16" s="22">
        <v>5.4599999999999999E-8</v>
      </c>
      <c r="FW16" t="s">
        <v>175</v>
      </c>
      <c r="FX16" s="41">
        <f>AVERAGE(FX14:FX15)</f>
        <v>1.7368017524622026E-2</v>
      </c>
      <c r="FY16" s="21">
        <v>1961</v>
      </c>
      <c r="FZ16" s="22">
        <v>5.4599999999999999E-8</v>
      </c>
      <c r="GA16" t="s">
        <v>175</v>
      </c>
      <c r="GB16" s="41">
        <f>AVERAGE(GB14:GB15)</f>
        <v>1.7443350671301233E-2</v>
      </c>
      <c r="GC16" s="21">
        <v>1961</v>
      </c>
      <c r="GD16" s="22">
        <v>5.4599999999999999E-8</v>
      </c>
      <c r="GE16" t="s">
        <v>175</v>
      </c>
      <c r="GF16" s="41">
        <f>AVERAGE(GF14:GF15)</f>
        <v>1.7517163793797835E-2</v>
      </c>
      <c r="GG16" s="21">
        <v>1961</v>
      </c>
      <c r="GH16" s="22">
        <v>5.4599999999999999E-8</v>
      </c>
      <c r="GI16" t="s">
        <v>175</v>
      </c>
      <c r="GJ16" s="41">
        <f>AVERAGE(GJ14:GJ15)</f>
        <v>1.7281559869089858E-2</v>
      </c>
      <c r="GK16" s="21">
        <v>1961</v>
      </c>
      <c r="GL16" s="22">
        <v>5.4599999999999999E-8</v>
      </c>
      <c r="GM16" t="s">
        <v>175</v>
      </c>
      <c r="GN16" s="41">
        <f>AVERAGE(GN14:GN15)</f>
        <v>1.7562544034954636E-2</v>
      </c>
      <c r="GO16" s="21">
        <v>1961</v>
      </c>
      <c r="GP16" s="22">
        <v>5.4599999999999999E-8</v>
      </c>
      <c r="GQ16" t="s">
        <v>175</v>
      </c>
      <c r="GR16" s="41">
        <f>AVERAGE(GR14:GR15)</f>
        <v>1.7526505547852789E-2</v>
      </c>
      <c r="GS16" s="21">
        <v>1961</v>
      </c>
      <c r="GT16" s="22">
        <v>5.4599999999999999E-8</v>
      </c>
      <c r="GU16" t="s">
        <v>175</v>
      </c>
      <c r="GV16" s="41">
        <f>AVERAGE(GV14:GV15)</f>
        <v>1.7468350670428734E-2</v>
      </c>
      <c r="GW16" s="21">
        <v>1961</v>
      </c>
      <c r="GX16" s="22">
        <v>5.4599999999999999E-8</v>
      </c>
      <c r="GY16" t="s">
        <v>175</v>
      </c>
      <c r="GZ16" s="41">
        <f>AVERAGE(GZ14:GZ15)</f>
        <v>1.7549912695119241E-2</v>
      </c>
      <c r="HA16" s="21">
        <v>1961</v>
      </c>
      <c r="HB16" s="22">
        <v>5.4599999999999999E-8</v>
      </c>
      <c r="HC16" t="s">
        <v>175</v>
      </c>
      <c r="HD16" s="41">
        <f>AVERAGE(HD14:HD15)</f>
        <v>1.7566788238900843E-2</v>
      </c>
      <c r="HE16" s="21">
        <v>1961</v>
      </c>
      <c r="HF16" s="22">
        <v>5.4599999999999999E-8</v>
      </c>
      <c r="HG16" t="s">
        <v>175</v>
      </c>
      <c r="HH16" s="41">
        <f>AVERAGE(HH14:HH15)</f>
        <v>1.7277935334510691E-2</v>
      </c>
      <c r="HI16" s="21">
        <v>1961</v>
      </c>
      <c r="HJ16" s="22">
        <v>5.4599999999999999E-8</v>
      </c>
      <c r="HK16" t="s">
        <v>175</v>
      </c>
      <c r="HL16" s="41">
        <f>AVERAGE(HL14:HL15)</f>
        <v>1.7559642937276826E-2</v>
      </c>
      <c r="HM16" s="21">
        <v>1961</v>
      </c>
      <c r="HN16" s="22">
        <v>5.4599999999999999E-8</v>
      </c>
      <c r="HO16" t="s">
        <v>175</v>
      </c>
      <c r="HP16" s="41">
        <f>AVERAGE(HP14:HP15)</f>
        <v>1.7116233336426256E-2</v>
      </c>
      <c r="HQ16" s="21">
        <v>1961</v>
      </c>
      <c r="HR16" s="22">
        <v>5.4599999999999999E-8</v>
      </c>
      <c r="HS16" t="s">
        <v>175</v>
      </c>
      <c r="HT16" s="41">
        <f>AVERAGE(HT14:HT15)</f>
        <v>1.7440795795722663E-2</v>
      </c>
      <c r="HU16" s="21">
        <v>1961</v>
      </c>
      <c r="HV16" s="22">
        <v>5.4599999999999999E-8</v>
      </c>
      <c r="HW16" t="s">
        <v>175</v>
      </c>
      <c r="HX16" s="41">
        <f>AVERAGE(HX14:HX15)</f>
        <v>1.7498487715932182E-2</v>
      </c>
      <c r="HY16" s="21">
        <v>1961</v>
      </c>
      <c r="HZ16" s="22">
        <v>5.4599999999999999E-8</v>
      </c>
      <c r="IA16" t="s">
        <v>175</v>
      </c>
      <c r="IB16" s="41">
        <f>AVERAGE(IB14:IB15)</f>
        <v>1.7536445278528906E-2</v>
      </c>
      <c r="IC16" s="21">
        <v>1961</v>
      </c>
      <c r="ID16" s="22">
        <v>5.4599999999999999E-8</v>
      </c>
      <c r="IE16" t="s">
        <v>175</v>
      </c>
      <c r="IF16" s="41">
        <f>AVERAGE(IF14:IF15)</f>
        <v>1.7512353880462267E-2</v>
      </c>
      <c r="IG16" s="21">
        <v>1961</v>
      </c>
      <c r="IH16" s="22">
        <v>5.4599999999999999E-8</v>
      </c>
      <c r="II16" t="s">
        <v>175</v>
      </c>
      <c r="IJ16" s="41">
        <f>AVERAGE(IJ14:IJ15)</f>
        <v>1.7334779905695291E-2</v>
      </c>
      <c r="IK16" s="21">
        <v>1961</v>
      </c>
      <c r="IL16" s="22">
        <v>5.4599999999999999E-8</v>
      </c>
      <c r="IM16" t="s">
        <v>175</v>
      </c>
      <c r="IN16" s="41">
        <f>AVERAGE(IN14:IN15)</f>
        <v>1.7591302698573397E-2</v>
      </c>
      <c r="IO16" s="21">
        <v>1961</v>
      </c>
      <c r="IP16" s="22">
        <v>5.4599999999999999E-8</v>
      </c>
      <c r="IQ16" t="s">
        <v>175</v>
      </c>
      <c r="IR16" s="41">
        <f>AVERAGE(IR14:IR15)</f>
        <v>1.759179629489821E-2</v>
      </c>
      <c r="IS16" s="21">
        <v>1961</v>
      </c>
      <c r="IT16" s="22">
        <v>5.4599999999999999E-8</v>
      </c>
      <c r="IU16" t="s">
        <v>175</v>
      </c>
      <c r="IV16" s="41">
        <f>AVERAGE(IV14:IV15)</f>
        <v>1.7461208931821737E-2</v>
      </c>
      <c r="IW16" s="21">
        <v>1961</v>
      </c>
      <c r="IX16" s="22">
        <v>5.4599999999999999E-8</v>
      </c>
      <c r="IY16" t="s">
        <v>175</v>
      </c>
      <c r="IZ16" s="41">
        <f>AVERAGE(IZ14:IZ15)</f>
        <v>1.7512754197697211E-2</v>
      </c>
      <c r="JA16" s="21">
        <v>1961</v>
      </c>
      <c r="JB16" s="22">
        <v>5.4599999999999999E-8</v>
      </c>
      <c r="JC16" t="s">
        <v>175</v>
      </c>
      <c r="JD16" s="41">
        <f>AVERAGE(JD14:JD15)</f>
        <v>1.763134430234195E-2</v>
      </c>
      <c r="JE16" s="21">
        <v>1961</v>
      </c>
      <c r="JF16" s="22">
        <v>5.4599999999999999E-8</v>
      </c>
      <c r="JG16" t="s">
        <v>175</v>
      </c>
      <c r="JH16" s="41">
        <f>AVERAGE(JH14:JH15)</f>
        <v>1.7638124708949959E-2</v>
      </c>
      <c r="JI16" s="21">
        <v>1961</v>
      </c>
      <c r="JJ16" s="22">
        <v>5.4599999999999999E-8</v>
      </c>
      <c r="JK16" t="s">
        <v>175</v>
      </c>
      <c r="JL16" s="41">
        <f>AVERAGE(JL14:JL15)</f>
        <v>1.7682503500586366E-2</v>
      </c>
      <c r="JM16" s="21">
        <v>1961</v>
      </c>
      <c r="JN16" s="22">
        <v>5.4599999999999999E-8</v>
      </c>
      <c r="JO16" t="s">
        <v>175</v>
      </c>
      <c r="JP16" s="41">
        <f>AVERAGE(JP14:JP15)</f>
        <v>1.7703383571195747E-2</v>
      </c>
      <c r="JQ16" s="21">
        <v>1961</v>
      </c>
      <c r="JR16" s="22">
        <v>5.4599999999999999E-8</v>
      </c>
      <c r="JS16" t="s">
        <v>175</v>
      </c>
      <c r="JT16" s="41">
        <f>AVERAGE(JT14:JT15)</f>
        <v>1.7720471616028521E-2</v>
      </c>
      <c r="JU16" s="21">
        <v>1961</v>
      </c>
      <c r="JV16" s="22">
        <v>5.4599999999999999E-8</v>
      </c>
      <c r="JW16" t="s">
        <v>175</v>
      </c>
      <c r="JX16" s="41">
        <f>AVERAGE(JX14:JX15)</f>
        <v>1.7745020647809806E-2</v>
      </c>
      <c r="JY16" s="21">
        <v>1961</v>
      </c>
      <c r="JZ16" s="22">
        <v>5.4599999999999999E-8</v>
      </c>
      <c r="KA16" t="s">
        <v>175</v>
      </c>
      <c r="KB16" s="41">
        <f>AVERAGE(KB14:KB15)</f>
        <v>1.7756690532594904E-2</v>
      </c>
      <c r="KC16" s="21">
        <v>1961</v>
      </c>
      <c r="KD16" s="22">
        <v>5.4599999999999999E-8</v>
      </c>
      <c r="KE16" t="s">
        <v>175</v>
      </c>
      <c r="KF16" s="41">
        <f>AVERAGE(KF14:KF15)</f>
        <v>1.7748747892647881E-2</v>
      </c>
      <c r="KG16" s="21">
        <v>1961</v>
      </c>
      <c r="KH16" s="22">
        <v>5.4599999999999999E-8</v>
      </c>
      <c r="KI16" t="s">
        <v>175</v>
      </c>
      <c r="KJ16" s="41">
        <f>AVERAGE(KJ14:KJ15)</f>
        <v>1.7780534277514082E-2</v>
      </c>
      <c r="KK16" s="21">
        <v>1961</v>
      </c>
      <c r="KL16" s="22">
        <v>5.4599999999999999E-8</v>
      </c>
      <c r="KM16" t="s">
        <v>175</v>
      </c>
      <c r="KN16" s="41">
        <f>AVERAGE(KN14:KN15)</f>
        <v>1.778405947950279E-2</v>
      </c>
      <c r="KO16" s="21">
        <v>1961</v>
      </c>
      <c r="KP16" s="22">
        <v>5.4599999999999999E-8</v>
      </c>
      <c r="KQ16" t="s">
        <v>175</v>
      </c>
      <c r="KR16" s="41">
        <f>AVERAGE(KR14:KR15)</f>
        <v>1.6324979163431813E-2</v>
      </c>
      <c r="KS16" s="21">
        <v>1961</v>
      </c>
      <c r="KT16" s="22">
        <v>5.4599999999999999E-8</v>
      </c>
      <c r="KU16" t="s">
        <v>175</v>
      </c>
      <c r="KV16" s="41">
        <f>AVERAGE(KV14:KV15)</f>
        <v>1.7841991068873464E-2</v>
      </c>
      <c r="KW16" s="21">
        <v>1961</v>
      </c>
      <c r="KX16" s="22">
        <v>5.4599999999999999E-8</v>
      </c>
      <c r="KY16" t="s">
        <v>175</v>
      </c>
      <c r="KZ16" s="41">
        <f>AVERAGE(KZ14:KZ15)</f>
        <v>1.7828582566265572E-2</v>
      </c>
      <c r="LA16" s="21">
        <v>1961</v>
      </c>
      <c r="LB16" s="22">
        <v>5.4599999999999999E-8</v>
      </c>
      <c r="LC16" t="s">
        <v>175</v>
      </c>
      <c r="LD16" s="41">
        <f>AVERAGE(LD14:LD15)</f>
        <v>1.7612742260408071E-2</v>
      </c>
      <c r="LE16" s="21">
        <v>1961</v>
      </c>
      <c r="LF16" s="22">
        <v>5.4599999999999999E-8</v>
      </c>
      <c r="LG16" t="s">
        <v>175</v>
      </c>
      <c r="LH16" s="41">
        <f>AVERAGE(LH14:LH15)</f>
        <v>1.7701027687294785E-2</v>
      </c>
      <c r="LI16" s="21">
        <v>1961</v>
      </c>
      <c r="LJ16" s="22">
        <v>5.4599999999999999E-8</v>
      </c>
      <c r="LK16" t="s">
        <v>175</v>
      </c>
      <c r="LL16" s="41">
        <f>AVERAGE(LL14:LL15)</f>
        <v>1.7661156275399215E-2</v>
      </c>
      <c r="LM16" s="21">
        <v>1961</v>
      </c>
      <c r="LN16" s="22">
        <v>5.4599999999999999E-8</v>
      </c>
    </row>
    <row r="17" spans="2:326">
      <c r="B17">
        <v>0.40372119910400439</v>
      </c>
      <c r="C17" s="39">
        <v>0.92605061653261012</v>
      </c>
      <c r="D17">
        <v>964.25276492609828</v>
      </c>
      <c r="E17" s="21">
        <v>1962</v>
      </c>
      <c r="F17" s="22">
        <v>1.96E-8</v>
      </c>
      <c r="G17" t="s">
        <v>176</v>
      </c>
      <c r="H17">
        <f>TINV(0.3173,H5)</f>
        <v>1.006473473999534</v>
      </c>
      <c r="I17" s="21">
        <v>1963</v>
      </c>
      <c r="J17" s="22">
        <v>2.25E-8</v>
      </c>
      <c r="K17" t="s">
        <v>176</v>
      </c>
      <c r="L17">
        <f>TINV(0.3173,L5)</f>
        <v>1.0065578072031438</v>
      </c>
      <c r="M17" s="21">
        <v>1963</v>
      </c>
      <c r="N17" s="22">
        <v>2.25E-8</v>
      </c>
      <c r="O17" t="s">
        <v>176</v>
      </c>
      <c r="P17">
        <f>TINV(0.3173,P5)</f>
        <v>1.0065578072031438</v>
      </c>
      <c r="Q17" s="21">
        <v>1963</v>
      </c>
      <c r="R17" s="22">
        <v>2.25E-8</v>
      </c>
      <c r="S17" t="s">
        <v>176</v>
      </c>
      <c r="T17">
        <f>TINV(0.3173,T5)</f>
        <v>1.0065578072031438</v>
      </c>
      <c r="U17" s="21">
        <v>1963</v>
      </c>
      <c r="V17" s="22">
        <v>2.25E-8</v>
      </c>
      <c r="W17" t="s">
        <v>176</v>
      </c>
      <c r="X17">
        <f>TINV(0.3173,X5)</f>
        <v>1.0065578072031438</v>
      </c>
      <c r="Y17" s="21">
        <v>1963</v>
      </c>
      <c r="Z17" s="22">
        <v>2.25E-8</v>
      </c>
      <c r="AA17" t="s">
        <v>176</v>
      </c>
      <c r="AB17">
        <f>TINV(0.3173,AB5)</f>
        <v>1.0065578072031438</v>
      </c>
      <c r="AC17" s="21">
        <v>1963</v>
      </c>
      <c r="AD17" s="22">
        <v>2.25E-8</v>
      </c>
      <c r="AE17" t="s">
        <v>176</v>
      </c>
      <c r="AF17">
        <f>TINV(0.3173,AF5)</f>
        <v>1.0065578072031438</v>
      </c>
      <c r="AG17" s="21">
        <v>1963</v>
      </c>
      <c r="AH17" s="22">
        <v>2.25E-8</v>
      </c>
      <c r="AI17" t="s">
        <v>176</v>
      </c>
      <c r="AJ17">
        <f>TINV(0.3173,AJ5)</f>
        <v>1.0065578072031438</v>
      </c>
      <c r="AK17" s="21">
        <v>1963</v>
      </c>
      <c r="AL17" s="22">
        <v>2.25E-8</v>
      </c>
      <c r="AM17" t="s">
        <v>176</v>
      </c>
      <c r="AN17">
        <f>TINV(0.3173,AN5)</f>
        <v>1.0065578072031438</v>
      </c>
      <c r="AO17" s="21">
        <v>1963</v>
      </c>
      <c r="AP17" s="22">
        <v>2.25E-8</v>
      </c>
      <c r="AQ17" t="s">
        <v>176</v>
      </c>
      <c r="AR17">
        <f>TINV(0.3173,AR5)</f>
        <v>1.0065578072031438</v>
      </c>
      <c r="AS17" s="21">
        <v>1963</v>
      </c>
      <c r="AT17" s="22">
        <v>2.25E-8</v>
      </c>
      <c r="AU17" t="s">
        <v>176</v>
      </c>
      <c r="AV17">
        <f>TINV(0.3173,AV5)</f>
        <v>1.0065578072031438</v>
      </c>
      <c r="AW17" s="21">
        <v>1963</v>
      </c>
      <c r="AX17" s="22">
        <v>2.25E-8</v>
      </c>
      <c r="AY17" t="s">
        <v>176</v>
      </c>
      <c r="AZ17">
        <f>TINV(0.3173,AZ5)</f>
        <v>1.0065578072031438</v>
      </c>
      <c r="BA17" s="21">
        <v>1963</v>
      </c>
      <c r="BB17" s="22">
        <v>2.25E-8</v>
      </c>
      <c r="BC17" t="s">
        <v>176</v>
      </c>
      <c r="BD17">
        <f>TINV(0.3173,BD5)</f>
        <v>1.0065578072031438</v>
      </c>
      <c r="BE17" s="21">
        <v>1963</v>
      </c>
      <c r="BF17" s="22">
        <v>2.25E-8</v>
      </c>
      <c r="BG17" t="s">
        <v>176</v>
      </c>
      <c r="BH17">
        <f>TINV(0.3173,BH5)</f>
        <v>1.0065578072031438</v>
      </c>
      <c r="BI17" s="21">
        <v>1963</v>
      </c>
      <c r="BJ17" s="22">
        <v>2.25E-8</v>
      </c>
      <c r="BK17" t="s">
        <v>176</v>
      </c>
      <c r="BL17">
        <f>TINV(0.3173,BL5)</f>
        <v>1.0065578072031438</v>
      </c>
      <c r="BM17" s="21">
        <v>1963</v>
      </c>
      <c r="BN17" s="22">
        <v>2.25E-8</v>
      </c>
      <c r="BO17" t="s">
        <v>176</v>
      </c>
      <c r="BP17">
        <f>TINV(0.3173,BP5)</f>
        <v>1.0065578072031438</v>
      </c>
      <c r="BQ17" s="21">
        <v>1963</v>
      </c>
      <c r="BR17" s="22">
        <v>2.25E-8</v>
      </c>
      <c r="BS17" t="s">
        <v>176</v>
      </c>
      <c r="BT17">
        <f>TINV(0.3173,BT5)</f>
        <v>1.0065578072031438</v>
      </c>
      <c r="BU17" s="21">
        <v>1962</v>
      </c>
      <c r="BV17" s="22">
        <v>1.96E-8</v>
      </c>
      <c r="BW17" t="s">
        <v>176</v>
      </c>
      <c r="BX17">
        <f>TINV(0.3173,BX5)</f>
        <v>1.0065578072031438</v>
      </c>
      <c r="BY17" s="21">
        <v>1962</v>
      </c>
      <c r="BZ17" s="22">
        <v>1.96E-8</v>
      </c>
      <c r="CA17" t="s">
        <v>176</v>
      </c>
      <c r="CB17">
        <f>TINV(0.3173,CB5)</f>
        <v>1.0065578072031438</v>
      </c>
      <c r="CC17" s="21">
        <v>1962</v>
      </c>
      <c r="CD17" s="22">
        <v>1.96E-8</v>
      </c>
      <c r="CE17" t="s">
        <v>176</v>
      </c>
      <c r="CF17">
        <f>TINV(0.3173,CF5)</f>
        <v>1.0065578072031438</v>
      </c>
      <c r="CG17" s="21">
        <v>1962</v>
      </c>
      <c r="CH17" s="22">
        <v>1.96E-8</v>
      </c>
      <c r="CI17" t="s">
        <v>176</v>
      </c>
      <c r="CJ17">
        <f>TINV(0.3173,CJ5)</f>
        <v>1.0065578072031438</v>
      </c>
      <c r="CK17" s="21">
        <v>1962</v>
      </c>
      <c r="CL17" s="22">
        <v>1.96E-8</v>
      </c>
      <c r="CM17" t="s">
        <v>176</v>
      </c>
      <c r="CN17">
        <f>TINV(0.3173,CN5)</f>
        <v>1.0065578072031438</v>
      </c>
      <c r="CO17" s="21">
        <v>1962</v>
      </c>
      <c r="CP17" s="22">
        <v>1.96E-8</v>
      </c>
      <c r="CQ17" t="s">
        <v>176</v>
      </c>
      <c r="CR17">
        <f>TINV(0.3173,CR5)</f>
        <v>1.0065578072031438</v>
      </c>
      <c r="CS17" s="21">
        <v>1962</v>
      </c>
      <c r="CT17" s="22">
        <v>1.96E-8</v>
      </c>
      <c r="CU17" t="s">
        <v>176</v>
      </c>
      <c r="CV17">
        <f>TINV(0.3173,CV5)</f>
        <v>1.0065578072031438</v>
      </c>
      <c r="CW17" s="21">
        <v>1962</v>
      </c>
      <c r="CX17" s="22">
        <v>1.96E-8</v>
      </c>
      <c r="CY17" t="s">
        <v>176</v>
      </c>
      <c r="CZ17">
        <f>TINV(0.3173,CZ5)</f>
        <v>1.0065578072031438</v>
      </c>
      <c r="DA17" s="21">
        <v>1962</v>
      </c>
      <c r="DB17" s="22">
        <v>1.96E-8</v>
      </c>
      <c r="DC17" t="s">
        <v>176</v>
      </c>
      <c r="DD17">
        <f>TINV(0.3173,DD5)</f>
        <v>1.0065578072031438</v>
      </c>
      <c r="DE17" s="21">
        <v>1962</v>
      </c>
      <c r="DF17" s="22">
        <v>1.96E-8</v>
      </c>
      <c r="DG17" t="s">
        <v>176</v>
      </c>
      <c r="DH17">
        <f>TINV(0.3173,DH5)</f>
        <v>1.0065578072031438</v>
      </c>
      <c r="DI17" s="21">
        <v>1962</v>
      </c>
      <c r="DJ17" s="22">
        <v>1.96E-8</v>
      </c>
      <c r="DK17" t="s">
        <v>176</v>
      </c>
      <c r="DL17">
        <f>TINV(0.3173,DL5)</f>
        <v>1.0065578072031438</v>
      </c>
      <c r="DM17" s="21">
        <v>1962</v>
      </c>
      <c r="DN17" s="22">
        <v>1.96E-8</v>
      </c>
      <c r="DO17" t="s">
        <v>176</v>
      </c>
      <c r="DP17">
        <f>TINV(0.3173,DP5)</f>
        <v>1.0065578072031438</v>
      </c>
      <c r="DQ17" s="21">
        <v>1962</v>
      </c>
      <c r="DR17" s="22">
        <v>1.96E-8</v>
      </c>
      <c r="DS17" t="s">
        <v>176</v>
      </c>
      <c r="DT17">
        <f>TINV(0.3173,DT5)</f>
        <v>1.0065578072031438</v>
      </c>
      <c r="DU17" s="21">
        <v>1962</v>
      </c>
      <c r="DV17" s="22">
        <v>1.96E-8</v>
      </c>
      <c r="DW17" t="s">
        <v>176</v>
      </c>
      <c r="DX17">
        <f>TINV(0.3173,DX5)</f>
        <v>1.0065578072031438</v>
      </c>
      <c r="DY17" s="21">
        <v>1962</v>
      </c>
      <c r="DZ17" s="22">
        <v>1.96E-8</v>
      </c>
      <c r="EA17" t="s">
        <v>176</v>
      </c>
      <c r="EB17">
        <f>TINV(0.3173,EB5)</f>
        <v>1.0065578072031438</v>
      </c>
      <c r="EC17" s="21">
        <v>1962</v>
      </c>
      <c r="ED17" s="22">
        <v>1.96E-8</v>
      </c>
      <c r="EE17" t="s">
        <v>176</v>
      </c>
      <c r="EF17">
        <f>TINV(0.3173,EF5)</f>
        <v>1.0065578072031438</v>
      </c>
      <c r="EG17" s="21">
        <v>1962</v>
      </c>
      <c r="EH17" s="22">
        <v>1.96E-8</v>
      </c>
      <c r="EI17" t="s">
        <v>176</v>
      </c>
      <c r="EJ17">
        <f>TINV(0.3173,EJ5)</f>
        <v>1.0065578072031438</v>
      </c>
      <c r="EK17" s="21">
        <v>1962</v>
      </c>
      <c r="EL17" s="22">
        <v>1.96E-8</v>
      </c>
      <c r="EM17" t="s">
        <v>176</v>
      </c>
      <c r="EN17">
        <f>TINV(0.3173,EN5)</f>
        <v>1.0065578072031438</v>
      </c>
      <c r="EO17" s="21">
        <v>1962</v>
      </c>
      <c r="EP17" s="22">
        <v>1.96E-8</v>
      </c>
      <c r="EQ17" t="s">
        <v>176</v>
      </c>
      <c r="ER17">
        <f>TINV(0.3173,ER5)</f>
        <v>1.0065578072031438</v>
      </c>
      <c r="ES17" s="21">
        <v>1962</v>
      </c>
      <c r="ET17" s="22">
        <v>1.96E-8</v>
      </c>
      <c r="EU17" t="s">
        <v>176</v>
      </c>
      <c r="EV17">
        <f>TINV(0.3173,EV5)</f>
        <v>1.0065578072031438</v>
      </c>
      <c r="EW17" s="21">
        <v>1962</v>
      </c>
      <c r="EX17" s="22">
        <v>1.96E-8</v>
      </c>
      <c r="EY17" t="s">
        <v>176</v>
      </c>
      <c r="EZ17">
        <f>TINV(0.3173,EZ5)</f>
        <v>1.0065578072031438</v>
      </c>
      <c r="FA17" s="21">
        <v>1962</v>
      </c>
      <c r="FB17" s="22">
        <v>1.96E-8</v>
      </c>
      <c r="FC17" t="s">
        <v>176</v>
      </c>
      <c r="FD17">
        <f>TINV(0.3173,FD5)</f>
        <v>1.0065578072031438</v>
      </c>
      <c r="FE17" s="21">
        <v>1962</v>
      </c>
      <c r="FF17" s="22">
        <v>1.96E-8</v>
      </c>
      <c r="FG17" t="s">
        <v>176</v>
      </c>
      <c r="FH17">
        <f>TINV(0.3173,FH5)</f>
        <v>1.0065578072031438</v>
      </c>
      <c r="FI17" s="21">
        <v>1962</v>
      </c>
      <c r="FJ17" s="22">
        <v>1.96E-8</v>
      </c>
      <c r="FK17" t="s">
        <v>176</v>
      </c>
      <c r="FL17">
        <f>TINV(0.3173,FL5)</f>
        <v>1.0065578072031438</v>
      </c>
      <c r="FM17" s="21">
        <v>1962</v>
      </c>
      <c r="FN17" s="22">
        <v>1.96E-8</v>
      </c>
      <c r="FO17" t="s">
        <v>176</v>
      </c>
      <c r="FP17">
        <f>TINV(0.3173,FP5)</f>
        <v>1.0065578072031438</v>
      </c>
      <c r="FQ17" s="21">
        <v>1962</v>
      </c>
      <c r="FR17" s="22">
        <v>1.96E-8</v>
      </c>
      <c r="FS17" t="s">
        <v>176</v>
      </c>
      <c r="FT17">
        <f>TINV(0.3173,FT5)</f>
        <v>1.0065578072031438</v>
      </c>
      <c r="FU17" s="21">
        <v>1962</v>
      </c>
      <c r="FV17" s="22">
        <v>1.96E-8</v>
      </c>
      <c r="FW17" t="s">
        <v>176</v>
      </c>
      <c r="FX17">
        <f>TINV(0.3173,FX5)</f>
        <v>1.0065578072031438</v>
      </c>
      <c r="FY17" s="21">
        <v>1962</v>
      </c>
      <c r="FZ17" s="22">
        <v>1.96E-8</v>
      </c>
      <c r="GA17" t="s">
        <v>176</v>
      </c>
      <c r="GB17">
        <f>TINV(0.3173,GB5)</f>
        <v>1.0065578072031438</v>
      </c>
      <c r="GC17" s="21">
        <v>1962</v>
      </c>
      <c r="GD17" s="22">
        <v>1.96E-8</v>
      </c>
      <c r="GE17" t="s">
        <v>176</v>
      </c>
      <c r="GF17">
        <f>TINV(0.3173,GF5)</f>
        <v>1.0065578072031438</v>
      </c>
      <c r="GG17" s="21">
        <v>1962</v>
      </c>
      <c r="GH17" s="22">
        <v>1.96E-8</v>
      </c>
      <c r="GI17" t="s">
        <v>176</v>
      </c>
      <c r="GJ17">
        <f>TINV(0.3173,GJ5)</f>
        <v>1.0065578072031438</v>
      </c>
      <c r="GK17" s="21">
        <v>1962</v>
      </c>
      <c r="GL17" s="22">
        <v>1.96E-8</v>
      </c>
      <c r="GM17" t="s">
        <v>176</v>
      </c>
      <c r="GN17">
        <f>TINV(0.3173,GN5)</f>
        <v>1.0065578072031438</v>
      </c>
      <c r="GO17" s="21">
        <v>1962</v>
      </c>
      <c r="GP17" s="22">
        <v>1.96E-8</v>
      </c>
      <c r="GQ17" t="s">
        <v>176</v>
      </c>
      <c r="GR17">
        <f>TINV(0.3173,GR5)</f>
        <v>1.0065578072031438</v>
      </c>
      <c r="GS17" s="21">
        <v>1962</v>
      </c>
      <c r="GT17" s="22">
        <v>1.96E-8</v>
      </c>
      <c r="GU17" t="s">
        <v>176</v>
      </c>
      <c r="GV17">
        <f>TINV(0.3173,GV5)</f>
        <v>1.0065578072031438</v>
      </c>
      <c r="GW17" s="21">
        <v>1962</v>
      </c>
      <c r="GX17" s="22">
        <v>1.96E-8</v>
      </c>
      <c r="GY17" t="s">
        <v>176</v>
      </c>
      <c r="GZ17">
        <f>TINV(0.3173,GZ5)</f>
        <v>1.0065578072031438</v>
      </c>
      <c r="HA17" s="21">
        <v>1962</v>
      </c>
      <c r="HB17" s="22">
        <v>1.96E-8</v>
      </c>
      <c r="HC17" t="s">
        <v>176</v>
      </c>
      <c r="HD17">
        <f>TINV(0.3173,HD5)</f>
        <v>1.0065578072031438</v>
      </c>
      <c r="HE17" s="21">
        <v>1962</v>
      </c>
      <c r="HF17" s="22">
        <v>1.96E-8</v>
      </c>
      <c r="HG17" t="s">
        <v>176</v>
      </c>
      <c r="HH17">
        <f>TINV(0.3173,HH5)</f>
        <v>1.0065578072031438</v>
      </c>
      <c r="HI17" s="21">
        <v>1962</v>
      </c>
      <c r="HJ17" s="22">
        <v>1.96E-8</v>
      </c>
      <c r="HK17" t="s">
        <v>176</v>
      </c>
      <c r="HL17">
        <f>TINV(0.3173,HL5)</f>
        <v>1.0065578072031438</v>
      </c>
      <c r="HM17" s="21">
        <v>1962</v>
      </c>
      <c r="HN17" s="22">
        <v>1.96E-8</v>
      </c>
      <c r="HO17" t="s">
        <v>176</v>
      </c>
      <c r="HP17">
        <f>TINV(0.3173,HP5)</f>
        <v>1.0065578072031438</v>
      </c>
      <c r="HQ17" s="21">
        <v>1962</v>
      </c>
      <c r="HR17" s="22">
        <v>1.96E-8</v>
      </c>
      <c r="HS17" t="s">
        <v>176</v>
      </c>
      <c r="HT17">
        <f>TINV(0.3173,HT5)</f>
        <v>1.0065578072031438</v>
      </c>
      <c r="HU17" s="21">
        <v>1962</v>
      </c>
      <c r="HV17" s="22">
        <v>1.96E-8</v>
      </c>
      <c r="HW17" t="s">
        <v>176</v>
      </c>
      <c r="HX17">
        <f>TINV(0.3173,HX5)</f>
        <v>1.0065578072031438</v>
      </c>
      <c r="HY17" s="21">
        <v>1962</v>
      </c>
      <c r="HZ17" s="22">
        <v>1.96E-8</v>
      </c>
      <c r="IA17" t="s">
        <v>176</v>
      </c>
      <c r="IB17">
        <f>TINV(0.3173,IB5)</f>
        <v>1.0065578072031438</v>
      </c>
      <c r="IC17" s="21">
        <v>1962</v>
      </c>
      <c r="ID17" s="22">
        <v>1.96E-8</v>
      </c>
      <c r="IE17" t="s">
        <v>176</v>
      </c>
      <c r="IF17">
        <f>TINV(0.3173,IF5)</f>
        <v>1.0065578072031438</v>
      </c>
      <c r="IG17" s="21">
        <v>1962</v>
      </c>
      <c r="IH17" s="22">
        <v>1.96E-8</v>
      </c>
      <c r="II17" t="s">
        <v>176</v>
      </c>
      <c r="IJ17">
        <f>TINV(0.3173,IJ5)</f>
        <v>1.0065578072031438</v>
      </c>
      <c r="IK17" s="21">
        <v>1962</v>
      </c>
      <c r="IL17" s="22">
        <v>1.96E-8</v>
      </c>
      <c r="IM17" t="s">
        <v>176</v>
      </c>
      <c r="IN17">
        <f>TINV(0.3173,IN5)</f>
        <v>1.0065578072031438</v>
      </c>
      <c r="IO17" s="21">
        <v>1962</v>
      </c>
      <c r="IP17" s="22">
        <v>1.96E-8</v>
      </c>
      <c r="IQ17" t="s">
        <v>176</v>
      </c>
      <c r="IR17">
        <f>TINV(0.3173,IR5)</f>
        <v>1.0065578072031438</v>
      </c>
      <c r="IS17" s="21">
        <v>1962</v>
      </c>
      <c r="IT17" s="22">
        <v>1.96E-8</v>
      </c>
      <c r="IU17" t="s">
        <v>176</v>
      </c>
      <c r="IV17">
        <f>TINV(0.3173,IV5)</f>
        <v>1.0065578072031438</v>
      </c>
      <c r="IW17" s="21">
        <v>1962</v>
      </c>
      <c r="IX17" s="22">
        <v>1.96E-8</v>
      </c>
      <c r="IY17" t="s">
        <v>176</v>
      </c>
      <c r="IZ17">
        <f>TINV(0.3173,IZ5)</f>
        <v>1.0065578072031438</v>
      </c>
      <c r="JA17" s="21">
        <v>1962</v>
      </c>
      <c r="JB17" s="22">
        <v>1.96E-8</v>
      </c>
      <c r="JC17" t="s">
        <v>176</v>
      </c>
      <c r="JD17">
        <f>TINV(0.3173,JD5)</f>
        <v>1.0065578072031438</v>
      </c>
      <c r="JE17" s="21">
        <v>1962</v>
      </c>
      <c r="JF17" s="22">
        <v>1.96E-8</v>
      </c>
      <c r="JG17" t="s">
        <v>176</v>
      </c>
      <c r="JH17">
        <f>TINV(0.3173,JH5)</f>
        <v>1.0065578072031438</v>
      </c>
      <c r="JI17" s="21">
        <v>1962</v>
      </c>
      <c r="JJ17" s="22">
        <v>1.96E-8</v>
      </c>
      <c r="JK17" t="s">
        <v>176</v>
      </c>
      <c r="JL17">
        <f>TINV(0.3173,JL5)</f>
        <v>1.0065578072031438</v>
      </c>
      <c r="JM17" s="21">
        <v>1962</v>
      </c>
      <c r="JN17" s="22">
        <v>1.96E-8</v>
      </c>
      <c r="JO17" t="s">
        <v>176</v>
      </c>
      <c r="JP17">
        <f>TINV(0.3173,JP5)</f>
        <v>1.0065578072031438</v>
      </c>
      <c r="JQ17" s="21">
        <v>1962</v>
      </c>
      <c r="JR17" s="22">
        <v>1.96E-8</v>
      </c>
      <c r="JS17" t="s">
        <v>176</v>
      </c>
      <c r="JT17">
        <f>TINV(0.3173,JT5)</f>
        <v>1.0065578072031438</v>
      </c>
      <c r="JU17" s="21">
        <v>1962</v>
      </c>
      <c r="JV17" s="22">
        <v>1.96E-8</v>
      </c>
      <c r="JW17" t="s">
        <v>176</v>
      </c>
      <c r="JX17">
        <f>TINV(0.3173,JX5)</f>
        <v>1.0065578072031438</v>
      </c>
      <c r="JY17" s="21">
        <v>1962</v>
      </c>
      <c r="JZ17" s="22">
        <v>1.96E-8</v>
      </c>
      <c r="KA17" t="s">
        <v>176</v>
      </c>
      <c r="KB17">
        <f>TINV(0.3173,KB5)</f>
        <v>1.0065578072031438</v>
      </c>
      <c r="KC17" s="21">
        <v>1962</v>
      </c>
      <c r="KD17" s="22">
        <v>1.96E-8</v>
      </c>
      <c r="KE17" t="s">
        <v>176</v>
      </c>
      <c r="KF17">
        <f>TINV(0.3173,KF5)</f>
        <v>1.0065578072031438</v>
      </c>
      <c r="KG17" s="21">
        <v>1962</v>
      </c>
      <c r="KH17" s="22">
        <v>1.96E-8</v>
      </c>
      <c r="KI17" t="s">
        <v>176</v>
      </c>
      <c r="KJ17">
        <f>TINV(0.3173,KJ5)</f>
        <v>1.0065578072031438</v>
      </c>
      <c r="KK17" s="21">
        <v>1962</v>
      </c>
      <c r="KL17" s="22">
        <v>1.96E-8</v>
      </c>
      <c r="KM17" t="s">
        <v>176</v>
      </c>
      <c r="KN17">
        <f>TINV(0.3173,KN5)</f>
        <v>1.0065578072031438</v>
      </c>
      <c r="KO17" s="21">
        <v>1962</v>
      </c>
      <c r="KP17" s="22">
        <v>1.96E-8</v>
      </c>
      <c r="KQ17" t="s">
        <v>176</v>
      </c>
      <c r="KR17">
        <f>TINV(0.3173,KR5)</f>
        <v>1.0065578072031438</v>
      </c>
      <c r="KS17" s="21">
        <v>1962</v>
      </c>
      <c r="KT17" s="22">
        <v>1.96E-8</v>
      </c>
      <c r="KU17" t="s">
        <v>176</v>
      </c>
      <c r="KV17">
        <f>TINV(0.3173,KV5)</f>
        <v>1.0065578072031438</v>
      </c>
      <c r="KW17" s="21">
        <v>1962</v>
      </c>
      <c r="KX17" s="22">
        <v>1.96E-8</v>
      </c>
      <c r="KY17" t="s">
        <v>176</v>
      </c>
      <c r="KZ17">
        <f>TINV(0.3173,KZ5)</f>
        <v>1.0065578072031438</v>
      </c>
      <c r="LA17" s="21">
        <v>1962</v>
      </c>
      <c r="LB17" s="22">
        <v>1.96E-8</v>
      </c>
      <c r="LC17" t="s">
        <v>176</v>
      </c>
      <c r="LD17">
        <f>TINV(0.3173,LD5)</f>
        <v>1.0065578072031438</v>
      </c>
      <c r="LE17" s="21">
        <v>1962</v>
      </c>
      <c r="LF17" s="22">
        <v>1.96E-8</v>
      </c>
      <c r="LG17" t="s">
        <v>176</v>
      </c>
      <c r="LH17">
        <f>TINV(0.3173,LH5)</f>
        <v>1.0065578072031438</v>
      </c>
      <c r="LI17" s="21">
        <v>1962</v>
      </c>
      <c r="LJ17" s="22">
        <v>1.96E-8</v>
      </c>
      <c r="LK17" t="s">
        <v>176</v>
      </c>
      <c r="LL17">
        <f>TINV(0.3173,LL5)</f>
        <v>1.0065578072031438</v>
      </c>
      <c r="LM17" s="21">
        <v>1962</v>
      </c>
      <c r="LN17" s="22">
        <v>1.96E-8</v>
      </c>
    </row>
    <row r="18" spans="2:326">
      <c r="B18">
        <v>0.40355828873201077</v>
      </c>
      <c r="C18" s="39">
        <v>0.92619260478232668</v>
      </c>
      <c r="D18">
        <v>966.25589289407981</v>
      </c>
      <c r="E18" s="21">
        <v>1963</v>
      </c>
      <c r="F18" s="22">
        <v>2.25E-8</v>
      </c>
      <c r="G18" t="s">
        <v>177</v>
      </c>
      <c r="H18">
        <f>H17*G3</f>
        <v>1.2934207778666322E-2</v>
      </c>
      <c r="I18" s="21">
        <v>1963</v>
      </c>
      <c r="J18" s="22">
        <v>2.14E-8</v>
      </c>
      <c r="K18" t="s">
        <v>177</v>
      </c>
      <c r="L18">
        <f>L17*K3</f>
        <v>1.3201885573943929E-2</v>
      </c>
      <c r="M18" s="21">
        <v>1963</v>
      </c>
      <c r="N18" s="22">
        <v>2.14E-8</v>
      </c>
      <c r="O18" t="s">
        <v>177</v>
      </c>
      <c r="P18">
        <f>P17*O3</f>
        <v>1.317698041750851E-2</v>
      </c>
      <c r="Q18" s="21">
        <v>1963</v>
      </c>
      <c r="R18" s="22">
        <v>2.14E-8</v>
      </c>
      <c r="S18" t="s">
        <v>177</v>
      </c>
      <c r="T18">
        <f>T17*S3</f>
        <v>1.302317655483797E-2</v>
      </c>
      <c r="U18" s="21">
        <v>1963</v>
      </c>
      <c r="V18" s="22">
        <v>2.14E-8</v>
      </c>
      <c r="W18" t="s">
        <v>177</v>
      </c>
      <c r="X18">
        <f>X17*W3</f>
        <v>1.3232891821226113E-2</v>
      </c>
      <c r="Y18" s="21">
        <v>1963</v>
      </c>
      <c r="Z18" s="22">
        <v>2.14E-8</v>
      </c>
      <c r="AA18" t="s">
        <v>177</v>
      </c>
      <c r="AB18">
        <f>AB17*AA3</f>
        <v>1.3223769347012672E-2</v>
      </c>
      <c r="AC18" s="21">
        <v>1963</v>
      </c>
      <c r="AD18" s="22">
        <v>2.14E-8</v>
      </c>
      <c r="AE18" t="s">
        <v>177</v>
      </c>
      <c r="AF18">
        <f>AF17*AE3</f>
        <v>1.3160621778339704E-2</v>
      </c>
      <c r="AG18" s="21">
        <v>1963</v>
      </c>
      <c r="AH18" s="22">
        <v>2.14E-8</v>
      </c>
      <c r="AI18" t="s">
        <v>177</v>
      </c>
      <c r="AJ18">
        <f>AJ17*AI3</f>
        <v>1.3212928416925354E-2</v>
      </c>
      <c r="AK18" s="21">
        <v>1963</v>
      </c>
      <c r="AL18" s="22">
        <v>2.14E-8</v>
      </c>
      <c r="AM18" t="s">
        <v>177</v>
      </c>
      <c r="AN18">
        <f>AN17*AM3</f>
        <v>1.3178744087122062E-2</v>
      </c>
      <c r="AO18" s="21">
        <v>1963</v>
      </c>
      <c r="AP18" s="22">
        <v>2.14E-8</v>
      </c>
      <c r="AQ18" t="s">
        <v>177</v>
      </c>
      <c r="AR18">
        <f>AR17*AQ3</f>
        <v>1.2868543715923055E-2</v>
      </c>
      <c r="AS18" s="21">
        <v>1963</v>
      </c>
      <c r="AT18" s="22">
        <v>2.14E-8</v>
      </c>
      <c r="AU18" t="s">
        <v>177</v>
      </c>
      <c r="AV18">
        <f>AV17*AU3</f>
        <v>1.3162170331017832E-2</v>
      </c>
      <c r="AW18" s="21">
        <v>1963</v>
      </c>
      <c r="AX18" s="22">
        <v>2.14E-8</v>
      </c>
      <c r="AY18" t="s">
        <v>177</v>
      </c>
      <c r="AZ18">
        <f>AZ17*AY3</f>
        <v>1.3166096337058493E-2</v>
      </c>
      <c r="BA18" s="21">
        <v>1963</v>
      </c>
      <c r="BB18" s="22">
        <v>2.14E-8</v>
      </c>
      <c r="BC18" t="s">
        <v>177</v>
      </c>
      <c r="BD18">
        <f>BD17*BC3</f>
        <v>1.3112808992976885E-2</v>
      </c>
      <c r="BE18" s="21">
        <v>1963</v>
      </c>
      <c r="BF18" s="22">
        <v>2.14E-8</v>
      </c>
      <c r="BG18" t="s">
        <v>177</v>
      </c>
      <c r="BH18">
        <f>BH17*BG3</f>
        <v>1.2922856084892721E-2</v>
      </c>
      <c r="BI18" s="21">
        <v>1963</v>
      </c>
      <c r="BJ18" s="22">
        <v>2.14E-8</v>
      </c>
      <c r="BK18" t="s">
        <v>177</v>
      </c>
      <c r="BL18">
        <f>BL17*BK3</f>
        <v>1.2967157208416576E-2</v>
      </c>
      <c r="BM18" s="21">
        <v>1963</v>
      </c>
      <c r="BN18" s="22">
        <v>2.14E-8</v>
      </c>
      <c r="BO18" t="s">
        <v>177</v>
      </c>
      <c r="BP18">
        <f>BP17*BO3</f>
        <v>1.3083049602223285E-2</v>
      </c>
      <c r="BQ18" s="21">
        <v>1963</v>
      </c>
      <c r="BR18" s="22">
        <v>2.14E-8</v>
      </c>
      <c r="BS18" t="s">
        <v>177</v>
      </c>
      <c r="BT18">
        <f>BT17*BS3</f>
        <v>1.3086539784124815E-2</v>
      </c>
      <c r="BU18" s="21">
        <v>1963</v>
      </c>
      <c r="BV18" s="22">
        <v>2.14E-8</v>
      </c>
      <c r="BW18" t="s">
        <v>177</v>
      </c>
      <c r="BX18">
        <f>BX17*BW3</f>
        <v>1.3067692780014918E-2</v>
      </c>
      <c r="BY18" s="21">
        <v>1963</v>
      </c>
      <c r="BZ18" s="22">
        <v>2.25E-8</v>
      </c>
      <c r="CA18" t="s">
        <v>177</v>
      </c>
      <c r="CB18">
        <f>CB17*CA3</f>
        <v>1.306555632073958E-2</v>
      </c>
      <c r="CC18" s="21">
        <v>1963</v>
      </c>
      <c r="CD18" s="22">
        <v>2.25E-8</v>
      </c>
      <c r="CE18" t="s">
        <v>177</v>
      </c>
      <c r="CF18">
        <f>CF17*CE3</f>
        <v>1.3070410424181916E-2</v>
      </c>
      <c r="CG18" s="21">
        <v>1963</v>
      </c>
      <c r="CH18" s="22">
        <v>2.25E-8</v>
      </c>
      <c r="CI18" t="s">
        <v>177</v>
      </c>
      <c r="CJ18">
        <f>CJ17*CI3</f>
        <v>1.301185056369952E-2</v>
      </c>
      <c r="CK18" s="21">
        <v>1963</v>
      </c>
      <c r="CL18" s="22">
        <v>2.25E-8</v>
      </c>
      <c r="CM18" t="s">
        <v>177</v>
      </c>
      <c r="CN18">
        <f>CN17*CM3</f>
        <v>1.2990568953955292E-2</v>
      </c>
      <c r="CO18" s="21">
        <v>1963</v>
      </c>
      <c r="CP18" s="22">
        <v>2.25E-8</v>
      </c>
      <c r="CQ18" t="s">
        <v>177</v>
      </c>
      <c r="CR18">
        <f>CR17*CQ3</f>
        <v>1.3054117150234351E-2</v>
      </c>
      <c r="CS18" s="21">
        <v>1963</v>
      </c>
      <c r="CT18" s="22">
        <v>2.25E-8</v>
      </c>
      <c r="CU18" t="s">
        <v>177</v>
      </c>
      <c r="CV18">
        <f>CV17*CU3</f>
        <v>1.3025293936525064E-2</v>
      </c>
      <c r="CW18" s="21">
        <v>1963</v>
      </c>
      <c r="CX18" s="22">
        <v>2.25E-8</v>
      </c>
      <c r="CY18" t="s">
        <v>177</v>
      </c>
      <c r="CZ18">
        <f>CZ17*CY3</f>
        <v>1.3044452497145663E-2</v>
      </c>
      <c r="DA18" s="21">
        <v>1963</v>
      </c>
      <c r="DB18" s="22">
        <v>2.25E-8</v>
      </c>
      <c r="DC18" t="s">
        <v>177</v>
      </c>
      <c r="DD18">
        <f>DD17*DC3</f>
        <v>1.3039948858254508E-2</v>
      </c>
      <c r="DE18" s="21">
        <v>1963</v>
      </c>
      <c r="DF18" s="22">
        <v>2.25E-8</v>
      </c>
      <c r="DG18" t="s">
        <v>177</v>
      </c>
      <c r="DH18">
        <f>DH17*DG3</f>
        <v>1.2948387269456489E-2</v>
      </c>
      <c r="DI18" s="21">
        <v>1963</v>
      </c>
      <c r="DJ18" s="22">
        <v>2.25E-8</v>
      </c>
      <c r="DK18" t="s">
        <v>177</v>
      </c>
      <c r="DL18">
        <f>DL17*DK3</f>
        <v>1.2894862256975732E-2</v>
      </c>
      <c r="DM18" s="21">
        <v>1963</v>
      </c>
      <c r="DN18" s="22">
        <v>2.25E-8</v>
      </c>
      <c r="DO18" t="s">
        <v>177</v>
      </c>
      <c r="DP18">
        <f>DP17*DO3</f>
        <v>1.2972006656607155E-2</v>
      </c>
      <c r="DQ18" s="21">
        <v>1963</v>
      </c>
      <c r="DR18" s="22">
        <v>2.25E-8</v>
      </c>
      <c r="DS18" t="s">
        <v>177</v>
      </c>
      <c r="DT18">
        <f>DT17*DS3</f>
        <v>1.2993228021864383E-2</v>
      </c>
      <c r="DU18" s="21">
        <v>1963</v>
      </c>
      <c r="DV18" s="22">
        <v>2.25E-8</v>
      </c>
      <c r="DW18" t="s">
        <v>177</v>
      </c>
      <c r="DX18">
        <f>DX17*DW3</f>
        <v>1.3027058649583532E-2</v>
      </c>
      <c r="DY18" s="21">
        <v>1963</v>
      </c>
      <c r="DZ18" s="22">
        <v>2.25E-8</v>
      </c>
      <c r="EA18" t="s">
        <v>177</v>
      </c>
      <c r="EB18">
        <f>EB17*EA3</f>
        <v>1.2968353484205128E-2</v>
      </c>
      <c r="EC18" s="21">
        <v>1963</v>
      </c>
      <c r="ED18" s="22">
        <v>2.25E-8</v>
      </c>
      <c r="EE18" t="s">
        <v>177</v>
      </c>
      <c r="EF18">
        <f>EF17*EE3</f>
        <v>1.299085269388579E-2</v>
      </c>
      <c r="EG18" s="21">
        <v>1963</v>
      </c>
      <c r="EH18" s="22">
        <v>2.25E-8</v>
      </c>
      <c r="EI18" t="s">
        <v>177</v>
      </c>
      <c r="EJ18">
        <f>EJ17*EI3</f>
        <v>1.3017763104065539E-2</v>
      </c>
      <c r="EK18" s="21">
        <v>1963</v>
      </c>
      <c r="EL18" s="22">
        <v>2.25E-8</v>
      </c>
      <c r="EM18" t="s">
        <v>177</v>
      </c>
      <c r="EN18">
        <f>EN17*EM3</f>
        <v>1.3009013111488367E-2</v>
      </c>
      <c r="EO18" s="21">
        <v>1963</v>
      </c>
      <c r="EP18" s="22">
        <v>2.25E-8</v>
      </c>
      <c r="EQ18" t="s">
        <v>177</v>
      </c>
      <c r="ER18">
        <f>ER17*EQ3</f>
        <v>1.2971522985733513E-2</v>
      </c>
      <c r="ES18" s="21">
        <v>1963</v>
      </c>
      <c r="ET18" s="22">
        <v>2.25E-8</v>
      </c>
      <c r="EU18" t="s">
        <v>177</v>
      </c>
      <c r="EV18">
        <f>EV17*EU3</f>
        <v>1.2886707804629045E-2</v>
      </c>
      <c r="EW18" s="21">
        <v>1963</v>
      </c>
      <c r="EX18" s="22">
        <v>2.25E-8</v>
      </c>
      <c r="EY18" t="s">
        <v>177</v>
      </c>
      <c r="EZ18">
        <f>EZ17*EY3</f>
        <v>1.3011779847942044E-2</v>
      </c>
      <c r="FA18" s="21">
        <v>1963</v>
      </c>
      <c r="FB18" s="22">
        <v>2.25E-8</v>
      </c>
      <c r="FC18" t="s">
        <v>177</v>
      </c>
      <c r="FD18">
        <f>FD17*FC3</f>
        <v>1.3000024280960087E-2</v>
      </c>
      <c r="FE18" s="21">
        <v>1963</v>
      </c>
      <c r="FF18" s="22">
        <v>2.25E-8</v>
      </c>
      <c r="FG18" t="s">
        <v>177</v>
      </c>
      <c r="FH18">
        <f>FH17*FG3</f>
        <v>1.2917808568133534E-2</v>
      </c>
      <c r="FI18" s="21">
        <v>1963</v>
      </c>
      <c r="FJ18" s="22">
        <v>2.25E-8</v>
      </c>
      <c r="FK18" t="s">
        <v>177</v>
      </c>
      <c r="FL18">
        <f>FL17*FK3</f>
        <v>1.3009839982875837E-2</v>
      </c>
      <c r="FM18" s="21">
        <v>1963</v>
      </c>
      <c r="FN18" s="22">
        <v>2.25E-8</v>
      </c>
      <c r="FO18" t="s">
        <v>177</v>
      </c>
      <c r="FP18">
        <f>FP17*FO3</f>
        <v>1.3018781955325109E-2</v>
      </c>
      <c r="FQ18" s="21">
        <v>1963</v>
      </c>
      <c r="FR18" s="22">
        <v>2.25E-8</v>
      </c>
      <c r="FS18" t="s">
        <v>177</v>
      </c>
      <c r="FT18">
        <f>FT17*FS3</f>
        <v>1.2981008035254996E-2</v>
      </c>
      <c r="FU18" s="21">
        <v>1963</v>
      </c>
      <c r="FV18" s="22">
        <v>2.25E-8</v>
      </c>
      <c r="FW18" t="s">
        <v>177</v>
      </c>
      <c r="FX18">
        <f>FX17*FW3</f>
        <v>1.2883123392316212E-2</v>
      </c>
      <c r="FY18" s="21">
        <v>1963</v>
      </c>
      <c r="FZ18" s="22">
        <v>2.25E-8</v>
      </c>
      <c r="GA18" t="s">
        <v>177</v>
      </c>
      <c r="GB18">
        <f>GB17*GA3</f>
        <v>1.2939489609119713E-2</v>
      </c>
      <c r="GC18" s="21">
        <v>1963</v>
      </c>
      <c r="GD18" s="22">
        <v>2.25E-8</v>
      </c>
      <c r="GE18" t="s">
        <v>177</v>
      </c>
      <c r="GF18">
        <f>GF17*GE3</f>
        <v>1.2992801283004583E-2</v>
      </c>
      <c r="GG18" s="21">
        <v>1963</v>
      </c>
      <c r="GH18" s="22">
        <v>2.25E-8</v>
      </c>
      <c r="GI18" t="s">
        <v>177</v>
      </c>
      <c r="GJ18">
        <f>GJ17*GI3</f>
        <v>1.2823257155479646E-2</v>
      </c>
      <c r="GK18" s="21">
        <v>1963</v>
      </c>
      <c r="GL18" s="22">
        <v>2.25E-8</v>
      </c>
      <c r="GM18" t="s">
        <v>177</v>
      </c>
      <c r="GN18">
        <f>GN17*GM3</f>
        <v>1.302413503104022E-2</v>
      </c>
      <c r="GO18" s="21">
        <v>1963</v>
      </c>
      <c r="GP18" s="22">
        <v>2.25E-8</v>
      </c>
      <c r="GQ18" t="s">
        <v>177</v>
      </c>
      <c r="GR18">
        <f>GR17*GQ3</f>
        <v>1.3000957302167781E-2</v>
      </c>
      <c r="GS18" s="21">
        <v>1963</v>
      </c>
      <c r="GT18" s="22">
        <v>2.25E-8</v>
      </c>
      <c r="GU18" t="s">
        <v>177</v>
      </c>
      <c r="GV18">
        <f>GV17*GU3</f>
        <v>1.2959822564508025E-2</v>
      </c>
      <c r="GW18" s="21">
        <v>1963</v>
      </c>
      <c r="GX18" s="22">
        <v>2.25E-8</v>
      </c>
      <c r="GY18" t="s">
        <v>177</v>
      </c>
      <c r="GZ18">
        <f>GZ17*GY3</f>
        <v>1.3012471411387887E-2</v>
      </c>
      <c r="HA18" s="21">
        <v>1963</v>
      </c>
      <c r="HB18" s="22">
        <v>2.25E-8</v>
      </c>
      <c r="HC18" t="s">
        <v>177</v>
      </c>
      <c r="HD18">
        <f>HD17*HC3</f>
        <v>1.3028659377923024E-2</v>
      </c>
      <c r="HE18" s="21">
        <v>1963</v>
      </c>
      <c r="HF18" s="22">
        <v>2.25E-8</v>
      </c>
      <c r="HG18" t="s">
        <v>177</v>
      </c>
      <c r="HH18">
        <f>HH17*HG3</f>
        <v>1.2824344288410984E-2</v>
      </c>
      <c r="HI18" s="21">
        <v>1963</v>
      </c>
      <c r="HJ18" s="22">
        <v>2.25E-8</v>
      </c>
      <c r="HK18" t="s">
        <v>177</v>
      </c>
      <c r="HL18">
        <f>HL17*HK3</f>
        <v>1.3025092352574295E-2</v>
      </c>
      <c r="HM18" s="21">
        <v>1963</v>
      </c>
      <c r="HN18" s="22">
        <v>2.25E-8</v>
      </c>
      <c r="HO18" t="s">
        <v>177</v>
      </c>
      <c r="HP18">
        <f>HP17*HO3</f>
        <v>1.27093966390376E-2</v>
      </c>
      <c r="HQ18" s="21">
        <v>1963</v>
      </c>
      <c r="HR18" s="22">
        <v>2.25E-8</v>
      </c>
      <c r="HS18" t="s">
        <v>177</v>
      </c>
      <c r="HT18">
        <f>HT17*HS3</f>
        <v>1.294421043976725E-2</v>
      </c>
      <c r="HU18" s="21">
        <v>1963</v>
      </c>
      <c r="HV18" s="22">
        <v>2.25E-8</v>
      </c>
      <c r="HW18" t="s">
        <v>177</v>
      </c>
      <c r="HX18">
        <f>HX17*HW3</f>
        <v>1.2984593661578111E-2</v>
      </c>
      <c r="HY18" s="21">
        <v>1963</v>
      </c>
      <c r="HZ18" s="22">
        <v>2.25E-8</v>
      </c>
      <c r="IA18" t="s">
        <v>177</v>
      </c>
      <c r="IB18">
        <f>IB17*IA3</f>
        <v>1.3010650548489901E-2</v>
      </c>
      <c r="IC18" s="21">
        <v>1963</v>
      </c>
      <c r="ID18" s="22">
        <v>2.25E-8</v>
      </c>
      <c r="IE18" t="s">
        <v>177</v>
      </c>
      <c r="IF18">
        <f>IF17*IE3</f>
        <v>1.2995433996933738E-2</v>
      </c>
      <c r="IG18" s="21">
        <v>1963</v>
      </c>
      <c r="IH18" s="22">
        <v>2.25E-8</v>
      </c>
      <c r="II18" t="s">
        <v>177</v>
      </c>
      <c r="IJ18">
        <f>IJ17*II3</f>
        <v>1.2870761068785002E-2</v>
      </c>
      <c r="IK18" s="21">
        <v>1963</v>
      </c>
      <c r="IL18" s="22">
        <v>2.25E-8</v>
      </c>
      <c r="IM18" t="s">
        <v>177</v>
      </c>
      <c r="IN18">
        <f>IN17*IM3</f>
        <v>1.3044162964448177E-2</v>
      </c>
      <c r="IO18" s="21">
        <v>1963</v>
      </c>
      <c r="IP18" s="22">
        <v>2.25E-8</v>
      </c>
      <c r="IQ18" t="s">
        <v>177</v>
      </c>
      <c r="IR18">
        <f>IR17*IQ3</f>
        <v>1.3048508061895357E-2</v>
      </c>
      <c r="IS18" s="21">
        <v>1963</v>
      </c>
      <c r="IT18" s="22">
        <v>2.25E-8</v>
      </c>
      <c r="IU18" t="s">
        <v>177</v>
      </c>
      <c r="IV18">
        <f>IV17*IU3</f>
        <v>1.2961541453637702E-2</v>
      </c>
      <c r="IW18" s="21">
        <v>1963</v>
      </c>
      <c r="IX18" s="22">
        <v>2.25E-8</v>
      </c>
      <c r="IY18" t="s">
        <v>177</v>
      </c>
      <c r="IZ18">
        <f>IZ17*IY3</f>
        <v>1.3000166104950769E-2</v>
      </c>
      <c r="JA18" s="21">
        <v>1963</v>
      </c>
      <c r="JB18" s="22">
        <v>2.25E-8</v>
      </c>
      <c r="JC18" t="s">
        <v>177</v>
      </c>
      <c r="JD18">
        <f>JD17*JC3</f>
        <v>1.3075037739217421E-2</v>
      </c>
      <c r="JE18" s="21">
        <v>1963</v>
      </c>
      <c r="JF18" s="22">
        <v>2.25E-8</v>
      </c>
      <c r="JG18" t="s">
        <v>177</v>
      </c>
      <c r="JH18">
        <f>JH17*JG3</f>
        <v>1.3082615688747842E-2</v>
      </c>
      <c r="JI18" s="21">
        <v>1963</v>
      </c>
      <c r="JJ18" s="22">
        <v>2.25E-8</v>
      </c>
      <c r="JK18" t="s">
        <v>177</v>
      </c>
      <c r="JL18">
        <f>JL17*JK3</f>
        <v>1.3114837243880233E-2</v>
      </c>
      <c r="JM18" s="21">
        <v>1963</v>
      </c>
      <c r="JN18" s="22">
        <v>2.25E-8</v>
      </c>
      <c r="JO18" t="s">
        <v>177</v>
      </c>
      <c r="JP18">
        <f>JP17*JO3</f>
        <v>1.3116784163055391E-2</v>
      </c>
      <c r="JQ18" s="21">
        <v>1963</v>
      </c>
      <c r="JR18" s="22">
        <v>2.25E-8</v>
      </c>
      <c r="JS18" t="s">
        <v>177</v>
      </c>
      <c r="JT18">
        <f>JT17*JS3</f>
        <v>1.3123091905389026E-2</v>
      </c>
      <c r="JU18" s="21">
        <v>1963</v>
      </c>
      <c r="JV18" s="22">
        <v>2.25E-8</v>
      </c>
      <c r="JW18" t="s">
        <v>177</v>
      </c>
      <c r="JX18">
        <f>JX17*JW3</f>
        <v>1.3164174154168094E-2</v>
      </c>
      <c r="JY18" s="21">
        <v>1963</v>
      </c>
      <c r="JZ18" s="22">
        <v>2.25E-8</v>
      </c>
      <c r="KA18" t="s">
        <v>177</v>
      </c>
      <c r="KB18">
        <f>KB17*KA3</f>
        <v>1.3152624840987207E-2</v>
      </c>
      <c r="KC18" s="21">
        <v>1963</v>
      </c>
      <c r="KD18" s="22">
        <v>2.25E-8</v>
      </c>
      <c r="KE18" t="s">
        <v>177</v>
      </c>
      <c r="KF18">
        <f>KF17*KE3</f>
        <v>1.3144738589448875E-2</v>
      </c>
      <c r="KG18" s="21">
        <v>1963</v>
      </c>
      <c r="KH18" s="22">
        <v>2.25E-8</v>
      </c>
      <c r="KI18" t="s">
        <v>177</v>
      </c>
      <c r="KJ18">
        <f>KJ17*KI3</f>
        <v>1.3192446263924379E-2</v>
      </c>
      <c r="KK18" s="21">
        <v>1963</v>
      </c>
      <c r="KL18" s="22">
        <v>2.25E-8</v>
      </c>
      <c r="KM18" t="s">
        <v>177</v>
      </c>
      <c r="KN18">
        <f>KN17*KM3</f>
        <v>1.3173937206056939E-2</v>
      </c>
      <c r="KO18" s="21">
        <v>1963</v>
      </c>
      <c r="KP18" s="22">
        <v>2.25E-8</v>
      </c>
      <c r="KQ18" t="s">
        <v>177</v>
      </c>
      <c r="KR18">
        <f>KR17*KQ3</f>
        <v>1.200776850426925E-2</v>
      </c>
      <c r="KS18" s="21">
        <v>1963</v>
      </c>
      <c r="KT18" s="22">
        <v>2.25E-8</v>
      </c>
      <c r="KU18" t="s">
        <v>177</v>
      </c>
      <c r="KV18">
        <f>KV17*KU3</f>
        <v>1.3222226082253735E-2</v>
      </c>
      <c r="KW18" s="21">
        <v>1963</v>
      </c>
      <c r="KX18" s="22">
        <v>2.25E-8</v>
      </c>
      <c r="KY18" t="s">
        <v>177</v>
      </c>
      <c r="KZ18">
        <f>KZ17*KY3</f>
        <v>1.3227194367574755E-2</v>
      </c>
      <c r="LA18" s="21">
        <v>1963</v>
      </c>
      <c r="LB18" s="22">
        <v>2.25E-8</v>
      </c>
      <c r="LC18" t="s">
        <v>177</v>
      </c>
      <c r="LD18">
        <f>LD17*LC3</f>
        <v>1.3008923348913203E-2</v>
      </c>
      <c r="LE18" s="21">
        <v>1963</v>
      </c>
      <c r="LF18" s="22">
        <v>2.25E-8</v>
      </c>
      <c r="LG18" t="s">
        <v>177</v>
      </c>
      <c r="LH18">
        <f>LH17*LG3</f>
        <v>1.3078191184791739E-2</v>
      </c>
      <c r="LI18" s="21">
        <v>1963</v>
      </c>
      <c r="LJ18" s="22">
        <v>2.25E-8</v>
      </c>
      <c r="LK18" t="s">
        <v>177</v>
      </c>
      <c r="LL18">
        <f>LL17*LK3</f>
        <v>1.3044606717142951E-2</v>
      </c>
      <c r="LM18" s="21">
        <v>1963</v>
      </c>
      <c r="LN18" s="22">
        <v>2.25E-8</v>
      </c>
    </row>
    <row r="19" spans="2:326">
      <c r="B19">
        <v>0.40352240499721576</v>
      </c>
      <c r="C19" s="39">
        <v>0.92620280106954234</v>
      </c>
      <c r="D19">
        <v>966.40003571897796</v>
      </c>
      <c r="E19" s="21">
        <v>1963</v>
      </c>
      <c r="F19" s="22">
        <v>2.14E-8</v>
      </c>
      <c r="G19" t="s">
        <v>178</v>
      </c>
      <c r="H19">
        <f>G2+H18</f>
        <v>1.5109284644559748</v>
      </c>
      <c r="I19" s="21">
        <v>1964</v>
      </c>
      <c r="J19" s="22">
        <v>1.14E-7</v>
      </c>
      <c r="K19" t="s">
        <v>178</v>
      </c>
      <c r="L19">
        <f>K2+L18</f>
        <v>1.5187854063297088</v>
      </c>
      <c r="M19" s="21">
        <v>1964</v>
      </c>
      <c r="N19" s="22">
        <v>1.14E-7</v>
      </c>
      <c r="O19" t="s">
        <v>178</v>
      </c>
      <c r="P19">
        <f>O2+P18</f>
        <v>1.5173148048763572</v>
      </c>
      <c r="Q19" s="21">
        <v>1964</v>
      </c>
      <c r="R19" s="22">
        <v>1.14E-7</v>
      </c>
      <c r="S19" t="s">
        <v>178</v>
      </c>
      <c r="T19">
        <f>S2+T18</f>
        <v>1.5178660284400241</v>
      </c>
      <c r="U19" s="21">
        <v>1964</v>
      </c>
      <c r="V19" s="22">
        <v>1.14E-7</v>
      </c>
      <c r="W19" t="s">
        <v>178</v>
      </c>
      <c r="X19">
        <f>W2+X18</f>
        <v>1.5135835077709781</v>
      </c>
      <c r="Y19" s="21">
        <v>1964</v>
      </c>
      <c r="Z19" s="22">
        <v>1.14E-7</v>
      </c>
      <c r="AA19" t="s">
        <v>178</v>
      </c>
      <c r="AB19">
        <f>AA2+AB18</f>
        <v>1.5131416042791574</v>
      </c>
      <c r="AC19" s="21">
        <v>1964</v>
      </c>
      <c r="AD19" s="22">
        <v>1.14E-7</v>
      </c>
      <c r="AE19" t="s">
        <v>178</v>
      </c>
      <c r="AF19">
        <f>AE2+AF18</f>
        <v>1.5143017952201767</v>
      </c>
      <c r="AG19" s="21">
        <v>1964</v>
      </c>
      <c r="AH19" s="22">
        <v>1.14E-7</v>
      </c>
      <c r="AI19" t="s">
        <v>178</v>
      </c>
      <c r="AJ19">
        <f>AI2+AJ18</f>
        <v>1.511057361523483</v>
      </c>
      <c r="AK19" s="21">
        <v>1964</v>
      </c>
      <c r="AL19" s="22">
        <v>1.14E-7</v>
      </c>
      <c r="AM19" t="s">
        <v>178</v>
      </c>
      <c r="AN19">
        <f>AM2+AN18</f>
        <v>1.5096933116322928</v>
      </c>
      <c r="AO19" s="21">
        <v>1964</v>
      </c>
      <c r="AP19" s="22">
        <v>1.14E-7</v>
      </c>
      <c r="AQ19" t="s">
        <v>178</v>
      </c>
      <c r="AR19">
        <f>AQ2+AR18</f>
        <v>1.5167112191431662</v>
      </c>
      <c r="AS19" s="21">
        <v>1964</v>
      </c>
      <c r="AT19" s="22">
        <v>1.14E-7</v>
      </c>
      <c r="AU19" t="s">
        <v>178</v>
      </c>
      <c r="AV19">
        <f>AU2+AV18</f>
        <v>1.5126165341500772</v>
      </c>
      <c r="AW19" s="21">
        <v>1964</v>
      </c>
      <c r="AX19" s="22">
        <v>1.14E-7</v>
      </c>
      <c r="AY19" t="s">
        <v>178</v>
      </c>
      <c r="AZ19">
        <f>AY2+AZ18</f>
        <v>1.510888622034688</v>
      </c>
      <c r="BA19" s="21">
        <v>1964</v>
      </c>
      <c r="BB19" s="22">
        <v>1.14E-7</v>
      </c>
      <c r="BC19" t="s">
        <v>178</v>
      </c>
      <c r="BD19">
        <f>BC2+BD18</f>
        <v>1.5121325786609359</v>
      </c>
      <c r="BE19" s="21">
        <v>1964</v>
      </c>
      <c r="BF19" s="22">
        <v>1.14E-7</v>
      </c>
      <c r="BG19" t="s">
        <v>178</v>
      </c>
      <c r="BH19">
        <f>BG2+BH18</f>
        <v>1.5073850765782961</v>
      </c>
      <c r="BI19" s="21">
        <v>1964</v>
      </c>
      <c r="BJ19" s="22">
        <v>1.14E-7</v>
      </c>
      <c r="BK19" t="s">
        <v>178</v>
      </c>
      <c r="BL19">
        <f>BK2+BL18</f>
        <v>1.5140699155634911</v>
      </c>
      <c r="BM19" s="21">
        <v>1964</v>
      </c>
      <c r="BN19" s="22">
        <v>1.14E-7</v>
      </c>
      <c r="BO19" t="s">
        <v>178</v>
      </c>
      <c r="BP19">
        <f>BO2+BP18</f>
        <v>1.5121845161298846</v>
      </c>
      <c r="BQ19" s="21">
        <v>1964</v>
      </c>
      <c r="BR19" s="22">
        <v>1.14E-7</v>
      </c>
      <c r="BS19" t="s">
        <v>178</v>
      </c>
      <c r="BT19">
        <f>BS2+BT18</f>
        <v>1.5104729558665217</v>
      </c>
      <c r="BU19" s="21">
        <v>1964</v>
      </c>
      <c r="BV19" s="22">
        <v>1.14E-7</v>
      </c>
      <c r="BW19" t="s">
        <v>178</v>
      </c>
      <c r="BX19">
        <f>BW2+BX18</f>
        <v>1.5102101889534305</v>
      </c>
      <c r="BY19" s="21">
        <v>1964</v>
      </c>
      <c r="BZ19" s="22">
        <v>1.14E-7</v>
      </c>
      <c r="CA19" t="s">
        <v>178</v>
      </c>
      <c r="CB19">
        <f>CA2+CB18</f>
        <v>1.5101543303937528</v>
      </c>
      <c r="CC19" s="21">
        <v>1963</v>
      </c>
      <c r="CD19" s="22">
        <v>2.14E-8</v>
      </c>
      <c r="CE19" t="s">
        <v>178</v>
      </c>
      <c r="CF19">
        <f>CE2+CF18</f>
        <v>1.511486442288728</v>
      </c>
      <c r="CG19" s="21">
        <v>1963</v>
      </c>
      <c r="CH19" s="22">
        <v>2.14E-8</v>
      </c>
      <c r="CI19" t="s">
        <v>178</v>
      </c>
      <c r="CJ19">
        <f>CI2+CJ18</f>
        <v>1.5125582204665222</v>
      </c>
      <c r="CK19" s="21">
        <v>1963</v>
      </c>
      <c r="CL19" s="22">
        <v>2.14E-8</v>
      </c>
      <c r="CM19" t="s">
        <v>178</v>
      </c>
      <c r="CN19">
        <f>CM2+CN18</f>
        <v>1.5125565023378609</v>
      </c>
      <c r="CO19" s="21">
        <v>1963</v>
      </c>
      <c r="CP19" s="22">
        <v>2.14E-8</v>
      </c>
      <c r="CQ19" t="s">
        <v>178</v>
      </c>
      <c r="CR19">
        <f>CQ2+CR18</f>
        <v>1.510680563764363</v>
      </c>
      <c r="CS19" s="21">
        <v>1963</v>
      </c>
      <c r="CT19" s="22">
        <v>2.14E-8</v>
      </c>
      <c r="CU19" t="s">
        <v>178</v>
      </c>
      <c r="CV19">
        <f>CU2+CV18</f>
        <v>1.5102428914418522</v>
      </c>
      <c r="CW19" s="21">
        <v>1963</v>
      </c>
      <c r="CX19" s="22">
        <v>2.14E-8</v>
      </c>
      <c r="CY19" t="s">
        <v>178</v>
      </c>
      <c r="CZ19">
        <f>CY2+CZ18</f>
        <v>1.5108823250697334</v>
      </c>
      <c r="DA19" s="21">
        <v>1963</v>
      </c>
      <c r="DB19" s="22">
        <v>2.14E-8</v>
      </c>
      <c r="DC19" t="s">
        <v>178</v>
      </c>
      <c r="DD19">
        <f>DC2+DD18</f>
        <v>1.5110892876391195</v>
      </c>
      <c r="DE19" s="21">
        <v>1963</v>
      </c>
      <c r="DF19" s="22">
        <v>2.14E-8</v>
      </c>
      <c r="DG19" t="s">
        <v>178</v>
      </c>
      <c r="DH19">
        <f>DG2+DH18</f>
        <v>1.512091099757404</v>
      </c>
      <c r="DI19" s="21">
        <v>1963</v>
      </c>
      <c r="DJ19" s="22">
        <v>2.14E-8</v>
      </c>
      <c r="DK19" t="s">
        <v>178</v>
      </c>
      <c r="DL19">
        <f>DK2+DL18</f>
        <v>1.5096488655354414</v>
      </c>
      <c r="DM19" s="21">
        <v>1963</v>
      </c>
      <c r="DN19" s="22">
        <v>2.14E-8</v>
      </c>
      <c r="DO19" t="s">
        <v>178</v>
      </c>
      <c r="DP19">
        <f>DO2+DP18</f>
        <v>1.5102765099969579</v>
      </c>
      <c r="DQ19" s="21">
        <v>1963</v>
      </c>
      <c r="DR19" s="22">
        <v>2.14E-8</v>
      </c>
      <c r="DS19" t="s">
        <v>178</v>
      </c>
      <c r="DT19">
        <f>DS2+DT18</f>
        <v>1.5105503272719019</v>
      </c>
      <c r="DU19" s="21">
        <v>1963</v>
      </c>
      <c r="DV19" s="22">
        <v>2.14E-8</v>
      </c>
      <c r="DW19" t="s">
        <v>178</v>
      </c>
      <c r="DX19">
        <f>DW2+DX18</f>
        <v>1.5109874250057242</v>
      </c>
      <c r="DY19" s="21">
        <v>1963</v>
      </c>
      <c r="DZ19" s="22">
        <v>2.14E-8</v>
      </c>
      <c r="EA19" t="s">
        <v>178</v>
      </c>
      <c r="EB19">
        <f>EA2+EB18</f>
        <v>1.5114108577395633</v>
      </c>
      <c r="EC19" s="21">
        <v>1963</v>
      </c>
      <c r="ED19" s="22">
        <v>2.14E-8</v>
      </c>
      <c r="EE19" t="s">
        <v>178</v>
      </c>
      <c r="EF19">
        <f>EE2+EF18</f>
        <v>1.5107342776724213</v>
      </c>
      <c r="EG19" s="21">
        <v>1963</v>
      </c>
      <c r="EH19" s="22">
        <v>2.14E-8</v>
      </c>
      <c r="EI19" t="s">
        <v>178</v>
      </c>
      <c r="EJ19">
        <f>EI2+EJ18</f>
        <v>1.5111044297429832</v>
      </c>
      <c r="EK19" s="21">
        <v>1963</v>
      </c>
      <c r="EL19" s="22">
        <v>2.14E-8</v>
      </c>
      <c r="EM19" t="s">
        <v>178</v>
      </c>
      <c r="EN19">
        <f>EM2+EN18</f>
        <v>1.5109023892875733</v>
      </c>
      <c r="EO19" s="21">
        <v>1963</v>
      </c>
      <c r="EP19" s="22">
        <v>2.14E-8</v>
      </c>
      <c r="EQ19" t="s">
        <v>178</v>
      </c>
      <c r="ER19">
        <f>EQ2+ER18</f>
        <v>1.510756469310659</v>
      </c>
      <c r="ES19" s="21">
        <v>1963</v>
      </c>
      <c r="ET19" s="22">
        <v>2.14E-8</v>
      </c>
      <c r="EU19" t="s">
        <v>178</v>
      </c>
      <c r="EV19">
        <f>EU2+EV18</f>
        <v>1.5107087297334156</v>
      </c>
      <c r="EW19" s="21">
        <v>1963</v>
      </c>
      <c r="EX19" s="22">
        <v>2.14E-8</v>
      </c>
      <c r="EY19" t="s">
        <v>178</v>
      </c>
      <c r="EZ19">
        <f>EY2+EZ18</f>
        <v>1.5109648004744454</v>
      </c>
      <c r="FA19" s="21">
        <v>1963</v>
      </c>
      <c r="FB19" s="22">
        <v>2.14E-8</v>
      </c>
      <c r="FC19" t="s">
        <v>178</v>
      </c>
      <c r="FD19">
        <f>FC2+FD18</f>
        <v>1.5109942809582684</v>
      </c>
      <c r="FE19" s="21">
        <v>1963</v>
      </c>
      <c r="FF19" s="22">
        <v>2.14E-8</v>
      </c>
      <c r="FG19" t="s">
        <v>178</v>
      </c>
      <c r="FH19">
        <f>FG2+FH18</f>
        <v>1.5109120652454417</v>
      </c>
      <c r="FI19" s="21">
        <v>1963</v>
      </c>
      <c r="FJ19" s="22">
        <v>2.14E-8</v>
      </c>
      <c r="FK19" t="s">
        <v>178</v>
      </c>
      <c r="FL19">
        <f>FK2+FL18</f>
        <v>1.5110040966601839</v>
      </c>
      <c r="FM19" s="21">
        <v>1963</v>
      </c>
      <c r="FN19" s="22">
        <v>2.14E-8</v>
      </c>
      <c r="FO19" t="s">
        <v>178</v>
      </c>
      <c r="FP19">
        <f>FO2+FP18</f>
        <v>1.5110130386326335</v>
      </c>
      <c r="FQ19" s="21">
        <v>1963</v>
      </c>
      <c r="FR19" s="22">
        <v>2.14E-8</v>
      </c>
      <c r="FS19" t="s">
        <v>178</v>
      </c>
      <c r="FT19">
        <f>FS2+FT18</f>
        <v>1.5110680387940576</v>
      </c>
      <c r="FU19" s="21">
        <v>1963</v>
      </c>
      <c r="FV19" s="22">
        <v>2.14E-8</v>
      </c>
      <c r="FW19" t="s">
        <v>178</v>
      </c>
      <c r="FX19">
        <f>FW2+FX18</f>
        <v>1.5112277813792456</v>
      </c>
      <c r="FY19" s="21">
        <v>1963</v>
      </c>
      <c r="FZ19" s="22">
        <v>2.14E-8</v>
      </c>
      <c r="GA19" t="s">
        <v>178</v>
      </c>
      <c r="GB19">
        <f>GA2+GB18</f>
        <v>1.5113417520798949</v>
      </c>
      <c r="GC19" s="21">
        <v>1963</v>
      </c>
      <c r="GD19" s="22">
        <v>2.14E-8</v>
      </c>
      <c r="GE19" t="s">
        <v>178</v>
      </c>
      <c r="GF19">
        <f>GE2+GF18</f>
        <v>1.5112299615942002</v>
      </c>
      <c r="GG19" s="21">
        <v>1963</v>
      </c>
      <c r="GH19" s="22">
        <v>2.14E-8</v>
      </c>
      <c r="GI19" t="s">
        <v>178</v>
      </c>
      <c r="GJ19">
        <f>GI2+GJ18</f>
        <v>1.5116650142206207</v>
      </c>
      <c r="GK19" s="21">
        <v>1963</v>
      </c>
      <c r="GL19" s="22">
        <v>2.14E-8</v>
      </c>
      <c r="GM19" t="s">
        <v>178</v>
      </c>
      <c r="GN19">
        <f>GM2+GN18</f>
        <v>1.5109946105082586</v>
      </c>
      <c r="GO19" s="21">
        <v>1963</v>
      </c>
      <c r="GP19" s="22">
        <v>2.14E-8</v>
      </c>
      <c r="GQ19" t="s">
        <v>178</v>
      </c>
      <c r="GR19">
        <f>GQ2+GR18</f>
        <v>1.5113797025283275</v>
      </c>
      <c r="GS19" s="21">
        <v>1963</v>
      </c>
      <c r="GT19" s="22">
        <v>2.14E-8</v>
      </c>
      <c r="GU19" t="s">
        <v>178</v>
      </c>
      <c r="GV19">
        <f>GU2+GV18</f>
        <v>1.5115692692490306</v>
      </c>
      <c r="GW19" s="21">
        <v>1963</v>
      </c>
      <c r="GX19" s="22">
        <v>2.14E-8</v>
      </c>
      <c r="GY19" t="s">
        <v>178</v>
      </c>
      <c r="GZ19">
        <f>GY2+GZ18</f>
        <v>1.5107184154763253</v>
      </c>
      <c r="HA19" s="21">
        <v>1963</v>
      </c>
      <c r="HB19" s="22">
        <v>2.14E-8</v>
      </c>
      <c r="HC19" t="s">
        <v>178</v>
      </c>
      <c r="HD19">
        <f>HC2+HD18</f>
        <v>1.5111575357315974</v>
      </c>
      <c r="HE19" s="21">
        <v>1963</v>
      </c>
      <c r="HF19" s="22">
        <v>2.14E-8</v>
      </c>
      <c r="HG19" t="s">
        <v>178</v>
      </c>
      <c r="HH19">
        <f>HG2+HH18</f>
        <v>1.5121075589165009</v>
      </c>
      <c r="HI19" s="21">
        <v>1963</v>
      </c>
      <c r="HJ19" s="22">
        <v>2.14E-8</v>
      </c>
      <c r="HK19" t="s">
        <v>178</v>
      </c>
      <c r="HL19">
        <f>HK2+HL18</f>
        <v>1.5113531270385661</v>
      </c>
      <c r="HM19" s="21">
        <v>1963</v>
      </c>
      <c r="HN19" s="22">
        <v>2.14E-8</v>
      </c>
      <c r="HO19" t="s">
        <v>178</v>
      </c>
      <c r="HP19">
        <f>HO2+HP18</f>
        <v>1.5125886035152865</v>
      </c>
      <c r="HQ19" s="21">
        <v>1963</v>
      </c>
      <c r="HR19" s="22">
        <v>2.14E-8</v>
      </c>
      <c r="HS19" t="s">
        <v>178</v>
      </c>
      <c r="HT19">
        <f>HS2+HT18</f>
        <v>1.5121126827292268</v>
      </c>
      <c r="HU19" s="21">
        <v>1963</v>
      </c>
      <c r="HV19" s="22">
        <v>2.14E-8</v>
      </c>
      <c r="HW19" t="s">
        <v>178</v>
      </c>
      <c r="HX19">
        <f>HW2+HX18</f>
        <v>1.5118730363420856</v>
      </c>
      <c r="HY19" s="21">
        <v>1963</v>
      </c>
      <c r="HZ19" s="22">
        <v>2.14E-8</v>
      </c>
      <c r="IA19" t="s">
        <v>178</v>
      </c>
      <c r="IB19">
        <f>IA2+IB18</f>
        <v>1.5116568096564327</v>
      </c>
      <c r="IC19" s="21">
        <v>1963</v>
      </c>
      <c r="ID19" s="22">
        <v>2.14E-8</v>
      </c>
      <c r="IE19" t="s">
        <v>178</v>
      </c>
      <c r="IF19">
        <f>IE2+IF18</f>
        <v>1.5119476825774258</v>
      </c>
      <c r="IG19" s="21">
        <v>1963</v>
      </c>
      <c r="IH19" s="22">
        <v>2.14E-8</v>
      </c>
      <c r="II19" t="s">
        <v>178</v>
      </c>
      <c r="IJ19">
        <f>II2+IJ18</f>
        <v>1.5126472300359404</v>
      </c>
      <c r="IK19" s="21">
        <v>1963</v>
      </c>
      <c r="IL19" s="22">
        <v>2.14E-8</v>
      </c>
      <c r="IM19" t="s">
        <v>178</v>
      </c>
      <c r="IN19">
        <f>IM2+IN18</f>
        <v>1.5108659730494873</v>
      </c>
      <c r="IO19" s="21">
        <v>1963</v>
      </c>
      <c r="IP19" s="22">
        <v>2.14E-8</v>
      </c>
      <c r="IQ19" t="s">
        <v>178</v>
      </c>
      <c r="IR19">
        <f>IQ2+IR18</f>
        <v>1.511327220857307</v>
      </c>
      <c r="IS19" s="21">
        <v>1963</v>
      </c>
      <c r="IT19" s="22">
        <v>2.14E-8</v>
      </c>
      <c r="IU19" t="s">
        <v>178</v>
      </c>
      <c r="IV19">
        <f>IU2+IV18</f>
        <v>1.5123826487662806</v>
      </c>
      <c r="IW19" s="21">
        <v>1963</v>
      </c>
      <c r="IX19" s="22">
        <v>2.14E-8</v>
      </c>
      <c r="IY19" t="s">
        <v>178</v>
      </c>
      <c r="IZ19">
        <f>IY2+IZ18</f>
        <v>1.5124639680326413</v>
      </c>
      <c r="JA19" s="21">
        <v>1963</v>
      </c>
      <c r="JB19" s="22">
        <v>2.14E-8</v>
      </c>
      <c r="JC19" t="s">
        <v>178</v>
      </c>
      <c r="JD19">
        <f>JC2+JD18</f>
        <v>1.5110331345141017</v>
      </c>
      <c r="JE19" s="21">
        <v>1963</v>
      </c>
      <c r="JF19" s="22">
        <v>2.14E-8</v>
      </c>
      <c r="JG19" t="s">
        <v>178</v>
      </c>
      <c r="JH19">
        <f>JG2+JH18</f>
        <v>1.5113328338820191</v>
      </c>
      <c r="JI19" s="21">
        <v>1963</v>
      </c>
      <c r="JJ19" s="22">
        <v>2.14E-8</v>
      </c>
      <c r="JK19" t="s">
        <v>178</v>
      </c>
      <c r="JL19">
        <f>JK2+JL18</f>
        <v>1.511286416614706</v>
      </c>
      <c r="JM19" s="21">
        <v>1963</v>
      </c>
      <c r="JN19" s="22">
        <v>2.14E-8</v>
      </c>
      <c r="JO19" t="s">
        <v>178</v>
      </c>
      <c r="JP19">
        <f>JO2+JP18</f>
        <v>1.5097438730003268</v>
      </c>
      <c r="JQ19" s="21">
        <v>1963</v>
      </c>
      <c r="JR19" s="22">
        <v>2.14E-8</v>
      </c>
      <c r="JS19" t="s">
        <v>178</v>
      </c>
      <c r="JT19">
        <f>JS2+JT18</f>
        <v>1.5090262889842154</v>
      </c>
      <c r="JU19" s="21">
        <v>1963</v>
      </c>
      <c r="JV19" s="22">
        <v>2.14E-8</v>
      </c>
      <c r="JW19" t="s">
        <v>178</v>
      </c>
      <c r="JX19">
        <f>JW2+JX18</f>
        <v>1.5116748185784183</v>
      </c>
      <c r="JY19" s="21">
        <v>1963</v>
      </c>
      <c r="JZ19" s="22">
        <v>2.14E-8</v>
      </c>
      <c r="KA19" t="s">
        <v>178</v>
      </c>
      <c r="KB19">
        <f>KA2+KB18</f>
        <v>1.5093648158385176</v>
      </c>
      <c r="KC19" s="21">
        <v>1963</v>
      </c>
      <c r="KD19" s="22">
        <v>2.14E-8</v>
      </c>
      <c r="KE19" t="s">
        <v>178</v>
      </c>
      <c r="KF19">
        <f>KE2+KF18</f>
        <v>1.5091288270754415</v>
      </c>
      <c r="KG19" s="21">
        <v>1963</v>
      </c>
      <c r="KH19" s="22">
        <v>2.14E-8</v>
      </c>
      <c r="KI19" t="s">
        <v>178</v>
      </c>
      <c r="KJ19">
        <f>KI2+KJ18</f>
        <v>1.5119225541522783</v>
      </c>
      <c r="KK19" s="21">
        <v>1963</v>
      </c>
      <c r="KL19" s="22">
        <v>2.14E-8</v>
      </c>
      <c r="KM19" t="s">
        <v>178</v>
      </c>
      <c r="KN19">
        <f>KM2+KN18</f>
        <v>1.5095047176147538</v>
      </c>
      <c r="KO19" s="21">
        <v>1963</v>
      </c>
      <c r="KP19" s="22">
        <v>2.14E-8</v>
      </c>
      <c r="KQ19" t="s">
        <v>178</v>
      </c>
      <c r="KR19">
        <f>KQ2+KR18</f>
        <v>1.4977565756196052</v>
      </c>
      <c r="KS19" s="21">
        <v>1963</v>
      </c>
      <c r="KT19" s="22">
        <v>2.14E-8</v>
      </c>
      <c r="KU19" t="s">
        <v>178</v>
      </c>
      <c r="KV19">
        <f>KU2+KV18</f>
        <v>1.5101625339798848</v>
      </c>
      <c r="KW19" s="21">
        <v>1963</v>
      </c>
      <c r="KX19" s="22">
        <v>2.14E-8</v>
      </c>
      <c r="KY19" t="s">
        <v>178</v>
      </c>
      <c r="KZ19">
        <f>KY2+KZ18</f>
        <v>1.5118559829337259</v>
      </c>
      <c r="LA19" s="21">
        <v>1963</v>
      </c>
      <c r="LB19" s="22">
        <v>2.14E-8</v>
      </c>
      <c r="LC19" t="s">
        <v>178</v>
      </c>
      <c r="LD19">
        <f>LC2+LD18</f>
        <v>1.5049663138640623</v>
      </c>
      <c r="LE19" s="21">
        <v>1963</v>
      </c>
      <c r="LF19" s="22">
        <v>2.14E-8</v>
      </c>
      <c r="LG19" t="s">
        <v>178</v>
      </c>
      <c r="LH19">
        <f>LG2+LH18</f>
        <v>1.5055003783885383</v>
      </c>
      <c r="LI19" s="21">
        <v>1963</v>
      </c>
      <c r="LJ19" s="22">
        <v>2.14E-8</v>
      </c>
      <c r="LK19" t="s">
        <v>178</v>
      </c>
      <c r="LL19">
        <f>LK2+LL18</f>
        <v>1.5049941951450934</v>
      </c>
      <c r="LM19" s="21">
        <v>1963</v>
      </c>
      <c r="LN19" s="22">
        <v>2.14E-8</v>
      </c>
    </row>
    <row r="20" spans="2:326">
      <c r="B20">
        <v>0.40440857141281222</v>
      </c>
      <c r="C20" s="39">
        <v>0.92645151613974441</v>
      </c>
      <c r="D20">
        <v>969.92844717645471</v>
      </c>
      <c r="E20" s="21">
        <v>1964</v>
      </c>
      <c r="F20" s="22">
        <v>1.14E-7</v>
      </c>
      <c r="G20" t="s">
        <v>179</v>
      </c>
      <c r="H20">
        <f>G2-H18</f>
        <v>1.4850600488986423</v>
      </c>
      <c r="I20" s="21">
        <v>1964</v>
      </c>
      <c r="J20" s="22">
        <v>3.5499999999999999E-7</v>
      </c>
      <c r="K20" t="s">
        <v>179</v>
      </c>
      <c r="L20">
        <f>K2-L18</f>
        <v>1.4923816351818209</v>
      </c>
      <c r="M20" s="21">
        <v>1964</v>
      </c>
      <c r="N20" s="22">
        <v>3.5499999999999999E-7</v>
      </c>
      <c r="O20" t="s">
        <v>179</v>
      </c>
      <c r="P20">
        <f>O2-P18</f>
        <v>1.49096084404134</v>
      </c>
      <c r="Q20" s="21">
        <v>1964</v>
      </c>
      <c r="R20" s="22">
        <v>3.5499999999999999E-7</v>
      </c>
      <c r="S20" t="s">
        <v>179</v>
      </c>
      <c r="T20">
        <f>S2-T18</f>
        <v>1.4918196753303483</v>
      </c>
      <c r="U20" s="21">
        <v>1964</v>
      </c>
      <c r="V20" s="22">
        <v>3.5499999999999999E-7</v>
      </c>
      <c r="W20" t="s">
        <v>179</v>
      </c>
      <c r="X20">
        <f>W2-X18</f>
        <v>1.4871177241285258</v>
      </c>
      <c r="Y20" s="21">
        <v>1964</v>
      </c>
      <c r="Z20" s="22">
        <v>3.5499999999999999E-7</v>
      </c>
      <c r="AA20" t="s">
        <v>179</v>
      </c>
      <c r="AB20">
        <f>AA2-AB18</f>
        <v>1.486694065585132</v>
      </c>
      <c r="AC20" s="21">
        <v>1964</v>
      </c>
      <c r="AD20" s="22">
        <v>3.5499999999999999E-7</v>
      </c>
      <c r="AE20" t="s">
        <v>179</v>
      </c>
      <c r="AF20">
        <f>AE2-AF18</f>
        <v>1.4879805516634972</v>
      </c>
      <c r="AG20" s="21">
        <v>1964</v>
      </c>
      <c r="AH20" s="22">
        <v>3.5499999999999999E-7</v>
      </c>
      <c r="AI20" t="s">
        <v>179</v>
      </c>
      <c r="AJ20">
        <f>AI2-AJ18</f>
        <v>1.4846315046896323</v>
      </c>
      <c r="AK20" s="21">
        <v>1964</v>
      </c>
      <c r="AL20" s="22">
        <v>3.5499999999999999E-7</v>
      </c>
      <c r="AM20" t="s">
        <v>179</v>
      </c>
      <c r="AN20">
        <f>AM2-AN18</f>
        <v>1.4833358234580487</v>
      </c>
      <c r="AO20" s="21">
        <v>1964</v>
      </c>
      <c r="AP20" s="22">
        <v>3.5499999999999999E-7</v>
      </c>
      <c r="AQ20" t="s">
        <v>179</v>
      </c>
      <c r="AR20">
        <f>AQ2-AR18</f>
        <v>1.4909741317113201</v>
      </c>
      <c r="AS20" s="21">
        <v>1964</v>
      </c>
      <c r="AT20" s="22">
        <v>3.5499999999999999E-7</v>
      </c>
      <c r="AU20" t="s">
        <v>179</v>
      </c>
      <c r="AV20">
        <f>AU2-AV18</f>
        <v>1.4862921934880415</v>
      </c>
      <c r="AW20" s="21">
        <v>1964</v>
      </c>
      <c r="AX20" s="22">
        <v>3.5499999999999999E-7</v>
      </c>
      <c r="AY20" t="s">
        <v>179</v>
      </c>
      <c r="AZ20">
        <f>AY2-AZ18</f>
        <v>1.4845564293605709</v>
      </c>
      <c r="BA20" s="21">
        <v>1964</v>
      </c>
      <c r="BB20" s="22">
        <v>3.5499999999999999E-7</v>
      </c>
      <c r="BC20" t="s">
        <v>179</v>
      </c>
      <c r="BD20">
        <f>BC2-BD18</f>
        <v>1.4859069606749822</v>
      </c>
      <c r="BE20" s="21">
        <v>1964</v>
      </c>
      <c r="BF20" s="22">
        <v>3.5499999999999999E-7</v>
      </c>
      <c r="BG20" t="s">
        <v>179</v>
      </c>
      <c r="BH20">
        <f>BG2-BH18</f>
        <v>1.4815393644085109</v>
      </c>
      <c r="BI20" s="21">
        <v>1964</v>
      </c>
      <c r="BJ20" s="22">
        <v>3.5499999999999999E-7</v>
      </c>
      <c r="BK20" t="s">
        <v>179</v>
      </c>
      <c r="BL20">
        <f>BK2-BL18</f>
        <v>1.4881356011466578</v>
      </c>
      <c r="BM20" s="21">
        <v>1964</v>
      </c>
      <c r="BN20" s="22">
        <v>3.5499999999999999E-7</v>
      </c>
      <c r="BO20" t="s">
        <v>179</v>
      </c>
      <c r="BP20">
        <f>BO2-BP18</f>
        <v>1.4860184169254378</v>
      </c>
      <c r="BQ20" s="21">
        <v>1964</v>
      </c>
      <c r="BR20" s="22">
        <v>3.5499999999999999E-7</v>
      </c>
      <c r="BS20" t="s">
        <v>179</v>
      </c>
      <c r="BT20">
        <f>BS2-BT18</f>
        <v>1.484299876298272</v>
      </c>
      <c r="BU20" s="21">
        <v>1964</v>
      </c>
      <c r="BV20" s="22">
        <v>3.5499999999999999E-7</v>
      </c>
      <c r="BW20" t="s">
        <v>179</v>
      </c>
      <c r="BX20">
        <f>BW2-BX18</f>
        <v>1.4840748033934008</v>
      </c>
      <c r="BY20" s="21">
        <v>1964</v>
      </c>
      <c r="BZ20" s="22">
        <v>3.5499999999999999E-7</v>
      </c>
      <c r="CA20" t="s">
        <v>179</v>
      </c>
      <c r="CB20">
        <f>CA2-CB18</f>
        <v>1.4840232177522736</v>
      </c>
      <c r="CC20" s="21">
        <v>1964</v>
      </c>
      <c r="CD20" s="22">
        <v>3.5499999999999999E-7</v>
      </c>
      <c r="CE20" t="s">
        <v>179</v>
      </c>
      <c r="CF20">
        <f>CE2-CF18</f>
        <v>1.4853456214403642</v>
      </c>
      <c r="CG20" s="21">
        <v>1964</v>
      </c>
      <c r="CH20" s="22">
        <v>1.14E-7</v>
      </c>
      <c r="CI20" t="s">
        <v>179</v>
      </c>
      <c r="CJ20">
        <f>CI2-CJ18</f>
        <v>1.4865345193391231</v>
      </c>
      <c r="CK20" s="21">
        <v>1964</v>
      </c>
      <c r="CL20" s="22">
        <v>1.14E-7</v>
      </c>
      <c r="CM20" t="s">
        <v>179</v>
      </c>
      <c r="CN20">
        <f>CM2-CN18</f>
        <v>1.4865753644299502</v>
      </c>
      <c r="CO20" s="21">
        <v>1964</v>
      </c>
      <c r="CP20" s="22">
        <v>1.14E-7</v>
      </c>
      <c r="CQ20" t="s">
        <v>179</v>
      </c>
      <c r="CR20">
        <f>CQ2-CR18</f>
        <v>1.4845723294638944</v>
      </c>
      <c r="CS20" s="21">
        <v>1964</v>
      </c>
      <c r="CT20" s="22">
        <v>1.14E-7</v>
      </c>
      <c r="CU20" t="s">
        <v>179</v>
      </c>
      <c r="CV20">
        <f>CU2-CV18</f>
        <v>1.4841923035688023</v>
      </c>
      <c r="CW20" s="21">
        <v>1964</v>
      </c>
      <c r="CX20" s="22">
        <v>1.14E-7</v>
      </c>
      <c r="CY20" t="s">
        <v>179</v>
      </c>
      <c r="CZ20">
        <f>CY2-CZ18</f>
        <v>1.4847934200754422</v>
      </c>
      <c r="DA20" s="21">
        <v>1964</v>
      </c>
      <c r="DB20" s="22">
        <v>1.14E-7</v>
      </c>
      <c r="DC20" t="s">
        <v>179</v>
      </c>
      <c r="DD20">
        <f>DC2-DD18</f>
        <v>1.4850093899226107</v>
      </c>
      <c r="DE20" s="21">
        <v>1964</v>
      </c>
      <c r="DF20" s="22">
        <v>1.14E-7</v>
      </c>
      <c r="DG20" t="s">
        <v>179</v>
      </c>
      <c r="DH20">
        <f>DG2-DH18</f>
        <v>1.486194325218491</v>
      </c>
      <c r="DI20" s="21">
        <v>1964</v>
      </c>
      <c r="DJ20" s="22">
        <v>1.14E-7</v>
      </c>
      <c r="DK20" t="s">
        <v>179</v>
      </c>
      <c r="DL20">
        <f>DK2-DL18</f>
        <v>1.4838591410214899</v>
      </c>
      <c r="DM20" s="21">
        <v>1964</v>
      </c>
      <c r="DN20" s="22">
        <v>1.14E-7</v>
      </c>
      <c r="DO20" t="s">
        <v>179</v>
      </c>
      <c r="DP20">
        <f>DO2-DP18</f>
        <v>1.4843324966837435</v>
      </c>
      <c r="DQ20" s="21">
        <v>1964</v>
      </c>
      <c r="DR20" s="22">
        <v>1.14E-7</v>
      </c>
      <c r="DS20" t="s">
        <v>179</v>
      </c>
      <c r="DT20">
        <f>DS2-DT18</f>
        <v>1.4845638712281732</v>
      </c>
      <c r="DU20" s="21">
        <v>1964</v>
      </c>
      <c r="DV20" s="22">
        <v>1.14E-7</v>
      </c>
      <c r="DW20" t="s">
        <v>179</v>
      </c>
      <c r="DX20">
        <f>DW2-DX18</f>
        <v>1.4849333077065572</v>
      </c>
      <c r="DY20" s="21">
        <v>1964</v>
      </c>
      <c r="DZ20" s="22">
        <v>1.14E-7</v>
      </c>
      <c r="EA20" t="s">
        <v>179</v>
      </c>
      <c r="EB20">
        <f>EA2-EB18</f>
        <v>1.4854741507711531</v>
      </c>
      <c r="EC20" s="21">
        <v>1964</v>
      </c>
      <c r="ED20" s="22">
        <v>1.14E-7</v>
      </c>
      <c r="EE20" t="s">
        <v>179</v>
      </c>
      <c r="EF20">
        <f>EE2-EF18</f>
        <v>1.4847525722846497</v>
      </c>
      <c r="EG20" s="21">
        <v>1964</v>
      </c>
      <c r="EH20" s="22">
        <v>1.14E-7</v>
      </c>
      <c r="EI20" t="s">
        <v>179</v>
      </c>
      <c r="EJ20">
        <f>EI2-EJ18</f>
        <v>1.4850689035348521</v>
      </c>
      <c r="EK20" s="21">
        <v>1964</v>
      </c>
      <c r="EL20" s="22">
        <v>1.14E-7</v>
      </c>
      <c r="EM20" t="s">
        <v>179</v>
      </c>
      <c r="EN20">
        <f>EM2-EN18</f>
        <v>1.4848843630645965</v>
      </c>
      <c r="EO20" s="21">
        <v>1964</v>
      </c>
      <c r="EP20" s="22">
        <v>1.14E-7</v>
      </c>
      <c r="EQ20" t="s">
        <v>179</v>
      </c>
      <c r="ER20">
        <f>EQ2-ER18</f>
        <v>1.4848134233391921</v>
      </c>
      <c r="ES20" s="21">
        <v>1964</v>
      </c>
      <c r="ET20" s="22">
        <v>1.14E-7</v>
      </c>
      <c r="EU20" t="s">
        <v>179</v>
      </c>
      <c r="EV20">
        <f>EU2-EV18</f>
        <v>1.4849353141241575</v>
      </c>
      <c r="EW20" s="21">
        <v>1964</v>
      </c>
      <c r="EX20" s="22">
        <v>1.14E-7</v>
      </c>
      <c r="EY20" t="s">
        <v>179</v>
      </c>
      <c r="EZ20">
        <f>EY2-EZ18</f>
        <v>1.4849412407785612</v>
      </c>
      <c r="FA20" s="21">
        <v>1964</v>
      </c>
      <c r="FB20" s="22">
        <v>1.14E-7</v>
      </c>
      <c r="FC20" t="s">
        <v>179</v>
      </c>
      <c r="FD20">
        <f>FC2-FD18</f>
        <v>1.4849942323963483</v>
      </c>
      <c r="FE20" s="21">
        <v>1964</v>
      </c>
      <c r="FF20" s="22">
        <v>1.14E-7</v>
      </c>
      <c r="FG20" t="s">
        <v>179</v>
      </c>
      <c r="FH20">
        <f>FG2-FH18</f>
        <v>1.4850764481091745</v>
      </c>
      <c r="FI20" s="21">
        <v>1964</v>
      </c>
      <c r="FJ20" s="22">
        <v>1.14E-7</v>
      </c>
      <c r="FK20" t="s">
        <v>179</v>
      </c>
      <c r="FL20">
        <f>FK2-FL18</f>
        <v>1.4849844166944324</v>
      </c>
      <c r="FM20" s="21">
        <v>1964</v>
      </c>
      <c r="FN20" s="22">
        <v>1.14E-7</v>
      </c>
      <c r="FO20" t="s">
        <v>179</v>
      </c>
      <c r="FP20">
        <f>FO2-FP18</f>
        <v>1.4849754747219832</v>
      </c>
      <c r="FQ20" s="21">
        <v>1964</v>
      </c>
      <c r="FR20" s="22">
        <v>1.14E-7</v>
      </c>
      <c r="FS20" t="s">
        <v>179</v>
      </c>
      <c r="FT20">
        <f>FS2-FT18</f>
        <v>1.4851060227235475</v>
      </c>
      <c r="FU20" s="21">
        <v>1964</v>
      </c>
      <c r="FV20" s="22">
        <v>1.14E-7</v>
      </c>
      <c r="FW20" t="s">
        <v>179</v>
      </c>
      <c r="FX20">
        <f>FW2-FX18</f>
        <v>1.4854615345946134</v>
      </c>
      <c r="FY20" s="21">
        <v>1964</v>
      </c>
      <c r="FZ20" s="22">
        <v>1.14E-7</v>
      </c>
      <c r="GA20" t="s">
        <v>179</v>
      </c>
      <c r="GB20">
        <f>GA2-GB18</f>
        <v>1.4854627728616554</v>
      </c>
      <c r="GC20" s="21">
        <v>1964</v>
      </c>
      <c r="GD20" s="22">
        <v>1.14E-7</v>
      </c>
      <c r="GE20" t="s">
        <v>179</v>
      </c>
      <c r="GF20">
        <f>GE2-GF18</f>
        <v>1.4852443590281912</v>
      </c>
      <c r="GG20" s="21">
        <v>1964</v>
      </c>
      <c r="GH20" s="22">
        <v>1.14E-7</v>
      </c>
      <c r="GI20" t="s">
        <v>179</v>
      </c>
      <c r="GJ20">
        <f>GI2-GJ18</f>
        <v>1.4860184999096615</v>
      </c>
      <c r="GK20" s="21">
        <v>1964</v>
      </c>
      <c r="GL20" s="22">
        <v>1.14E-7</v>
      </c>
      <c r="GM20" t="s">
        <v>179</v>
      </c>
      <c r="GN20">
        <f>GM2-GN18</f>
        <v>1.484946340446178</v>
      </c>
      <c r="GO20" s="21">
        <v>1964</v>
      </c>
      <c r="GP20" s="22">
        <v>1.14E-7</v>
      </c>
      <c r="GQ20" t="s">
        <v>179</v>
      </c>
      <c r="GR20">
        <f>GQ2-GR18</f>
        <v>1.4853777879239918</v>
      </c>
      <c r="GS20" s="21">
        <v>1964</v>
      </c>
      <c r="GT20" s="22">
        <v>1.14E-7</v>
      </c>
      <c r="GU20" t="s">
        <v>179</v>
      </c>
      <c r="GV20">
        <f>GU2-GV18</f>
        <v>1.4856496241200146</v>
      </c>
      <c r="GW20" s="21">
        <v>1964</v>
      </c>
      <c r="GX20" s="22">
        <v>1.14E-7</v>
      </c>
      <c r="GY20" t="s">
        <v>179</v>
      </c>
      <c r="GZ20">
        <f>GY2-GZ18</f>
        <v>1.4846934726535495</v>
      </c>
      <c r="HA20" s="21">
        <v>1964</v>
      </c>
      <c r="HB20" s="22">
        <v>1.14E-7</v>
      </c>
      <c r="HC20" t="s">
        <v>179</v>
      </c>
      <c r="HD20">
        <f>HC2-HD18</f>
        <v>1.4851002169757515</v>
      </c>
      <c r="HE20" s="21">
        <v>1964</v>
      </c>
      <c r="HF20" s="22">
        <v>1.14E-7</v>
      </c>
      <c r="HG20" t="s">
        <v>179</v>
      </c>
      <c r="HH20">
        <f>HG2-HH18</f>
        <v>1.4864588703396788</v>
      </c>
      <c r="HI20" s="21">
        <v>1964</v>
      </c>
      <c r="HJ20" s="22">
        <v>1.14E-7</v>
      </c>
      <c r="HK20" t="s">
        <v>179</v>
      </c>
      <c r="HL20">
        <f>HK2-HL18</f>
        <v>1.4853029423334174</v>
      </c>
      <c r="HM20" s="21">
        <v>1964</v>
      </c>
      <c r="HN20" s="22">
        <v>1.14E-7</v>
      </c>
      <c r="HO20" t="s">
        <v>179</v>
      </c>
      <c r="HP20">
        <f>HO2-HP18</f>
        <v>1.4871698102372111</v>
      </c>
      <c r="HQ20" s="21">
        <v>1964</v>
      </c>
      <c r="HR20" s="22">
        <v>1.14E-7</v>
      </c>
      <c r="HS20" t="s">
        <v>179</v>
      </c>
      <c r="HT20">
        <f>HS2-HT18</f>
        <v>1.4862242618496924</v>
      </c>
      <c r="HU20" s="21">
        <v>1964</v>
      </c>
      <c r="HV20" s="22">
        <v>1.14E-7</v>
      </c>
      <c r="HW20" t="s">
        <v>179</v>
      </c>
      <c r="HX20">
        <f>HW2-HX18</f>
        <v>1.4859038490189296</v>
      </c>
      <c r="HY20" s="21">
        <v>1964</v>
      </c>
      <c r="HZ20" s="22">
        <v>1.14E-7</v>
      </c>
      <c r="IA20" t="s">
        <v>179</v>
      </c>
      <c r="IB20">
        <f>IA2-IB18</f>
        <v>1.4856355085594528</v>
      </c>
      <c r="IC20" s="21">
        <v>1964</v>
      </c>
      <c r="ID20" s="22">
        <v>1.14E-7</v>
      </c>
      <c r="IE20" t="s">
        <v>179</v>
      </c>
      <c r="IF20">
        <f>IE2-IF18</f>
        <v>1.4859568145835582</v>
      </c>
      <c r="IG20" s="21">
        <v>1964</v>
      </c>
      <c r="IH20" s="22">
        <v>1.14E-7</v>
      </c>
      <c r="II20" t="s">
        <v>179</v>
      </c>
      <c r="IJ20">
        <f>II2-IJ18</f>
        <v>1.4869057078983703</v>
      </c>
      <c r="IK20" s="21">
        <v>1964</v>
      </c>
      <c r="IL20" s="22">
        <v>1.14E-7</v>
      </c>
      <c r="IM20" t="s">
        <v>179</v>
      </c>
      <c r="IN20">
        <f>IM2-IN18</f>
        <v>1.4847776471205909</v>
      </c>
      <c r="IO20" s="21">
        <v>1964</v>
      </c>
      <c r="IP20" s="22">
        <v>1.14E-7</v>
      </c>
      <c r="IQ20" t="s">
        <v>179</v>
      </c>
      <c r="IR20">
        <f>IQ2-IR18</f>
        <v>1.4852302047335162</v>
      </c>
      <c r="IS20" s="21">
        <v>1964</v>
      </c>
      <c r="IT20" s="22">
        <v>1.14E-7</v>
      </c>
      <c r="IU20" t="s">
        <v>179</v>
      </c>
      <c r="IV20">
        <f>IU2-IV18</f>
        <v>1.4864595658590052</v>
      </c>
      <c r="IW20" s="21">
        <v>1964</v>
      </c>
      <c r="IX20" s="22">
        <v>1.14E-7</v>
      </c>
      <c r="IY20" t="s">
        <v>179</v>
      </c>
      <c r="IZ20">
        <f>IY2-IZ18</f>
        <v>1.4864636358227397</v>
      </c>
      <c r="JA20" s="21">
        <v>1964</v>
      </c>
      <c r="JB20" s="22">
        <v>1.14E-7</v>
      </c>
      <c r="JC20" t="s">
        <v>179</v>
      </c>
      <c r="JD20">
        <f>JC2-JD18</f>
        <v>1.4848830590356668</v>
      </c>
      <c r="JE20" s="21">
        <v>1964</v>
      </c>
      <c r="JF20" s="22">
        <v>1.14E-7</v>
      </c>
      <c r="JG20" t="s">
        <v>179</v>
      </c>
      <c r="JH20">
        <f>JG2-JH18</f>
        <v>1.4851676025045235</v>
      </c>
      <c r="JI20" s="21">
        <v>1964</v>
      </c>
      <c r="JJ20" s="22">
        <v>1.14E-7</v>
      </c>
      <c r="JK20" t="s">
        <v>179</v>
      </c>
      <c r="JL20">
        <f>JK2-JL18</f>
        <v>1.4850567421269454</v>
      </c>
      <c r="JM20" s="21">
        <v>1964</v>
      </c>
      <c r="JN20" s="22">
        <v>1.14E-7</v>
      </c>
      <c r="JO20" t="s">
        <v>179</v>
      </c>
      <c r="JP20">
        <f>JO2-JP18</f>
        <v>1.4835103046742162</v>
      </c>
      <c r="JQ20" s="21">
        <v>1964</v>
      </c>
      <c r="JR20" s="22">
        <v>1.14E-7</v>
      </c>
      <c r="JS20" t="s">
        <v>179</v>
      </c>
      <c r="JT20">
        <f>JS2-JT18</f>
        <v>1.4827801051734373</v>
      </c>
      <c r="JU20" s="21">
        <v>1964</v>
      </c>
      <c r="JV20" s="22">
        <v>1.14E-7</v>
      </c>
      <c r="JW20" t="s">
        <v>179</v>
      </c>
      <c r="JX20">
        <f>JW2-JX18</f>
        <v>1.485346470270082</v>
      </c>
      <c r="JY20" s="21">
        <v>1964</v>
      </c>
      <c r="JZ20" s="22">
        <v>1.14E-7</v>
      </c>
      <c r="KA20" t="s">
        <v>179</v>
      </c>
      <c r="KB20">
        <f>KA2-KB18</f>
        <v>1.4830595661565431</v>
      </c>
      <c r="KC20" s="21">
        <v>1964</v>
      </c>
      <c r="KD20" s="22">
        <v>1.14E-7</v>
      </c>
      <c r="KE20" t="s">
        <v>179</v>
      </c>
      <c r="KF20">
        <f>KE2-KF18</f>
        <v>1.4828393498965435</v>
      </c>
      <c r="KG20" s="21">
        <v>1964</v>
      </c>
      <c r="KH20" s="22">
        <v>1.14E-7</v>
      </c>
      <c r="KI20" t="s">
        <v>179</v>
      </c>
      <c r="KJ20">
        <f>KI2-KJ18</f>
        <v>1.4855376616244296</v>
      </c>
      <c r="KK20" s="21">
        <v>1964</v>
      </c>
      <c r="KL20" s="22">
        <v>1.14E-7</v>
      </c>
      <c r="KM20" t="s">
        <v>179</v>
      </c>
      <c r="KN20">
        <f>KM2-KN18</f>
        <v>1.4831568432026401</v>
      </c>
      <c r="KO20" s="21">
        <v>1964</v>
      </c>
      <c r="KP20" s="22">
        <v>1.14E-7</v>
      </c>
      <c r="KQ20" t="s">
        <v>179</v>
      </c>
      <c r="KR20">
        <f>KQ2-KR18</f>
        <v>1.4737410386110668</v>
      </c>
      <c r="KS20" s="21">
        <v>1964</v>
      </c>
      <c r="KT20" s="22">
        <v>1.14E-7</v>
      </c>
      <c r="KU20" t="s">
        <v>179</v>
      </c>
      <c r="KV20">
        <f>KU2-KV18</f>
        <v>1.4837180818153775</v>
      </c>
      <c r="KW20" s="21">
        <v>1964</v>
      </c>
      <c r="KX20" s="22">
        <v>1.14E-7</v>
      </c>
      <c r="KY20" t="s">
        <v>179</v>
      </c>
      <c r="KZ20">
        <f>KY2-KZ18</f>
        <v>1.4854015941985763</v>
      </c>
      <c r="LA20" s="21">
        <v>1964</v>
      </c>
      <c r="LB20" s="22">
        <v>1.14E-7</v>
      </c>
      <c r="LC20" t="s">
        <v>179</v>
      </c>
      <c r="LD20">
        <f>LC2-LD18</f>
        <v>1.4789484671662358</v>
      </c>
      <c r="LE20" s="21">
        <v>1964</v>
      </c>
      <c r="LF20" s="22">
        <v>1.14E-7</v>
      </c>
      <c r="LG20" t="s">
        <v>179</v>
      </c>
      <c r="LH20">
        <f>LG2-LH18</f>
        <v>1.4793439960189549</v>
      </c>
      <c r="LI20" s="21">
        <v>1964</v>
      </c>
      <c r="LJ20" s="22">
        <v>1.14E-7</v>
      </c>
      <c r="LK20" t="s">
        <v>179</v>
      </c>
      <c r="LL20">
        <f>LK2-LL18</f>
        <v>1.4789049817108073</v>
      </c>
      <c r="LM20" s="21">
        <v>1964</v>
      </c>
      <c r="LN20" s="22">
        <v>1.14E-7</v>
      </c>
    </row>
    <row r="21" spans="2:326">
      <c r="B21">
        <v>0.40516264230521004</v>
      </c>
      <c r="C21" s="39">
        <v>0.92731265396056017</v>
      </c>
      <c r="D21">
        <v>982.33156450945592</v>
      </c>
      <c r="E21" s="21">
        <v>1964</v>
      </c>
      <c r="F21" s="22">
        <v>3.5499999999999999E-7</v>
      </c>
      <c r="G21" t="s">
        <v>170</v>
      </c>
      <c r="H21" s="40">
        <f>LN(G2)</f>
        <v>0.40412705109389196</v>
      </c>
      <c r="I21" s="21">
        <v>1965</v>
      </c>
      <c r="J21" s="22">
        <v>6.1999999999999999E-7</v>
      </c>
      <c r="K21" t="s">
        <v>170</v>
      </c>
      <c r="L21" s="40">
        <f>LN(K2)</f>
        <v>0.40918054448870916</v>
      </c>
      <c r="M21" s="21">
        <v>1965</v>
      </c>
      <c r="N21" s="22">
        <v>6.1999999999999999E-7</v>
      </c>
      <c r="O21" t="s">
        <v>170</v>
      </c>
      <c r="P21" s="40">
        <f>LN(O2)</f>
        <v>0.40821985993204563</v>
      </c>
      <c r="Q21" s="21">
        <v>1965</v>
      </c>
      <c r="R21" s="22">
        <v>6.1999999999999999E-7</v>
      </c>
      <c r="S21" t="s">
        <v>170</v>
      </c>
      <c r="T21" s="40">
        <f>LN(S2)</f>
        <v>0.40868847539693209</v>
      </c>
      <c r="U21" s="21">
        <v>1965</v>
      </c>
      <c r="V21" s="22">
        <v>6.1999999999999999E-7</v>
      </c>
      <c r="W21" t="s">
        <v>170</v>
      </c>
      <c r="X21" s="40">
        <f>LN(W2)</f>
        <v>0.40569882476080094</v>
      </c>
      <c r="Y21" s="21">
        <v>1965</v>
      </c>
      <c r="Z21" s="22">
        <v>6.1999999999999999E-7</v>
      </c>
      <c r="AA21" t="s">
        <v>170</v>
      </c>
      <c r="AB21" s="40">
        <f>LN(AA2)</f>
        <v>0.40541032989596198</v>
      </c>
      <c r="AC21" s="21">
        <v>1965</v>
      </c>
      <c r="AD21" s="22">
        <v>6.1999999999999999E-7</v>
      </c>
      <c r="AE21" t="s">
        <v>170</v>
      </c>
      <c r="AF21" s="40">
        <f>LN(AE2)</f>
        <v>0.40622560115456646</v>
      </c>
      <c r="AG21" s="21">
        <v>1965</v>
      </c>
      <c r="AH21" s="22">
        <v>6.1999999999999999E-7</v>
      </c>
      <c r="AI21" t="s">
        <v>170</v>
      </c>
      <c r="AJ21" s="40">
        <f>LN(AI2)</f>
        <v>0.40402702997367163</v>
      </c>
      <c r="AK21" s="21">
        <v>1965</v>
      </c>
      <c r="AL21" s="22">
        <v>6.1999999999999999E-7</v>
      </c>
      <c r="AM21" t="s">
        <v>170</v>
      </c>
      <c r="AN21" s="40">
        <f>LN(AM2)</f>
        <v>0.40313878267364228</v>
      </c>
      <c r="AO21" s="21">
        <v>1965</v>
      </c>
      <c r="AP21" s="22">
        <v>6.1999999999999999E-7</v>
      </c>
      <c r="AQ21" t="s">
        <v>170</v>
      </c>
      <c r="AR21" s="40">
        <f>LN(AQ2)</f>
        <v>0.40802361595203057</v>
      </c>
      <c r="AS21" s="21">
        <v>1965</v>
      </c>
      <c r="AT21" s="22">
        <v>6.1999999999999999E-7</v>
      </c>
      <c r="AU21" t="s">
        <v>170</v>
      </c>
      <c r="AV21" s="40">
        <f>LN(AU2)</f>
        <v>0.40510128447841287</v>
      </c>
      <c r="AW21" s="21">
        <v>1965</v>
      </c>
      <c r="AX21" s="22">
        <v>6.1999999999999999E-7</v>
      </c>
      <c r="AY21" t="s">
        <v>170</v>
      </c>
      <c r="AZ21" s="40">
        <f>LN(AY2)</f>
        <v>0.40394563809649309</v>
      </c>
      <c r="BA21" s="21">
        <v>1965</v>
      </c>
      <c r="BB21" s="22">
        <v>6.1999999999999999E-7</v>
      </c>
      <c r="BC21" t="s">
        <v>170</v>
      </c>
      <c r="BD21" s="40">
        <f>LN(BC2)</f>
        <v>0.40481140760451223</v>
      </c>
      <c r="BE21" s="21">
        <v>1965</v>
      </c>
      <c r="BF21" s="22">
        <v>6.1999999999999999E-7</v>
      </c>
      <c r="BG21" t="s">
        <v>170</v>
      </c>
      <c r="BH21" s="40">
        <f>LN(BG2)</f>
        <v>0.40176642339483698</v>
      </c>
      <c r="BI21" s="21">
        <v>1965</v>
      </c>
      <c r="BJ21" s="22">
        <v>6.1999999999999999E-7</v>
      </c>
      <c r="BK21" t="s">
        <v>170</v>
      </c>
      <c r="BL21" s="40">
        <f>LN(BK2)</f>
        <v>0.40620001023814706</v>
      </c>
      <c r="BM21" s="21">
        <v>1965</v>
      </c>
      <c r="BN21" s="22">
        <v>6.1999999999999999E-7</v>
      </c>
      <c r="BO21" t="s">
        <v>170</v>
      </c>
      <c r="BP21" s="40">
        <f>LN(BO2)</f>
        <v>0.40486590630772418</v>
      </c>
      <c r="BQ21" s="21">
        <v>1965</v>
      </c>
      <c r="BR21" s="22">
        <v>6.1999999999999999E-7</v>
      </c>
      <c r="BS21" t="s">
        <v>170</v>
      </c>
      <c r="BT21" s="40">
        <f>LN(BS2)</f>
        <v>0.40372119910400439</v>
      </c>
      <c r="BU21" s="21">
        <v>1965</v>
      </c>
      <c r="BV21" s="22">
        <v>6.1999999999999999E-7</v>
      </c>
      <c r="BW21" t="s">
        <v>170</v>
      </c>
      <c r="BX21" s="40">
        <f>LN(BW2)</f>
        <v>0.40355828873201077</v>
      </c>
      <c r="BY21" s="21">
        <v>1965</v>
      </c>
      <c r="BZ21" s="22">
        <v>6.1999999999999999E-7</v>
      </c>
      <c r="CA21" t="s">
        <v>170</v>
      </c>
      <c r="CB21" s="40">
        <f>LN(CA2)</f>
        <v>0.40352240499721576</v>
      </c>
      <c r="CC21" s="21">
        <v>1965</v>
      </c>
      <c r="CD21" s="22">
        <v>6.1999999999999999E-7</v>
      </c>
      <c r="CE21" t="s">
        <v>170</v>
      </c>
      <c r="CF21" s="40">
        <f>LN(CE2)</f>
        <v>0.40440857141281222</v>
      </c>
      <c r="CG21" s="21">
        <v>1965</v>
      </c>
      <c r="CH21" s="22">
        <v>6.1999999999999999E-7</v>
      </c>
      <c r="CI21" t="s">
        <v>170</v>
      </c>
      <c r="CJ21" s="40">
        <f>LN(CI2)</f>
        <v>0.40516264230521004</v>
      </c>
      <c r="CK21" s="21">
        <v>1964</v>
      </c>
      <c r="CL21" s="22">
        <v>3.5499999999999999E-7</v>
      </c>
      <c r="CM21" t="s">
        <v>170</v>
      </c>
      <c r="CN21" s="40">
        <f>LN(CM2)</f>
        <v>0.40517568848628283</v>
      </c>
      <c r="CO21" s="21">
        <v>1964</v>
      </c>
      <c r="CP21" s="22">
        <v>3.5499999999999999E-7</v>
      </c>
      <c r="CQ21" t="s">
        <v>170</v>
      </c>
      <c r="CR21" s="40">
        <f>LN(CQ2)</f>
        <v>0.40388148591628181</v>
      </c>
      <c r="CS21" s="21">
        <v>1964</v>
      </c>
      <c r="CT21" s="22">
        <v>3.5499999999999999E-7</v>
      </c>
      <c r="CU21" t="s">
        <v>170</v>
      </c>
      <c r="CV21" s="40">
        <f>LN(CU2)</f>
        <v>0.40360845058935441</v>
      </c>
      <c r="CW21" s="21">
        <v>1964</v>
      </c>
      <c r="CX21" s="22">
        <v>3.5499999999999999E-7</v>
      </c>
      <c r="CY21" t="s">
        <v>170</v>
      </c>
      <c r="CZ21" s="40">
        <f>LN(CY2)</f>
        <v>0.40402264998053455</v>
      </c>
      <c r="DA21" s="21">
        <v>1964</v>
      </c>
      <c r="DB21" s="22">
        <v>3.5499999999999999E-7</v>
      </c>
      <c r="DC21" t="s">
        <v>170</v>
      </c>
      <c r="DD21" s="40">
        <f>LN(DC2)</f>
        <v>0.40416382098845977</v>
      </c>
      <c r="DE21" s="21">
        <v>1964</v>
      </c>
      <c r="DF21" s="22">
        <v>3.5499999999999999E-7</v>
      </c>
      <c r="DG21" t="s">
        <v>170</v>
      </c>
      <c r="DH21" s="40">
        <f>LN(DG2)</f>
        <v>0.40489341971745751</v>
      </c>
      <c r="DI21" s="21">
        <v>1964</v>
      </c>
      <c r="DJ21" s="22">
        <v>3.5499999999999999E-7</v>
      </c>
      <c r="DK21" t="s">
        <v>170</v>
      </c>
      <c r="DL21" s="40">
        <f>LN(DK2)</f>
        <v>0.40329876546712728</v>
      </c>
      <c r="DM21" s="21">
        <v>1964</v>
      </c>
      <c r="DN21" s="22">
        <v>3.5499999999999999E-7</v>
      </c>
      <c r="DO21" t="s">
        <v>170</v>
      </c>
      <c r="DP21" s="40">
        <f>LN(DO2)</f>
        <v>0.40366649379766689</v>
      </c>
      <c r="DQ21" s="21">
        <v>1964</v>
      </c>
      <c r="DR21" s="22">
        <v>3.5499999999999999E-7</v>
      </c>
      <c r="DS21" t="s">
        <v>170</v>
      </c>
      <c r="DT21" s="40">
        <f>LN(DS2)</f>
        <v>0.40383517999676694</v>
      </c>
      <c r="DU21" s="21">
        <v>1964</v>
      </c>
      <c r="DV21" s="22">
        <v>3.5499999999999999E-7</v>
      </c>
      <c r="DW21" t="s">
        <v>170</v>
      </c>
      <c r="DX21" s="40">
        <f>LN(DW2)</f>
        <v>0.40410442703883537</v>
      </c>
      <c r="DY21" s="21">
        <v>1964</v>
      </c>
      <c r="DZ21" s="22">
        <v>3.5499999999999999E-7</v>
      </c>
      <c r="EA21" t="s">
        <v>170</v>
      </c>
      <c r="EB21" s="40">
        <f>LN(EA2)</f>
        <v>0.40442623817318396</v>
      </c>
      <c r="EC21" s="21">
        <v>1964</v>
      </c>
      <c r="ED21" s="22">
        <v>3.5499999999999999E-7</v>
      </c>
      <c r="EE21" t="s">
        <v>170</v>
      </c>
      <c r="EF21" s="40">
        <f>LN(EE2)</f>
        <v>0.40395959203971965</v>
      </c>
      <c r="EG21" s="21">
        <v>1964</v>
      </c>
      <c r="EH21" s="22">
        <v>3.5499999999999999E-7</v>
      </c>
      <c r="EI21" t="s">
        <v>170</v>
      </c>
      <c r="EJ21" s="40">
        <f>LN(EI2)</f>
        <v>0.40418873832064156</v>
      </c>
      <c r="EK21" s="21">
        <v>1964</v>
      </c>
      <c r="EL21" s="22">
        <v>3.5499999999999999E-7</v>
      </c>
      <c r="EM21" t="s">
        <v>170</v>
      </c>
      <c r="EN21" s="40">
        <f>LN(EM2)</f>
        <v>0.40405970510924583</v>
      </c>
      <c r="EO21" s="21">
        <v>1964</v>
      </c>
      <c r="EP21" s="22">
        <v>3.5499999999999999E-7</v>
      </c>
      <c r="EQ21" t="s">
        <v>170</v>
      </c>
      <c r="ER21" s="40">
        <f>LN(EQ2)</f>
        <v>0.40398731425847106</v>
      </c>
      <c r="ES21" s="21">
        <v>1964</v>
      </c>
      <c r="ET21" s="22">
        <v>3.5499999999999999E-7</v>
      </c>
      <c r="EU21" t="s">
        <v>170</v>
      </c>
      <c r="EV21" s="40">
        <f>LN(EU2)</f>
        <v>0.40401206757508157</v>
      </c>
      <c r="EW21" s="21">
        <v>1964</v>
      </c>
      <c r="EX21" s="22">
        <v>3.5499999999999999E-7</v>
      </c>
      <c r="EY21" t="s">
        <v>170</v>
      </c>
      <c r="EZ21" s="40">
        <f>LN(EY2)</f>
        <v>0.40409952320572096</v>
      </c>
      <c r="FA21" s="21">
        <v>1964</v>
      </c>
      <c r="FB21" s="22">
        <v>3.5499999999999999E-7</v>
      </c>
      <c r="FC21" t="s">
        <v>170</v>
      </c>
      <c r="FD21" s="40">
        <f>LN(FC2)</f>
        <v>0.4041270510938918</v>
      </c>
      <c r="FE21" s="21">
        <v>1964</v>
      </c>
      <c r="FF21" s="22">
        <v>3.5499999999999999E-7</v>
      </c>
      <c r="FG21" t="s">
        <v>170</v>
      </c>
      <c r="FH21" s="40">
        <f>LN(FG2)</f>
        <v>0.40412705109389169</v>
      </c>
      <c r="FI21" s="21">
        <v>1964</v>
      </c>
      <c r="FJ21" s="22">
        <v>3.5499999999999999E-7</v>
      </c>
      <c r="FK21" t="s">
        <v>170</v>
      </c>
      <c r="FL21" s="40">
        <f>LN(FK2)</f>
        <v>0.40412705109389169</v>
      </c>
      <c r="FM21" s="21">
        <v>1964</v>
      </c>
      <c r="FN21" s="22">
        <v>3.5499999999999999E-7</v>
      </c>
      <c r="FO21" t="s">
        <v>170</v>
      </c>
      <c r="FP21" s="40">
        <f>LN(FO2)</f>
        <v>0.4041270510938918</v>
      </c>
      <c r="FQ21" s="21">
        <v>1964</v>
      </c>
      <c r="FR21" s="22">
        <v>3.5499999999999999E-7</v>
      </c>
      <c r="FS21" t="s">
        <v>170</v>
      </c>
      <c r="FT21" s="40">
        <f>LN(FS2)</f>
        <v>0.40418898137723419</v>
      </c>
      <c r="FU21" s="21">
        <v>1964</v>
      </c>
      <c r="FV21" s="22">
        <v>3.5499999999999999E-7</v>
      </c>
      <c r="FW21" t="s">
        <v>170</v>
      </c>
      <c r="FX21" s="40">
        <f>LN(FW2)</f>
        <v>0.40436093739393858</v>
      </c>
      <c r="FY21" s="21">
        <v>1964</v>
      </c>
      <c r="FZ21" s="22">
        <v>3.5499999999999999E-7</v>
      </c>
      <c r="GA21" t="s">
        <v>170</v>
      </c>
      <c r="GB21" s="40">
        <f>LN(GA2)</f>
        <v>0.40439938207103793</v>
      </c>
      <c r="GC21" s="21">
        <v>1964</v>
      </c>
      <c r="GD21" s="22">
        <v>3.5499999999999999E-7</v>
      </c>
      <c r="GE21" t="s">
        <v>170</v>
      </c>
      <c r="GF21" s="40">
        <f>LN(GE2)</f>
        <v>0.40428919052881146</v>
      </c>
      <c r="GG21" s="21">
        <v>1964</v>
      </c>
      <c r="GH21" s="22">
        <v>3.5499999999999999E-7</v>
      </c>
      <c r="GI21" t="s">
        <v>170</v>
      </c>
      <c r="GJ21" s="40">
        <f>LN(GI2)</f>
        <v>0.40469264788099618</v>
      </c>
      <c r="GK21" s="21">
        <v>1964</v>
      </c>
      <c r="GL21" s="22">
        <v>3.5499999999999999E-7</v>
      </c>
      <c r="GM21" t="s">
        <v>170</v>
      </c>
      <c r="GN21" s="40">
        <f>LN(GM2)</f>
        <v>0.40411117560655024</v>
      </c>
      <c r="GO21" s="21">
        <v>1964</v>
      </c>
      <c r="GP21" s="22">
        <v>3.5499999999999999E-7</v>
      </c>
      <c r="GQ21" t="s">
        <v>170</v>
      </c>
      <c r="GR21" s="40">
        <f>LN(GQ2)</f>
        <v>0.40438368706726185</v>
      </c>
      <c r="GS21" s="21">
        <v>1964</v>
      </c>
      <c r="GT21" s="22">
        <v>3.5499999999999999E-7</v>
      </c>
      <c r="GU21" t="s">
        <v>170</v>
      </c>
      <c r="GV21" s="40">
        <f>LN(GU2)</f>
        <v>0.40453764260131519</v>
      </c>
      <c r="GW21" s="21">
        <v>1964</v>
      </c>
      <c r="GX21" s="22">
        <v>3.5499999999999999E-7</v>
      </c>
      <c r="GY21" t="s">
        <v>170</v>
      </c>
      <c r="GZ21" s="40">
        <f>LN(GY2)</f>
        <v>0.40393456680378181</v>
      </c>
      <c r="HA21" s="21">
        <v>1964</v>
      </c>
      <c r="HB21" s="22">
        <v>3.5499999999999999E-7</v>
      </c>
      <c r="HC21" t="s">
        <v>170</v>
      </c>
      <c r="HD21" s="40">
        <f>LN(HC2)</f>
        <v>0.40421691367328488</v>
      </c>
      <c r="HE21" s="21">
        <v>1964</v>
      </c>
      <c r="HF21" s="22">
        <v>3.5499999999999999E-7</v>
      </c>
      <c r="HG21" t="s">
        <v>170</v>
      </c>
      <c r="HH21" s="40">
        <f>LN(HG2)</f>
        <v>0.40498713698355676</v>
      </c>
      <c r="HI21" s="21">
        <v>1964</v>
      </c>
      <c r="HJ21" s="22">
        <v>3.5499999999999999E-7</v>
      </c>
      <c r="HK21" t="s">
        <v>170</v>
      </c>
      <c r="HL21" s="40">
        <f>LN(HK2)</f>
        <v>0.40434984288837006</v>
      </c>
      <c r="HM21" s="21">
        <v>1964</v>
      </c>
      <c r="HN21" s="22">
        <v>3.5499999999999999E-7</v>
      </c>
      <c r="HO21" t="s">
        <v>170</v>
      </c>
      <c r="HP21" s="40">
        <f>LN(HO2)</f>
        <v>0.40538457611638307</v>
      </c>
      <c r="HQ21" s="21">
        <v>1964</v>
      </c>
      <c r="HR21" s="22">
        <v>3.5499999999999999E-7</v>
      </c>
      <c r="HS21" t="s">
        <v>170</v>
      </c>
      <c r="HT21" s="40">
        <f>LN(HS2)</f>
        <v>0.40491060259136563</v>
      </c>
      <c r="HU21" s="21">
        <v>1964</v>
      </c>
      <c r="HV21" s="22">
        <v>3.5499999999999999E-7</v>
      </c>
      <c r="HW21" t="s">
        <v>170</v>
      </c>
      <c r="HX21" s="40">
        <f>LN(HW2)</f>
        <v>0.40472379519063345</v>
      </c>
      <c r="HY21" s="21">
        <v>1964</v>
      </c>
      <c r="HZ21" s="22">
        <v>3.5499999999999999E-7</v>
      </c>
      <c r="IA21" t="s">
        <v>170</v>
      </c>
      <c r="IB21" s="40">
        <f>LN(IA2)</f>
        <v>0.40456213996039997</v>
      </c>
      <c r="IC21" s="21">
        <v>1964</v>
      </c>
      <c r="ID21" s="22">
        <v>3.5499999999999999E-7</v>
      </c>
      <c r="IE21" t="s">
        <v>170</v>
      </c>
      <c r="IF21" s="40">
        <f>LN(IE2)</f>
        <v>0.40476636309637981</v>
      </c>
      <c r="IG21" s="21">
        <v>1964</v>
      </c>
      <c r="IH21" s="22">
        <v>3.5499999999999999E-7</v>
      </c>
      <c r="II21" t="s">
        <v>170</v>
      </c>
      <c r="IJ21" s="40">
        <f>LN(II2)</f>
        <v>0.40531607631491523</v>
      </c>
      <c r="IK21" s="21">
        <v>1964</v>
      </c>
      <c r="IL21" s="22">
        <v>3.5499999999999999E-7</v>
      </c>
      <c r="IM21" t="s">
        <v>170</v>
      </c>
      <c r="IN21" s="40">
        <f>LN(IM2)</f>
        <v>0.40401192614054576</v>
      </c>
      <c r="IO21" s="21">
        <v>1964</v>
      </c>
      <c r="IP21" s="22">
        <v>3.5499999999999999E-7</v>
      </c>
      <c r="IQ21" t="s">
        <v>170</v>
      </c>
      <c r="IR21" s="40">
        <f>LN(IQ2)</f>
        <v>0.40431692439439282</v>
      </c>
      <c r="IS21" s="21">
        <v>1964</v>
      </c>
      <c r="IT21" s="22">
        <v>3.5499999999999999E-7</v>
      </c>
      <c r="IU21" t="s">
        <v>170</v>
      </c>
      <c r="IV21" s="40">
        <f>LN(IU2)</f>
        <v>0.40507910516037315</v>
      </c>
      <c r="IW21" s="21">
        <v>1964</v>
      </c>
      <c r="IX21" s="22">
        <v>3.5499999999999999E-7</v>
      </c>
      <c r="IY21" t="s">
        <v>170</v>
      </c>
      <c r="IZ21" s="40">
        <f>LN(IY2)</f>
        <v>0.4051075788206453</v>
      </c>
      <c r="JA21" s="21">
        <v>1964</v>
      </c>
      <c r="JB21" s="22">
        <v>3.5499999999999999E-7</v>
      </c>
      <c r="JC21" t="s">
        <v>170</v>
      </c>
      <c r="JD21" s="40">
        <f>LN(JC2)</f>
        <v>0.40410291192333109</v>
      </c>
      <c r="JE21" s="21">
        <v>1964</v>
      </c>
      <c r="JF21" s="22">
        <v>3.5499999999999999E-7</v>
      </c>
      <c r="JG21" t="s">
        <v>170</v>
      </c>
      <c r="JH21" s="40">
        <f>LN(JG2)</f>
        <v>0.40429790598823195</v>
      </c>
      <c r="JI21" s="21">
        <v>1964</v>
      </c>
      <c r="JJ21" s="22">
        <v>3.5499999999999999E-7</v>
      </c>
      <c r="JK21" t="s">
        <v>170</v>
      </c>
      <c r="JL21" s="40">
        <f>LN(JK2)</f>
        <v>0.40424541750177945</v>
      </c>
      <c r="JM21" s="21">
        <v>1964</v>
      </c>
      <c r="JN21" s="22">
        <v>3.5499999999999999E-7</v>
      </c>
      <c r="JO21" t="s">
        <v>170</v>
      </c>
      <c r="JP21" s="40">
        <f>LN(JO2)</f>
        <v>0.40321396875239923</v>
      </c>
      <c r="JQ21" s="21">
        <v>1964</v>
      </c>
      <c r="JR21" s="22">
        <v>3.5499999999999999E-7</v>
      </c>
      <c r="JS21" t="s">
        <v>170</v>
      </c>
      <c r="JT21" s="40">
        <f>LN(JS2)</f>
        <v>0.40273016962363412</v>
      </c>
      <c r="JU21" s="21">
        <v>1964</v>
      </c>
      <c r="JV21" s="22">
        <v>3.5499999999999999E-7</v>
      </c>
      <c r="JW21" t="s">
        <v>170</v>
      </c>
      <c r="JX21" s="40">
        <f>LN(JW2)</f>
        <v>0.40447171113557162</v>
      </c>
      <c r="JY21" s="21">
        <v>1964</v>
      </c>
      <c r="JZ21" s="22">
        <v>3.5499999999999999E-7</v>
      </c>
      <c r="KA21" t="s">
        <v>170</v>
      </c>
      <c r="KB21" s="40">
        <f>LN(KA2)</f>
        <v>0.402936708396192</v>
      </c>
      <c r="KC21" s="21">
        <v>1964</v>
      </c>
      <c r="KD21" s="22">
        <v>3.5499999999999999E-7</v>
      </c>
      <c r="KE21" t="s">
        <v>170</v>
      </c>
      <c r="KF21" s="40">
        <f>LN(KE2)</f>
        <v>0.40278424345694736</v>
      </c>
      <c r="KG21" s="21">
        <v>1964</v>
      </c>
      <c r="KH21" s="22">
        <v>3.5499999999999999E-7</v>
      </c>
      <c r="KI21" t="s">
        <v>170</v>
      </c>
      <c r="KJ21" s="40">
        <f>LN(KI2)</f>
        <v>0.40461815480335278</v>
      </c>
      <c r="KK21" s="21">
        <v>1964</v>
      </c>
      <c r="KL21" s="22">
        <v>3.5499999999999999E-7</v>
      </c>
      <c r="KM21" t="s">
        <v>170</v>
      </c>
      <c r="KN21" s="40">
        <f>LN(KM2)</f>
        <v>0.40301596500995612</v>
      </c>
      <c r="KO21" s="21">
        <v>1964</v>
      </c>
      <c r="KP21" s="22">
        <v>3.5499999999999999E-7</v>
      </c>
      <c r="KQ21" t="s">
        <v>170</v>
      </c>
      <c r="KR21" s="40">
        <f>LN(KQ2)</f>
        <v>0.39591889238047145</v>
      </c>
      <c r="KS21" s="21">
        <v>1964</v>
      </c>
      <c r="KT21" s="22">
        <v>3.5499999999999999E-7</v>
      </c>
      <c r="KU21" t="s">
        <v>170</v>
      </c>
      <c r="KV21" s="40">
        <f>LN(KU2)</f>
        <v>0.4034232301586026</v>
      </c>
      <c r="KW21" s="21">
        <v>1964</v>
      </c>
      <c r="KX21" s="22">
        <v>3.5499999999999999E-7</v>
      </c>
      <c r="KY21" t="s">
        <v>170</v>
      </c>
      <c r="KZ21" s="40">
        <f>LN(KY2)</f>
        <v>0.40455054907061172</v>
      </c>
      <c r="LA21" s="21">
        <v>1964</v>
      </c>
      <c r="LB21" s="22">
        <v>3.5499999999999999E-7</v>
      </c>
      <c r="LC21" t="s">
        <v>170</v>
      </c>
      <c r="LD21" s="40">
        <f>LN(LC2)</f>
        <v>0.40008894273780443</v>
      </c>
      <c r="LE21" s="21">
        <v>1964</v>
      </c>
      <c r="LF21" s="22">
        <v>3.5499999999999999E-7</v>
      </c>
      <c r="LG21" t="s">
        <v>170</v>
      </c>
      <c r="LH21" s="40">
        <f>LN(LG2)</f>
        <v>0.40040042904861134</v>
      </c>
      <c r="LI21" s="21">
        <v>1964</v>
      </c>
      <c r="LJ21" s="22">
        <v>3.5499999999999999E-7</v>
      </c>
      <c r="LK21" t="s">
        <v>170</v>
      </c>
      <c r="LL21" s="40">
        <f>LN(LK2)</f>
        <v>0.4000837132938212</v>
      </c>
      <c r="LM21" s="21">
        <v>1964</v>
      </c>
      <c r="LN21" s="22">
        <v>3.5499999999999999E-7</v>
      </c>
    </row>
    <row r="22" spans="2:326">
      <c r="B22">
        <v>0.40517568848628283</v>
      </c>
      <c r="C22" s="39">
        <v>0.9275373401627145</v>
      </c>
      <c r="D22">
        <v>985.61625191378596</v>
      </c>
      <c r="E22" s="21">
        <v>1965</v>
      </c>
      <c r="F22" s="22">
        <v>6.1999999999999999E-7</v>
      </c>
      <c r="G22" t="s">
        <v>180</v>
      </c>
      <c r="H22" s="40">
        <f>LN(H19)</f>
        <v>0.41272433899051075</v>
      </c>
      <c r="I22" s="21">
        <v>1966</v>
      </c>
      <c r="J22" s="22">
        <v>1.08E-7</v>
      </c>
      <c r="K22" t="s">
        <v>180</v>
      </c>
      <c r="L22" s="40">
        <f>LN(L19)</f>
        <v>0.41791094064466705</v>
      </c>
      <c r="M22" s="21">
        <v>1966</v>
      </c>
      <c r="N22" s="22">
        <v>1.08E-7</v>
      </c>
      <c r="O22" t="s">
        <v>180</v>
      </c>
      <c r="P22" s="40">
        <f>LN(P19)</f>
        <v>0.41694219688388295</v>
      </c>
      <c r="Q22" s="21">
        <v>1966</v>
      </c>
      <c r="R22" s="22">
        <v>1.08E-7</v>
      </c>
      <c r="S22" t="s">
        <v>180</v>
      </c>
      <c r="T22" s="40">
        <f>LN(T19)</f>
        <v>0.41730541976910712</v>
      </c>
      <c r="U22" s="21">
        <v>1966</v>
      </c>
      <c r="V22" s="22">
        <v>1.08E-7</v>
      </c>
      <c r="W22" t="s">
        <v>180</v>
      </c>
      <c r="X22" s="40">
        <f>LN(X19)</f>
        <v>0.41448002322742677</v>
      </c>
      <c r="Y22" s="21">
        <v>1966</v>
      </c>
      <c r="Z22" s="22">
        <v>1.08E-7</v>
      </c>
      <c r="AA22" t="s">
        <v>180</v>
      </c>
      <c r="AB22" s="40">
        <f>LN(AB19)</f>
        <v>0.41418802215127937</v>
      </c>
      <c r="AC22" s="21">
        <v>1966</v>
      </c>
      <c r="AD22" s="22">
        <v>1.08E-7</v>
      </c>
      <c r="AE22" t="s">
        <v>180</v>
      </c>
      <c r="AF22" s="40">
        <f>LN(AF19)</f>
        <v>0.41495447149134418</v>
      </c>
      <c r="AG22" s="21">
        <v>1966</v>
      </c>
      <c r="AH22" s="22">
        <v>1.08E-7</v>
      </c>
      <c r="AI22" t="s">
        <v>180</v>
      </c>
      <c r="AJ22" s="40">
        <f>LN(AJ19)</f>
        <v>0.41280964519312641</v>
      </c>
      <c r="AK22" s="21">
        <v>1966</v>
      </c>
      <c r="AL22" s="22">
        <v>1.08E-7</v>
      </c>
      <c r="AM22" t="s">
        <v>180</v>
      </c>
      <c r="AN22" s="40">
        <f>LN(AN19)</f>
        <v>0.41190652531896743</v>
      </c>
      <c r="AO22" s="21">
        <v>1966</v>
      </c>
      <c r="AP22" s="22">
        <v>1.08E-7</v>
      </c>
      <c r="AQ22" t="s">
        <v>180</v>
      </c>
      <c r="AR22" s="40">
        <f>LN(AR19)</f>
        <v>0.41654431912253537</v>
      </c>
      <c r="AS22" s="21">
        <v>1966</v>
      </c>
      <c r="AT22" s="22">
        <v>1.08E-7</v>
      </c>
      <c r="AU22" t="s">
        <v>180</v>
      </c>
      <c r="AV22" s="40">
        <f>LN(AV19)</f>
        <v>0.41384095532681509</v>
      </c>
      <c r="AW22" s="21">
        <v>1966</v>
      </c>
      <c r="AX22" s="22">
        <v>1.08E-7</v>
      </c>
      <c r="AY22" t="s">
        <v>180</v>
      </c>
      <c r="AZ22" s="40">
        <f>LN(AZ19)</f>
        <v>0.4126979691473675</v>
      </c>
      <c r="BA22" s="21">
        <v>1966</v>
      </c>
      <c r="BB22" s="22">
        <v>1.08E-7</v>
      </c>
      <c r="BC22" t="s">
        <v>180</v>
      </c>
      <c r="BD22" s="40">
        <f>LN(BD19)</f>
        <v>0.4135209582128585</v>
      </c>
      <c r="BE22" s="21">
        <v>1966</v>
      </c>
      <c r="BF22" s="22">
        <v>1.08E-7</v>
      </c>
      <c r="BG22" t="s">
        <v>180</v>
      </c>
      <c r="BH22" s="40">
        <f>LN(BH19)</f>
        <v>0.41037641227095273</v>
      </c>
      <c r="BI22" s="21">
        <v>1966</v>
      </c>
      <c r="BJ22" s="22">
        <v>1.08E-7</v>
      </c>
      <c r="BK22" t="s">
        <v>180</v>
      </c>
      <c r="BL22" s="40">
        <f>LN(BL19)</f>
        <v>0.41480133331724683</v>
      </c>
      <c r="BM22" s="21">
        <v>1966</v>
      </c>
      <c r="BN22" s="22">
        <v>1.08E-7</v>
      </c>
      <c r="BO22" t="s">
        <v>180</v>
      </c>
      <c r="BP22" s="40">
        <f>LN(BP19)</f>
        <v>0.41355530478917707</v>
      </c>
      <c r="BQ22" s="21">
        <v>1966</v>
      </c>
      <c r="BR22" s="22">
        <v>1.08E-7</v>
      </c>
      <c r="BS22" t="s">
        <v>180</v>
      </c>
      <c r="BT22" s="40">
        <f>LN(BT19)</f>
        <v>0.41242281759064625</v>
      </c>
      <c r="BU22" s="21">
        <v>1966</v>
      </c>
      <c r="BV22" s="22">
        <v>1.08E-7</v>
      </c>
      <c r="BW22" t="s">
        <v>180</v>
      </c>
      <c r="BX22" s="40">
        <f>LN(BX19)</f>
        <v>0.41224883912209709</v>
      </c>
      <c r="BY22" s="21">
        <v>1966</v>
      </c>
      <c r="BZ22" s="22">
        <v>1.08E-7</v>
      </c>
      <c r="CA22" t="s">
        <v>180</v>
      </c>
      <c r="CB22" s="40">
        <f>LN(CB19)</f>
        <v>0.41221185116297737</v>
      </c>
      <c r="CC22" s="21">
        <v>1966</v>
      </c>
      <c r="CD22" s="22">
        <v>1.08E-7</v>
      </c>
      <c r="CE22" t="s">
        <v>180</v>
      </c>
      <c r="CF22" s="40">
        <f>LN(CF19)</f>
        <v>0.41309356549071558</v>
      </c>
      <c r="CG22" s="21">
        <v>1966</v>
      </c>
      <c r="CH22" s="22">
        <v>1.08E-7</v>
      </c>
      <c r="CI22" t="s">
        <v>180</v>
      </c>
      <c r="CJ22" s="40">
        <f>LN(CJ19)</f>
        <v>0.41380240305245586</v>
      </c>
      <c r="CK22" s="21">
        <v>1966</v>
      </c>
      <c r="CL22" s="22">
        <v>1.08E-7</v>
      </c>
      <c r="CM22" t="s">
        <v>180</v>
      </c>
      <c r="CN22" s="40">
        <f>LN(CN19)</f>
        <v>0.41380126714270116</v>
      </c>
      <c r="CO22" s="21">
        <v>1965</v>
      </c>
      <c r="CP22" s="22">
        <v>6.1999999999999999E-7</v>
      </c>
      <c r="CQ22" t="s">
        <v>180</v>
      </c>
      <c r="CR22" s="40">
        <f>LN(CR19)</f>
        <v>0.41256025376978711</v>
      </c>
      <c r="CS22" s="21">
        <v>1965</v>
      </c>
      <c r="CT22" s="22">
        <v>6.1999999999999999E-7</v>
      </c>
      <c r="CU22" t="s">
        <v>180</v>
      </c>
      <c r="CV22" s="40">
        <f>LN(CV19)</f>
        <v>0.41227049315051767</v>
      </c>
      <c r="CW22" s="21">
        <v>1965</v>
      </c>
      <c r="CX22" s="22">
        <v>6.1999999999999999E-7</v>
      </c>
      <c r="CY22" t="s">
        <v>180</v>
      </c>
      <c r="CZ22" s="40">
        <f>LN(CZ19)</f>
        <v>0.41269380141588502</v>
      </c>
      <c r="DA22" s="21">
        <v>1965</v>
      </c>
      <c r="DB22" s="22">
        <v>6.1999999999999999E-7</v>
      </c>
      <c r="DC22" t="s">
        <v>180</v>
      </c>
      <c r="DD22" s="40">
        <f>LN(DD19)</f>
        <v>0.41283077329797635</v>
      </c>
      <c r="DE22" s="21">
        <v>1965</v>
      </c>
      <c r="DF22" s="22">
        <v>6.1999999999999999E-7</v>
      </c>
      <c r="DG22" t="s">
        <v>180</v>
      </c>
      <c r="DH22" s="40">
        <f>LN(DH19)</f>
        <v>0.41349352710461706</v>
      </c>
      <c r="DI22" s="21">
        <v>1965</v>
      </c>
      <c r="DJ22" s="22">
        <v>6.1999999999999999E-7</v>
      </c>
      <c r="DK22" t="s">
        <v>180</v>
      </c>
      <c r="DL22" s="40">
        <f>LN(DL19)</f>
        <v>0.41187708440485665</v>
      </c>
      <c r="DM22" s="21">
        <v>1965</v>
      </c>
      <c r="DN22" s="22">
        <v>6.1999999999999999E-7</v>
      </c>
      <c r="DO22" t="s">
        <v>180</v>
      </c>
      <c r="DP22" s="40">
        <f>LN(DP19)</f>
        <v>0.41229275326584158</v>
      </c>
      <c r="DQ22" s="21">
        <v>1965</v>
      </c>
      <c r="DR22" s="22">
        <v>6.1999999999999999E-7</v>
      </c>
      <c r="DS22" t="s">
        <v>180</v>
      </c>
      <c r="DT22" s="40">
        <f>LN(DT19)</f>
        <v>0.41247403957614293</v>
      </c>
      <c r="DU22" s="21">
        <v>1965</v>
      </c>
      <c r="DV22" s="22">
        <v>6.1999999999999999E-7</v>
      </c>
      <c r="DW22" t="s">
        <v>180</v>
      </c>
      <c r="DX22" s="40">
        <f>LN(DX19)</f>
        <v>0.41276336095664984</v>
      </c>
      <c r="DY22" s="21">
        <v>1965</v>
      </c>
      <c r="DZ22" s="22">
        <v>6.1999999999999999E-7</v>
      </c>
      <c r="EA22" t="s">
        <v>180</v>
      </c>
      <c r="EB22" s="40">
        <f>LN(EB19)</f>
        <v>0.41304355747411531</v>
      </c>
      <c r="EC22" s="21">
        <v>1965</v>
      </c>
      <c r="ED22" s="22">
        <v>6.1999999999999999E-7</v>
      </c>
      <c r="EE22" t="s">
        <v>180</v>
      </c>
      <c r="EF22" s="40">
        <f>LN(EF19)</f>
        <v>0.41259580923693273</v>
      </c>
      <c r="EG22" s="21">
        <v>1965</v>
      </c>
      <c r="EH22" s="22">
        <v>6.1999999999999999E-7</v>
      </c>
      <c r="EI22" t="s">
        <v>180</v>
      </c>
      <c r="EJ22" s="40">
        <f>LN(EJ19)</f>
        <v>0.41284079390239803</v>
      </c>
      <c r="EK22" s="21">
        <v>1965</v>
      </c>
      <c r="EL22" s="22">
        <v>6.1999999999999999E-7</v>
      </c>
      <c r="EM22" t="s">
        <v>180</v>
      </c>
      <c r="EN22" s="40">
        <f>LN(EN19)</f>
        <v>0.41270708112952231</v>
      </c>
      <c r="EO22" s="21">
        <v>1965</v>
      </c>
      <c r="EP22" s="22">
        <v>6.1999999999999999E-7</v>
      </c>
      <c r="EQ22" t="s">
        <v>180</v>
      </c>
      <c r="ER22" s="40">
        <f>LN(ER19)</f>
        <v>0.41261049843514402</v>
      </c>
      <c r="ES22" s="21">
        <v>1965</v>
      </c>
      <c r="ET22" s="22">
        <v>6.1999999999999999E-7</v>
      </c>
      <c r="EU22" t="s">
        <v>180</v>
      </c>
      <c r="EV22" s="40">
        <f>LN(EV19)</f>
        <v>0.41257889815243193</v>
      </c>
      <c r="EW22" s="21">
        <v>1965</v>
      </c>
      <c r="EX22" s="22">
        <v>6.1999999999999999E-7</v>
      </c>
      <c r="EY22" t="s">
        <v>180</v>
      </c>
      <c r="EZ22" s="40">
        <f>LN(EZ19)</f>
        <v>0.41274838750267628</v>
      </c>
      <c r="FA22" s="21">
        <v>1965</v>
      </c>
      <c r="FB22" s="22">
        <v>6.1999999999999999E-7</v>
      </c>
      <c r="FC22" t="s">
        <v>180</v>
      </c>
      <c r="FD22" s="40">
        <f>LN(FD19)</f>
        <v>0.41276789834516586</v>
      </c>
      <c r="FE22" s="21">
        <v>1965</v>
      </c>
      <c r="FF22" s="22">
        <v>6.1999999999999999E-7</v>
      </c>
      <c r="FG22" t="s">
        <v>180</v>
      </c>
      <c r="FH22" s="40">
        <f>LN(FH19)</f>
        <v>0.41271348520099271</v>
      </c>
      <c r="FI22" s="21">
        <v>1965</v>
      </c>
      <c r="FJ22" s="22">
        <v>6.1999999999999999E-7</v>
      </c>
      <c r="FK22" t="s">
        <v>180</v>
      </c>
      <c r="FL22" s="40">
        <f>LN(FL19)</f>
        <v>0.41277439451140358</v>
      </c>
      <c r="FM22" s="21">
        <v>1965</v>
      </c>
      <c r="FN22" s="22">
        <v>6.1999999999999999E-7</v>
      </c>
      <c r="FO22" t="s">
        <v>180</v>
      </c>
      <c r="FP22" s="40">
        <f>LN(FP19)</f>
        <v>0.41278031239475715</v>
      </c>
      <c r="FQ22" s="21">
        <v>1965</v>
      </c>
      <c r="FR22" s="22">
        <v>6.1999999999999999E-7</v>
      </c>
      <c r="FS22" t="s">
        <v>180</v>
      </c>
      <c r="FT22" s="40">
        <f>LN(FT19)</f>
        <v>0.41281671126032105</v>
      </c>
      <c r="FU22" s="21">
        <v>1965</v>
      </c>
      <c r="FV22" s="22">
        <v>6.1999999999999999E-7</v>
      </c>
      <c r="FW22" t="s">
        <v>180</v>
      </c>
      <c r="FX22" s="40">
        <f>LN(FX19)</f>
        <v>0.41292242069105944</v>
      </c>
      <c r="FY22" s="21">
        <v>1965</v>
      </c>
      <c r="FZ22" s="22">
        <v>6.1999999999999999E-7</v>
      </c>
      <c r="GA22" t="s">
        <v>180</v>
      </c>
      <c r="GB22" s="40">
        <f>LN(GB19)</f>
        <v>0.4129978338118771</v>
      </c>
      <c r="GC22" s="21">
        <v>1965</v>
      </c>
      <c r="GD22" s="22">
        <v>6.1999999999999999E-7</v>
      </c>
      <c r="GE22" t="s">
        <v>180</v>
      </c>
      <c r="GF22" s="40">
        <f>LN(GF19)</f>
        <v>0.41292386336794029</v>
      </c>
      <c r="GG22" s="21">
        <v>1965</v>
      </c>
      <c r="GH22" s="22">
        <v>6.1999999999999999E-7</v>
      </c>
      <c r="GI22" t="s">
        <v>180</v>
      </c>
      <c r="GJ22" s="40">
        <f>LN(GJ19)</f>
        <v>0.41321170176980671</v>
      </c>
      <c r="GK22" s="21">
        <v>1965</v>
      </c>
      <c r="GL22" s="22">
        <v>6.1999999999999999E-7</v>
      </c>
      <c r="GM22" t="s">
        <v>180</v>
      </c>
      <c r="GN22" s="40">
        <f>LN(GN19)</f>
        <v>0.41276811644655675</v>
      </c>
      <c r="GO22" s="21">
        <v>1965</v>
      </c>
      <c r="GP22" s="22">
        <v>6.1999999999999999E-7</v>
      </c>
      <c r="GQ22" t="s">
        <v>180</v>
      </c>
      <c r="GR22" s="40">
        <f>LN(GR19)</f>
        <v>0.41302294393135358</v>
      </c>
      <c r="GS22" s="21">
        <v>1965</v>
      </c>
      <c r="GT22" s="22">
        <v>6.1999999999999999E-7</v>
      </c>
      <c r="GU22" t="s">
        <v>180</v>
      </c>
      <c r="GV22" s="40">
        <f>LN(GV19)</f>
        <v>0.41314836233750024</v>
      </c>
      <c r="GW22" s="21">
        <v>1965</v>
      </c>
      <c r="GX22" s="22">
        <v>6.1999999999999999E-7</v>
      </c>
      <c r="GY22" t="s">
        <v>180</v>
      </c>
      <c r="GZ22" s="40">
        <f>LN(GZ19)</f>
        <v>0.4125853095219234</v>
      </c>
      <c r="HA22" s="21">
        <v>1965</v>
      </c>
      <c r="HB22" s="22">
        <v>6.1999999999999999E-7</v>
      </c>
      <c r="HC22" t="s">
        <v>180</v>
      </c>
      <c r="HD22" s="40">
        <f>LN(HD19)</f>
        <v>0.4128759371091924</v>
      </c>
      <c r="HE22" s="21">
        <v>1965</v>
      </c>
      <c r="HF22" s="22">
        <v>6.1999999999999999E-7</v>
      </c>
      <c r="HG22" t="s">
        <v>180</v>
      </c>
      <c r="HH22" s="40">
        <f>LN(HH19)</f>
        <v>0.41350441207677324</v>
      </c>
      <c r="HI22" s="21">
        <v>1965</v>
      </c>
      <c r="HJ22" s="22">
        <v>6.1999999999999999E-7</v>
      </c>
      <c r="HK22" t="s">
        <v>180</v>
      </c>
      <c r="HL22" s="40">
        <f>LN(HL19)</f>
        <v>0.41300536018097894</v>
      </c>
      <c r="HM22" s="21">
        <v>1965</v>
      </c>
      <c r="HN22" s="22">
        <v>6.1999999999999999E-7</v>
      </c>
      <c r="HO22" t="s">
        <v>180</v>
      </c>
      <c r="HP22" s="40">
        <f>LN(HP19)</f>
        <v>0.41382249004362232</v>
      </c>
      <c r="HQ22" s="21">
        <v>1965</v>
      </c>
      <c r="HR22" s="22">
        <v>6.1999999999999999E-7</v>
      </c>
      <c r="HS22" t="s">
        <v>180</v>
      </c>
      <c r="HT22" s="40">
        <f>LN(HT19)</f>
        <v>0.41350780059501363</v>
      </c>
      <c r="HU22" s="21">
        <v>1965</v>
      </c>
      <c r="HV22" s="22">
        <v>6.1999999999999999E-7</v>
      </c>
      <c r="HW22" t="s">
        <v>180</v>
      </c>
      <c r="HX22" s="40">
        <f>LN(HX19)</f>
        <v>0.41334930355838306</v>
      </c>
      <c r="HY22" s="21">
        <v>1965</v>
      </c>
      <c r="HZ22" s="22">
        <v>6.1999999999999999E-7</v>
      </c>
      <c r="IA22" t="s">
        <v>180</v>
      </c>
      <c r="IB22" s="40">
        <f>LN(IB19)</f>
        <v>0.41320627425354078</v>
      </c>
      <c r="IC22" s="21">
        <v>1965</v>
      </c>
      <c r="ID22" s="22">
        <v>6.1999999999999999E-7</v>
      </c>
      <c r="IE22" t="s">
        <v>180</v>
      </c>
      <c r="IF22" s="40">
        <f>LN(IF19)</f>
        <v>0.41339867568874011</v>
      </c>
      <c r="IG22" s="21">
        <v>1965</v>
      </c>
      <c r="IH22" s="22">
        <v>6.1999999999999999E-7</v>
      </c>
      <c r="II22" t="s">
        <v>180</v>
      </c>
      <c r="IJ22" s="40">
        <f>LN(IJ19)</f>
        <v>0.41386124835794019</v>
      </c>
      <c r="IK22" s="21">
        <v>1965</v>
      </c>
      <c r="IL22" s="22">
        <v>6.1999999999999999E-7</v>
      </c>
      <c r="IM22" t="s">
        <v>180</v>
      </c>
      <c r="IN22" s="40">
        <f>LN(IN19)</f>
        <v>0.41268297852884545</v>
      </c>
      <c r="IO22" s="21">
        <v>1965</v>
      </c>
      <c r="IP22" s="22">
        <v>6.1999999999999999E-7</v>
      </c>
      <c r="IQ22" t="s">
        <v>180</v>
      </c>
      <c r="IR22" s="40">
        <f>LN(IR19)</f>
        <v>0.4129882189829176</v>
      </c>
      <c r="IS22" s="21">
        <v>1965</v>
      </c>
      <c r="IT22" s="22">
        <v>6.1999999999999999E-7</v>
      </c>
      <c r="IU22" t="s">
        <v>180</v>
      </c>
      <c r="IV22" s="40">
        <f>LN(IV19)</f>
        <v>0.41368632032024477</v>
      </c>
      <c r="IW22" s="21">
        <v>1965</v>
      </c>
      <c r="IX22" s="22">
        <v>6.1999999999999999E-7</v>
      </c>
      <c r="IY22" t="s">
        <v>180</v>
      </c>
      <c r="IZ22" s="40">
        <f>LN(IZ19)</f>
        <v>0.413740087850756</v>
      </c>
      <c r="JA22" s="21">
        <v>1965</v>
      </c>
      <c r="JB22" s="22">
        <v>6.1999999999999999E-7</v>
      </c>
      <c r="JC22" t="s">
        <v>180</v>
      </c>
      <c r="JD22" s="40">
        <f>LN(JD19)</f>
        <v>0.41279361191456404</v>
      </c>
      <c r="JE22" s="21">
        <v>1965</v>
      </c>
      <c r="JF22" s="22">
        <v>6.1999999999999999E-7</v>
      </c>
      <c r="JG22" t="s">
        <v>180</v>
      </c>
      <c r="JH22" s="40">
        <f>LN(JH19)</f>
        <v>0.41299193294651954</v>
      </c>
      <c r="JI22" s="21">
        <v>1965</v>
      </c>
      <c r="JJ22" s="22">
        <v>6.1999999999999999E-7</v>
      </c>
      <c r="JK22" t="s">
        <v>180</v>
      </c>
      <c r="JL22" s="40">
        <f>LN(JL19)</f>
        <v>0.41296121967205784</v>
      </c>
      <c r="JM22" s="21">
        <v>1965</v>
      </c>
      <c r="JN22" s="22">
        <v>6.1999999999999999E-7</v>
      </c>
      <c r="JO22" t="s">
        <v>180</v>
      </c>
      <c r="JP22" s="40">
        <f>LN(JP19)</f>
        <v>0.41194001591005908</v>
      </c>
      <c r="JQ22" s="21">
        <v>1965</v>
      </c>
      <c r="JR22" s="22">
        <v>6.1999999999999999E-7</v>
      </c>
      <c r="JS22" t="s">
        <v>180</v>
      </c>
      <c r="JT22" s="40">
        <f>LN(JT19)</f>
        <v>0.41146460109467264</v>
      </c>
      <c r="JU22" s="21">
        <v>1965</v>
      </c>
      <c r="JV22" s="22">
        <v>6.1999999999999999E-7</v>
      </c>
      <c r="JW22" t="s">
        <v>180</v>
      </c>
      <c r="JX22" s="40">
        <f>LN(JX19)</f>
        <v>0.4132181875493352</v>
      </c>
      <c r="JY22" s="21">
        <v>1965</v>
      </c>
      <c r="JZ22" s="22">
        <v>6.1999999999999999E-7</v>
      </c>
      <c r="KA22" t="s">
        <v>180</v>
      </c>
      <c r="KB22" s="40">
        <f>LN(KB19)</f>
        <v>0.41168891056549017</v>
      </c>
      <c r="KC22" s="21">
        <v>1965</v>
      </c>
      <c r="KD22" s="22">
        <v>6.1999999999999999E-7</v>
      </c>
      <c r="KE22" t="s">
        <v>180</v>
      </c>
      <c r="KF22" s="40">
        <f>LN(KF19)</f>
        <v>0.41153254862375749</v>
      </c>
      <c r="KG22" s="21">
        <v>1965</v>
      </c>
      <c r="KH22" s="22">
        <v>6.1999999999999999E-7</v>
      </c>
      <c r="KI22" t="s">
        <v>180</v>
      </c>
      <c r="KJ22" s="40">
        <f>LN(KJ19)</f>
        <v>0.41338205564675357</v>
      </c>
      <c r="KK22" s="21">
        <v>1965</v>
      </c>
      <c r="KL22" s="22">
        <v>6.1999999999999999E-7</v>
      </c>
      <c r="KM22" t="s">
        <v>180</v>
      </c>
      <c r="KN22" s="40">
        <f>LN(KN19)</f>
        <v>0.41178159544291604</v>
      </c>
      <c r="KO22" s="21">
        <v>1965</v>
      </c>
      <c r="KP22" s="22">
        <v>6.1999999999999999E-7</v>
      </c>
      <c r="KQ22" t="s">
        <v>180</v>
      </c>
      <c r="KR22" s="40">
        <f>LN(KR19)</f>
        <v>0.40396837230416105</v>
      </c>
      <c r="KS22" s="21">
        <v>1965</v>
      </c>
      <c r="KT22" s="22">
        <v>6.1999999999999999E-7</v>
      </c>
      <c r="KU22" t="s">
        <v>180</v>
      </c>
      <c r="KV22" s="40">
        <f>LN(KV19)</f>
        <v>0.41221728343151104</v>
      </c>
      <c r="KW22" s="21">
        <v>1965</v>
      </c>
      <c r="KX22" s="22">
        <v>6.1999999999999999E-7</v>
      </c>
      <c r="KY22" t="s">
        <v>180</v>
      </c>
      <c r="KZ22" s="40">
        <f>LN(KZ19)</f>
        <v>0.41333802383837437</v>
      </c>
      <c r="LA22" s="21">
        <v>1965</v>
      </c>
      <c r="LB22" s="22">
        <v>6.1999999999999999E-7</v>
      </c>
      <c r="LC22" t="s">
        <v>180</v>
      </c>
      <c r="LD22" s="40">
        <f>LN(LD19)</f>
        <v>0.40877051513576357</v>
      </c>
      <c r="LE22" s="21">
        <v>1965</v>
      </c>
      <c r="LF22" s="22">
        <v>6.1999999999999999E-7</v>
      </c>
      <c r="LG22" t="s">
        <v>180</v>
      </c>
      <c r="LH22" s="40">
        <f>LN(LH19)</f>
        <v>0.40912532027707477</v>
      </c>
      <c r="LI22" s="21">
        <v>1965</v>
      </c>
      <c r="LJ22" s="22">
        <v>6.1999999999999999E-7</v>
      </c>
      <c r="LK22" t="s">
        <v>180</v>
      </c>
      <c r="LL22" s="40">
        <f>LN(LL19)</f>
        <v>0.40878904114695103</v>
      </c>
      <c r="LM22" s="21">
        <v>1965</v>
      </c>
      <c r="LN22" s="22">
        <v>6.1999999999999999E-7</v>
      </c>
    </row>
    <row r="23" spans="2:326">
      <c r="B23">
        <v>0.40388148591628181</v>
      </c>
      <c r="C23" s="39">
        <v>0.92644376911428916</v>
      </c>
      <c r="D23">
        <v>969.81818348794934</v>
      </c>
      <c r="E23" s="21">
        <v>1966</v>
      </c>
      <c r="F23" s="22">
        <v>1.08E-7</v>
      </c>
      <c r="G23" t="s">
        <v>181</v>
      </c>
      <c r="H23" s="40">
        <f>LN(H20)</f>
        <v>0.39545520840589343</v>
      </c>
      <c r="I23" s="21">
        <v>1967</v>
      </c>
      <c r="J23" s="22">
        <v>9.0499999999999996E-8</v>
      </c>
      <c r="K23" t="s">
        <v>181</v>
      </c>
      <c r="L23" s="40">
        <f>LN(L20)</f>
        <v>0.40037325672886015</v>
      </c>
      <c r="M23" s="21">
        <v>1967</v>
      </c>
      <c r="N23" s="22">
        <v>9.0499999999999996E-8</v>
      </c>
      <c r="O23" t="s">
        <v>181</v>
      </c>
      <c r="P23" s="40">
        <f>LN(P20)</f>
        <v>0.39942077389607089</v>
      </c>
      <c r="Q23" s="21">
        <v>1967</v>
      </c>
      <c r="R23" s="22">
        <v>9.0499999999999996E-8</v>
      </c>
      <c r="S23" t="s">
        <v>181</v>
      </c>
      <c r="T23" s="40">
        <f>LN(T20)</f>
        <v>0.39999663343864472</v>
      </c>
      <c r="U23" s="21">
        <v>1967</v>
      </c>
      <c r="V23" s="22">
        <v>9.0499999999999996E-8</v>
      </c>
      <c r="W23" t="s">
        <v>181</v>
      </c>
      <c r="X23" s="40">
        <f>LN(X20)</f>
        <v>0.3968398332269944</v>
      </c>
      <c r="Y23" s="21">
        <v>1967</v>
      </c>
      <c r="Z23" s="22">
        <v>9.0499999999999996E-8</v>
      </c>
      <c r="AA23" t="s">
        <v>181</v>
      </c>
      <c r="AB23" s="40">
        <f>LN(AB20)</f>
        <v>0.39655490695982076</v>
      </c>
      <c r="AC23" s="21">
        <v>1967</v>
      </c>
      <c r="AD23" s="22">
        <v>9.0499999999999996E-8</v>
      </c>
      <c r="AE23" t="s">
        <v>181</v>
      </c>
      <c r="AF23" s="40">
        <f>LN(AF20)</f>
        <v>0.39741986620686792</v>
      </c>
      <c r="AG23" s="21">
        <v>1967</v>
      </c>
      <c r="AH23" s="22">
        <v>9.0499999999999996E-8</v>
      </c>
      <c r="AI23" t="s">
        <v>181</v>
      </c>
      <c r="AJ23" s="40">
        <f>LN(AJ20)</f>
        <v>0.39516659647145408</v>
      </c>
      <c r="AK23" s="21">
        <v>1967</v>
      </c>
      <c r="AL23" s="22">
        <v>9.0499999999999996E-8</v>
      </c>
      <c r="AM23" t="s">
        <v>181</v>
      </c>
      <c r="AN23" s="40">
        <f>LN(AN20)</f>
        <v>0.39429348624439325</v>
      </c>
      <c r="AO23" s="21">
        <v>1967</v>
      </c>
      <c r="AP23" s="22">
        <v>9.0499999999999996E-8</v>
      </c>
      <c r="AQ23" t="s">
        <v>181</v>
      </c>
      <c r="AR23" s="40">
        <f>LN(AR20)</f>
        <v>0.39942968600856715</v>
      </c>
      <c r="AS23" s="21">
        <v>1967</v>
      </c>
      <c r="AT23" s="22">
        <v>9.0499999999999996E-8</v>
      </c>
      <c r="AU23" t="s">
        <v>181</v>
      </c>
      <c r="AV23" s="40">
        <f>LN(AV20)</f>
        <v>0.39628455784649297</v>
      </c>
      <c r="AW23" s="21">
        <v>1967</v>
      </c>
      <c r="AX23" s="22">
        <v>9.0499999999999996E-8</v>
      </c>
      <c r="AY23" t="s">
        <v>181</v>
      </c>
      <c r="AZ23" s="40">
        <f>LN(AZ20)</f>
        <v>0.39511602686741082</v>
      </c>
      <c r="BA23" s="21">
        <v>1967</v>
      </c>
      <c r="BB23" s="22">
        <v>9.0499999999999996E-8</v>
      </c>
      <c r="BC23" t="s">
        <v>181</v>
      </c>
      <c r="BD23" s="40">
        <f>LN(BD20)</f>
        <v>0.39602533375333154</v>
      </c>
      <c r="BE23" s="21">
        <v>1967</v>
      </c>
      <c r="BF23" s="22">
        <v>9.0499999999999996E-8</v>
      </c>
      <c r="BG23" t="s">
        <v>181</v>
      </c>
      <c r="BH23" s="40">
        <f>LN(BH20)</f>
        <v>0.39308165832210135</v>
      </c>
      <c r="BI23" s="21">
        <v>1967</v>
      </c>
      <c r="BJ23" s="22">
        <v>9.0499999999999996E-8</v>
      </c>
      <c r="BK23" t="s">
        <v>181</v>
      </c>
      <c r="BL23" s="40">
        <f>LN(BL20)</f>
        <v>0.39752406206169327</v>
      </c>
      <c r="BM23" s="21">
        <v>1967</v>
      </c>
      <c r="BN23" s="22">
        <v>9.0499999999999996E-8</v>
      </c>
      <c r="BO23" t="s">
        <v>181</v>
      </c>
      <c r="BP23" s="40">
        <f>LN(BP20)</f>
        <v>0.39610033984288406</v>
      </c>
      <c r="BQ23" s="21">
        <v>1967</v>
      </c>
      <c r="BR23" s="22">
        <v>9.0499999999999996E-8</v>
      </c>
      <c r="BS23" t="s">
        <v>181</v>
      </c>
      <c r="BT23" s="40">
        <f>LN(BT20)</f>
        <v>0.39494319730846689</v>
      </c>
      <c r="BU23" s="21">
        <v>1967</v>
      </c>
      <c r="BV23" s="22">
        <v>9.0499999999999996E-8</v>
      </c>
      <c r="BW23" t="s">
        <v>181</v>
      </c>
      <c r="BX23" s="40">
        <f>LN(BX20)</f>
        <v>0.39479155007414546</v>
      </c>
      <c r="BY23" s="21">
        <v>1967</v>
      </c>
      <c r="BZ23" s="22">
        <v>9.0499999999999996E-8</v>
      </c>
      <c r="CA23" t="s">
        <v>181</v>
      </c>
      <c r="CB23" s="40">
        <f>LN(CB20)</f>
        <v>0.39475679000843006</v>
      </c>
      <c r="CC23" s="21">
        <v>1967</v>
      </c>
      <c r="CD23" s="22">
        <v>9.0499999999999996E-8</v>
      </c>
      <c r="CE23" t="s">
        <v>181</v>
      </c>
      <c r="CF23" s="40">
        <f>LN(CF20)</f>
        <v>0.39564748688519569</v>
      </c>
      <c r="CG23" s="21">
        <v>1967</v>
      </c>
      <c r="CH23" s="22">
        <v>9.0499999999999996E-8</v>
      </c>
      <c r="CI23" t="s">
        <v>181</v>
      </c>
      <c r="CJ23" s="40">
        <f>LN(CJ20)</f>
        <v>0.39644758507614791</v>
      </c>
      <c r="CK23" s="21">
        <v>1967</v>
      </c>
      <c r="CL23" s="22">
        <v>9.0499999999999996E-8</v>
      </c>
      <c r="CM23" t="s">
        <v>181</v>
      </c>
      <c r="CN23" s="40">
        <f>LN(CN20)</f>
        <v>0.39647506141737077</v>
      </c>
      <c r="CO23" s="21">
        <v>1967</v>
      </c>
      <c r="CP23" s="22">
        <v>9.0499999999999996E-8</v>
      </c>
      <c r="CQ23" t="s">
        <v>181</v>
      </c>
      <c r="CR23" s="40">
        <f>LN(CR20)</f>
        <v>0.3951267371495274</v>
      </c>
      <c r="CS23" s="21">
        <v>1966</v>
      </c>
      <c r="CT23" s="22">
        <v>1.08E-7</v>
      </c>
      <c r="CU23" t="s">
        <v>181</v>
      </c>
      <c r="CV23" s="40">
        <f>LN(CV20)</f>
        <v>0.39487072096492359</v>
      </c>
      <c r="CW23" s="21">
        <v>1966</v>
      </c>
      <c r="CX23" s="22">
        <v>1.08E-7</v>
      </c>
      <c r="CY23" t="s">
        <v>181</v>
      </c>
      <c r="CZ23" s="40">
        <f>LN(CZ20)</f>
        <v>0.3952756515175137</v>
      </c>
      <c r="DA23" s="21">
        <v>1966</v>
      </c>
      <c r="DB23" s="22">
        <v>1.08E-7</v>
      </c>
      <c r="DC23" t="s">
        <v>181</v>
      </c>
      <c r="DD23" s="40">
        <f>LN(DD20)</f>
        <v>0.39542109541488091</v>
      </c>
      <c r="DE23" s="21">
        <v>1966</v>
      </c>
      <c r="DF23" s="22">
        <v>1.08E-7</v>
      </c>
      <c r="DG23" t="s">
        <v>181</v>
      </c>
      <c r="DH23" s="40">
        <f>LN(DH20)</f>
        <v>0.39621870841776052</v>
      </c>
      <c r="DI23" s="21">
        <v>1966</v>
      </c>
      <c r="DJ23" s="22">
        <v>1.08E-7</v>
      </c>
      <c r="DK23" t="s">
        <v>181</v>
      </c>
      <c r="DL23" s="40">
        <f>LN(DL20)</f>
        <v>0.39464622179101683</v>
      </c>
      <c r="DM23" s="21">
        <v>1966</v>
      </c>
      <c r="DN23" s="22">
        <v>1.08E-7</v>
      </c>
      <c r="DO23" t="s">
        <v>181</v>
      </c>
      <c r="DP23" s="40">
        <f>LN(DP20)</f>
        <v>0.39496517401785647</v>
      </c>
      <c r="DQ23" s="21">
        <v>1966</v>
      </c>
      <c r="DR23" s="22">
        <v>1.08E-7</v>
      </c>
      <c r="DS23" t="s">
        <v>181</v>
      </c>
      <c r="DT23" s="40">
        <f>LN(DT20)</f>
        <v>0.39512103971084522</v>
      </c>
      <c r="DU23" s="21">
        <v>1966</v>
      </c>
      <c r="DV23" s="22">
        <v>1.08E-7</v>
      </c>
      <c r="DW23" t="s">
        <v>181</v>
      </c>
      <c r="DX23" s="40">
        <f>LN(DX20)</f>
        <v>0.39536986061083512</v>
      </c>
      <c r="DY23" s="21">
        <v>1966</v>
      </c>
      <c r="DZ23" s="22">
        <v>1.08E-7</v>
      </c>
      <c r="EA23" t="s">
        <v>181</v>
      </c>
      <c r="EB23" s="40">
        <f>LN(EB20)</f>
        <v>0.39573401473994557</v>
      </c>
      <c r="EC23" s="21">
        <v>1966</v>
      </c>
      <c r="ED23" s="22">
        <v>1.08E-7</v>
      </c>
      <c r="EE23" t="s">
        <v>181</v>
      </c>
      <c r="EF23" s="40">
        <f>LN(EF20)</f>
        <v>0.39524814038220873</v>
      </c>
      <c r="EG23" s="21">
        <v>1966</v>
      </c>
      <c r="EH23" s="22">
        <v>1.08E-7</v>
      </c>
      <c r="EI23" t="s">
        <v>181</v>
      </c>
      <c r="EJ23" s="40">
        <f>LN(EJ20)</f>
        <v>0.39546117086499988</v>
      </c>
      <c r="EK23" s="21">
        <v>1966</v>
      </c>
      <c r="EL23" s="22">
        <v>1.08E-7</v>
      </c>
      <c r="EM23" t="s">
        <v>181</v>
      </c>
      <c r="EN23" s="40">
        <f>LN(EN20)</f>
        <v>0.39533689923246712</v>
      </c>
      <c r="EO23" s="21">
        <v>1966</v>
      </c>
      <c r="EP23" s="22">
        <v>1.08E-7</v>
      </c>
      <c r="EQ23" t="s">
        <v>181</v>
      </c>
      <c r="ER23" s="40">
        <f>LN(ER20)</f>
        <v>0.39528912351216139</v>
      </c>
      <c r="ES23" s="21">
        <v>1966</v>
      </c>
      <c r="ET23" s="22">
        <v>1.08E-7</v>
      </c>
      <c r="EU23" t="s">
        <v>181</v>
      </c>
      <c r="EV23" s="40">
        <f>LN(EV20)</f>
        <v>0.39537121179356793</v>
      </c>
      <c r="EW23" s="21">
        <v>1966</v>
      </c>
      <c r="EX23" s="22">
        <v>1.08E-7</v>
      </c>
      <c r="EY23" t="s">
        <v>181</v>
      </c>
      <c r="EZ23" s="40">
        <f>LN(EZ20)</f>
        <v>0.39537520297252382</v>
      </c>
      <c r="FA23" s="21">
        <v>1966</v>
      </c>
      <c r="FB23" s="22">
        <v>1.08E-7</v>
      </c>
      <c r="FC23" t="s">
        <v>181</v>
      </c>
      <c r="FD23" s="40">
        <f>LN(FD20)</f>
        <v>0.39541088833893762</v>
      </c>
      <c r="FE23" s="21">
        <v>1966</v>
      </c>
      <c r="FF23" s="22">
        <v>1.08E-7</v>
      </c>
      <c r="FG23" t="s">
        <v>181</v>
      </c>
      <c r="FH23" s="40">
        <f>LN(FH20)</f>
        <v>0.39546625113780082</v>
      </c>
      <c r="FI23" s="21">
        <v>1966</v>
      </c>
      <c r="FJ23" s="22">
        <v>1.08E-7</v>
      </c>
      <c r="FK23" t="s">
        <v>181</v>
      </c>
      <c r="FL23" s="40">
        <f>LN(FL20)</f>
        <v>0.39540427839113951</v>
      </c>
      <c r="FM23" s="21">
        <v>1966</v>
      </c>
      <c r="FN23" s="22">
        <v>1.08E-7</v>
      </c>
      <c r="FO23" t="s">
        <v>181</v>
      </c>
      <c r="FP23" s="40">
        <f>LN(FP20)</f>
        <v>0.39539825677955137</v>
      </c>
      <c r="FQ23" s="21">
        <v>1966</v>
      </c>
      <c r="FR23" s="22">
        <v>1.08E-7</v>
      </c>
      <c r="FS23" t="s">
        <v>181</v>
      </c>
      <c r="FT23" s="40">
        <f>LN(FT20)</f>
        <v>0.39548616547953869</v>
      </c>
      <c r="FU23" s="21">
        <v>1966</v>
      </c>
      <c r="FV23" s="22">
        <v>1.08E-7</v>
      </c>
      <c r="FW23" t="s">
        <v>181</v>
      </c>
      <c r="FX23" s="40">
        <f>LN(FX20)</f>
        <v>0.39572552167387087</v>
      </c>
      <c r="FY23" s="21">
        <v>1966</v>
      </c>
      <c r="FZ23" s="22">
        <v>1.08E-7</v>
      </c>
      <c r="GA23" t="s">
        <v>181</v>
      </c>
      <c r="GB23" s="40">
        <f>LN(GB20)</f>
        <v>0.39572635526430527</v>
      </c>
      <c r="GC23" s="21">
        <v>1966</v>
      </c>
      <c r="GD23" s="22">
        <v>1.08E-7</v>
      </c>
      <c r="GE23" t="s">
        <v>181</v>
      </c>
      <c r="GF23" s="40">
        <f>LN(GF20)</f>
        <v>0.39557931025167975</v>
      </c>
      <c r="GG23" s="21">
        <v>1966</v>
      </c>
      <c r="GH23" s="22">
        <v>1.08E-7</v>
      </c>
      <c r="GI23" t="s">
        <v>181</v>
      </c>
      <c r="GJ23" s="40">
        <f>LN(GJ20)</f>
        <v>0.39610039568621713</v>
      </c>
      <c r="GK23" s="21">
        <v>1966</v>
      </c>
      <c r="GL23" s="22">
        <v>1.08E-7</v>
      </c>
      <c r="GM23" t="s">
        <v>181</v>
      </c>
      <c r="GN23" s="40">
        <f>LN(GN20)</f>
        <v>0.39537863722212241</v>
      </c>
      <c r="GO23" s="21">
        <v>1966</v>
      </c>
      <c r="GP23" s="22">
        <v>1.08E-7</v>
      </c>
      <c r="GQ23" t="s">
        <v>181</v>
      </c>
      <c r="GR23" s="40">
        <f>LN(GR20)</f>
        <v>0.39566914254221675</v>
      </c>
      <c r="GS23" s="21">
        <v>1966</v>
      </c>
      <c r="GT23" s="22">
        <v>1.08E-7</v>
      </c>
      <c r="GU23" t="s">
        <v>181</v>
      </c>
      <c r="GV23" s="40">
        <f>LN(GV20)</f>
        <v>0.3958521339179808</v>
      </c>
      <c r="GW23" s="21">
        <v>1966</v>
      </c>
      <c r="GX23" s="22">
        <v>1.08E-7</v>
      </c>
      <c r="GY23" t="s">
        <v>181</v>
      </c>
      <c r="GZ23" s="40">
        <f>LN(GZ20)</f>
        <v>0.39520833522649029</v>
      </c>
      <c r="HA23" s="21">
        <v>1966</v>
      </c>
      <c r="HB23" s="22">
        <v>1.08E-7</v>
      </c>
      <c r="HC23" t="s">
        <v>181</v>
      </c>
      <c r="HD23" s="40">
        <f>LN(HD20)</f>
        <v>0.39548225615653043</v>
      </c>
      <c r="HE23" s="21">
        <v>1966</v>
      </c>
      <c r="HF23" s="22">
        <v>1.08E-7</v>
      </c>
      <c r="HG23" t="s">
        <v>181</v>
      </c>
      <c r="HH23" s="40">
        <f>LN(HH20)</f>
        <v>0.39639669428054564</v>
      </c>
      <c r="HI23" s="21">
        <v>1966</v>
      </c>
      <c r="HJ23" s="22">
        <v>1.08E-7</v>
      </c>
      <c r="HK23" t="s">
        <v>181</v>
      </c>
      <c r="HL23" s="40">
        <f>LN(HL20)</f>
        <v>0.39561875302049676</v>
      </c>
      <c r="HM23" s="21">
        <v>1966</v>
      </c>
      <c r="HN23" s="22">
        <v>1.08E-7</v>
      </c>
      <c r="HO23" t="s">
        <v>181</v>
      </c>
      <c r="HP23" s="40">
        <f>LN(HP20)</f>
        <v>0.39687485748614137</v>
      </c>
      <c r="HQ23" s="21">
        <v>1966</v>
      </c>
      <c r="HR23" s="22">
        <v>1.08E-7</v>
      </c>
      <c r="HS23" t="s">
        <v>181</v>
      </c>
      <c r="HT23" s="40">
        <f>LN(HT20)</f>
        <v>0.39623885136218467</v>
      </c>
      <c r="HU23" s="21">
        <v>1966</v>
      </c>
      <c r="HV23" s="22">
        <v>1.08E-7</v>
      </c>
      <c r="HW23" t="s">
        <v>181</v>
      </c>
      <c r="HX23" s="40">
        <f>LN(HX20)</f>
        <v>0.3960232396388324</v>
      </c>
      <c r="HY23" s="21">
        <v>1966</v>
      </c>
      <c r="HZ23" s="22">
        <v>1.08E-7</v>
      </c>
      <c r="IA23" t="s">
        <v>181</v>
      </c>
      <c r="IB23" s="40">
        <f>LN(IB20)</f>
        <v>0.39584263260125652</v>
      </c>
      <c r="IC23" s="21">
        <v>1966</v>
      </c>
      <c r="ID23" s="22">
        <v>1.08E-7</v>
      </c>
      <c r="IE23" t="s">
        <v>181</v>
      </c>
      <c r="IF23" s="40">
        <f>LN(IF20)</f>
        <v>0.39605888435480641</v>
      </c>
      <c r="IG23" s="21">
        <v>1966</v>
      </c>
      <c r="IH23" s="22">
        <v>1.08E-7</v>
      </c>
      <c r="II23" t="s">
        <v>181</v>
      </c>
      <c r="IJ23" s="40">
        <f>LN(IJ20)</f>
        <v>0.39669725450469417</v>
      </c>
      <c r="IK23" s="21">
        <v>1966</v>
      </c>
      <c r="IL23" s="22">
        <v>1.08E-7</v>
      </c>
      <c r="IM23" t="s">
        <v>181</v>
      </c>
      <c r="IN23" s="40">
        <f>LN(IN20)</f>
        <v>0.39526502846489459</v>
      </c>
      <c r="IO23" s="21">
        <v>1966</v>
      </c>
      <c r="IP23" s="22">
        <v>1.08E-7</v>
      </c>
      <c r="IQ23" t="s">
        <v>181</v>
      </c>
      <c r="IR23" s="40">
        <f>LN(IR20)</f>
        <v>0.39556978026287071</v>
      </c>
      <c r="IS23" s="21">
        <v>1966</v>
      </c>
      <c r="IT23" s="22">
        <v>1.08E-7</v>
      </c>
      <c r="IU23" t="s">
        <v>181</v>
      </c>
      <c r="IV23" s="40">
        <f>LN(IV20)</f>
        <v>0.39639716218394849</v>
      </c>
      <c r="IW23" s="21">
        <v>1966</v>
      </c>
      <c r="IX23" s="22">
        <v>1.08E-7</v>
      </c>
      <c r="IY23" t="s">
        <v>181</v>
      </c>
      <c r="IZ23" s="40">
        <f>LN(IZ20)</f>
        <v>0.39639990020538957</v>
      </c>
      <c r="JA23" s="21">
        <v>1966</v>
      </c>
      <c r="JB23" s="22">
        <v>1.08E-7</v>
      </c>
      <c r="JC23" t="s">
        <v>181</v>
      </c>
      <c r="JD23" s="40">
        <f>LN(JD20)</f>
        <v>0.39533602102973647</v>
      </c>
      <c r="JE23" s="21">
        <v>1966</v>
      </c>
      <c r="JF23" s="22">
        <v>1.08E-7</v>
      </c>
      <c r="JG23" t="s">
        <v>181</v>
      </c>
      <c r="JH23" s="40">
        <f>LN(JH20)</f>
        <v>0.39552762952545134</v>
      </c>
      <c r="JI23" s="21">
        <v>1966</v>
      </c>
      <c r="JJ23" s="22">
        <v>1.08E-7</v>
      </c>
      <c r="JK23" t="s">
        <v>181</v>
      </c>
      <c r="JL23" s="40">
        <f>LN(JL20)</f>
        <v>0.39545298171116755</v>
      </c>
      <c r="JM23" s="21">
        <v>1966</v>
      </c>
      <c r="JN23" s="22">
        <v>1.08E-7</v>
      </c>
      <c r="JO23" t="s">
        <v>181</v>
      </c>
      <c r="JP23" s="40">
        <f>LN(JP20)</f>
        <v>0.39441110691552556</v>
      </c>
      <c r="JQ23" s="21">
        <v>1966</v>
      </c>
      <c r="JR23" s="22">
        <v>1.08E-7</v>
      </c>
      <c r="JS23" t="s">
        <v>181</v>
      </c>
      <c r="JT23" s="40">
        <f>LN(JT20)</f>
        <v>0.39391877513769008</v>
      </c>
      <c r="JU23" s="21">
        <v>1966</v>
      </c>
      <c r="JV23" s="22">
        <v>1.08E-7</v>
      </c>
      <c r="JW23" t="s">
        <v>181</v>
      </c>
      <c r="JX23" s="40">
        <f>LN(JX20)</f>
        <v>0.39564805835453121</v>
      </c>
      <c r="JY23" s="21">
        <v>1966</v>
      </c>
      <c r="JZ23" s="22">
        <v>1.08E-7</v>
      </c>
      <c r="KA23" t="s">
        <v>181</v>
      </c>
      <c r="KB23" s="40">
        <f>LN(KB20)</f>
        <v>0.39410722833469486</v>
      </c>
      <c r="KC23" s="21">
        <v>1966</v>
      </c>
      <c r="KD23" s="22">
        <v>1.08E-7</v>
      </c>
      <c r="KE23" t="s">
        <v>181</v>
      </c>
      <c r="KF23" s="40">
        <f>LN(KF20)</f>
        <v>0.39395872950406224</v>
      </c>
      <c r="KG23" s="21">
        <v>1966</v>
      </c>
      <c r="KH23" s="22">
        <v>1.08E-7</v>
      </c>
      <c r="KI23" t="s">
        <v>181</v>
      </c>
      <c r="KJ23" s="40">
        <f>LN(KJ20)</f>
        <v>0.39577676842609466</v>
      </c>
      <c r="KK23" s="21">
        <v>1966</v>
      </c>
      <c r="KL23" s="22">
        <v>1.08E-7</v>
      </c>
      <c r="KM23" t="s">
        <v>181</v>
      </c>
      <c r="KN23" s="40">
        <f>LN(KN20)</f>
        <v>0.39417281832052659</v>
      </c>
      <c r="KO23" s="21">
        <v>1966</v>
      </c>
      <c r="KP23" s="22">
        <v>1.08E-7</v>
      </c>
      <c r="KQ23" t="s">
        <v>181</v>
      </c>
      <c r="KR23" s="40">
        <f>LN(KR20)</f>
        <v>0.3878040921799244</v>
      </c>
      <c r="KS23" s="21">
        <v>1966</v>
      </c>
      <c r="KT23" s="22">
        <v>1.08E-7</v>
      </c>
      <c r="KU23" t="s">
        <v>181</v>
      </c>
      <c r="KV23" s="40">
        <f>LN(KV20)</f>
        <v>0.39455115487573444</v>
      </c>
      <c r="KW23" s="21">
        <v>1966</v>
      </c>
      <c r="KX23" s="22">
        <v>1.08E-7</v>
      </c>
      <c r="KY23" t="s">
        <v>181</v>
      </c>
      <c r="KZ23" s="40">
        <f>LN(KZ20)</f>
        <v>0.39568516949778826</v>
      </c>
      <c r="LA23" s="21">
        <v>1966</v>
      </c>
      <c r="LB23" s="22">
        <v>1.08E-7</v>
      </c>
      <c r="LC23" t="s">
        <v>181</v>
      </c>
      <c r="LD23" s="40">
        <f>LN(LD20)</f>
        <v>0.39133134009677301</v>
      </c>
      <c r="LE23" s="21">
        <v>1966</v>
      </c>
      <c r="LF23" s="22">
        <v>1.08E-7</v>
      </c>
      <c r="LG23" t="s">
        <v>181</v>
      </c>
      <c r="LH23" s="40">
        <f>LN(LH20)</f>
        <v>0.39159874358036917</v>
      </c>
      <c r="LI23" s="21">
        <v>1966</v>
      </c>
      <c r="LJ23" s="22">
        <v>1.08E-7</v>
      </c>
      <c r="LK23" t="s">
        <v>181</v>
      </c>
      <c r="LL23" s="40">
        <f>LN(LL20)</f>
        <v>0.39130193670936164</v>
      </c>
      <c r="LM23" s="21">
        <v>1966</v>
      </c>
      <c r="LN23" s="22">
        <v>1.08E-7</v>
      </c>
    </row>
    <row r="24" spans="2:326">
      <c r="B24">
        <v>0.40360845058935441</v>
      </c>
      <c r="C24" s="39">
        <v>0.92665258897844238</v>
      </c>
      <c r="D24">
        <v>972.79847178748878</v>
      </c>
      <c r="E24" s="21">
        <v>1967</v>
      </c>
      <c r="F24" s="22">
        <v>9.0499999999999996E-8</v>
      </c>
      <c r="G24" t="s">
        <v>182</v>
      </c>
      <c r="H24" s="40">
        <f>H22-H21</f>
        <v>8.5972878966187882E-3</v>
      </c>
      <c r="I24" s="21">
        <v>1968</v>
      </c>
      <c r="J24" s="22">
        <v>2.9900000000000002E-7</v>
      </c>
      <c r="K24" t="s">
        <v>182</v>
      </c>
      <c r="L24" s="40">
        <f>L22-L21</f>
        <v>8.7303961559578869E-3</v>
      </c>
      <c r="M24" s="21">
        <v>1968</v>
      </c>
      <c r="N24" s="22">
        <v>2.9900000000000002E-7</v>
      </c>
      <c r="O24" t="s">
        <v>182</v>
      </c>
      <c r="P24" s="40">
        <f>P22-P21</f>
        <v>8.7223369518373284E-3</v>
      </c>
      <c r="Q24" s="21">
        <v>1968</v>
      </c>
      <c r="R24" s="22">
        <v>2.9900000000000002E-7</v>
      </c>
      <c r="S24" t="s">
        <v>182</v>
      </c>
      <c r="T24" s="40">
        <f>T22-T21</f>
        <v>8.6169443721750283E-3</v>
      </c>
      <c r="U24" s="21">
        <v>1968</v>
      </c>
      <c r="V24" s="22">
        <v>2.9900000000000002E-7</v>
      </c>
      <c r="W24" t="s">
        <v>182</v>
      </c>
      <c r="X24" s="40">
        <f>X22-X21</f>
        <v>8.7811984666258391E-3</v>
      </c>
      <c r="Y24" s="21">
        <v>1968</v>
      </c>
      <c r="Z24" s="22">
        <v>2.9900000000000002E-7</v>
      </c>
      <c r="AA24" t="s">
        <v>182</v>
      </c>
      <c r="AB24" s="40">
        <f>AB22-AB21</f>
        <v>8.777692255317382E-3</v>
      </c>
      <c r="AC24" s="21">
        <v>1968</v>
      </c>
      <c r="AD24" s="22">
        <v>2.9900000000000002E-7</v>
      </c>
      <c r="AE24" t="s">
        <v>182</v>
      </c>
      <c r="AF24" s="40">
        <f>AF22-AF21</f>
        <v>8.7288703367777165E-3</v>
      </c>
      <c r="AG24" s="21">
        <v>1968</v>
      </c>
      <c r="AH24" s="22">
        <v>2.9900000000000002E-7</v>
      </c>
      <c r="AI24" t="s">
        <v>182</v>
      </c>
      <c r="AJ24" s="40">
        <f>AJ22-AJ21</f>
        <v>8.7826152194547813E-3</v>
      </c>
      <c r="AK24" s="21">
        <v>1968</v>
      </c>
      <c r="AL24" s="22">
        <v>2.9900000000000002E-7</v>
      </c>
      <c r="AM24" t="s">
        <v>182</v>
      </c>
      <c r="AN24" s="40">
        <f>AN22-AN21</f>
        <v>8.7677426453251495E-3</v>
      </c>
      <c r="AO24" s="21">
        <v>1968</v>
      </c>
      <c r="AP24" s="22">
        <v>2.9900000000000002E-7</v>
      </c>
      <c r="AQ24" t="s">
        <v>182</v>
      </c>
      <c r="AR24" s="40">
        <f>AR22-AR21</f>
        <v>8.5207031705047953E-3</v>
      </c>
      <c r="AS24" s="21">
        <v>1968</v>
      </c>
      <c r="AT24" s="22">
        <v>2.9900000000000002E-7</v>
      </c>
      <c r="AU24" t="s">
        <v>182</v>
      </c>
      <c r="AV24" s="40">
        <f>AV22-AV21</f>
        <v>8.7396708484022145E-3</v>
      </c>
      <c r="AW24" s="21">
        <v>1968</v>
      </c>
      <c r="AX24" s="22">
        <v>2.9900000000000002E-7</v>
      </c>
      <c r="AY24" t="s">
        <v>182</v>
      </c>
      <c r="AZ24" s="40">
        <f>AZ22-AZ21</f>
        <v>8.7523310508744179E-3</v>
      </c>
      <c r="BA24" s="21">
        <v>1968</v>
      </c>
      <c r="BB24" s="22">
        <v>2.9900000000000002E-7</v>
      </c>
      <c r="BC24" t="s">
        <v>182</v>
      </c>
      <c r="BD24" s="40">
        <f>BD22-BD21</f>
        <v>8.7095506083462726E-3</v>
      </c>
      <c r="BE24" s="21">
        <v>1968</v>
      </c>
      <c r="BF24" s="22">
        <v>2.9900000000000002E-7</v>
      </c>
      <c r="BG24" t="s">
        <v>182</v>
      </c>
      <c r="BH24" s="40">
        <f>BH22-BH21</f>
        <v>8.6099888761157484E-3</v>
      </c>
      <c r="BI24" s="21">
        <v>1968</v>
      </c>
      <c r="BJ24" s="22">
        <v>2.9900000000000002E-7</v>
      </c>
      <c r="BK24" t="s">
        <v>182</v>
      </c>
      <c r="BL24" s="40">
        <f>BL22-BL21</f>
        <v>8.6013230790997763E-3</v>
      </c>
      <c r="BM24" s="21">
        <v>1968</v>
      </c>
      <c r="BN24" s="22">
        <v>2.9900000000000002E-7</v>
      </c>
      <c r="BO24" t="s">
        <v>182</v>
      </c>
      <c r="BP24" s="40">
        <f>BP22-BP21</f>
        <v>8.6893984814528924E-3</v>
      </c>
      <c r="BQ24" s="21">
        <v>1968</v>
      </c>
      <c r="BR24" s="22">
        <v>2.9900000000000002E-7</v>
      </c>
      <c r="BS24" t="s">
        <v>182</v>
      </c>
      <c r="BT24" s="40">
        <f>BT22-BT21</f>
        <v>8.70161848664186E-3</v>
      </c>
      <c r="BU24" s="21">
        <v>1968</v>
      </c>
      <c r="BV24" s="22">
        <v>2.9900000000000002E-7</v>
      </c>
      <c r="BW24" t="s">
        <v>182</v>
      </c>
      <c r="BX24" s="40">
        <f>BX22-BX21</f>
        <v>8.6905503900863157E-3</v>
      </c>
      <c r="BY24" s="21">
        <v>1968</v>
      </c>
      <c r="BZ24" s="22">
        <v>2.9900000000000002E-7</v>
      </c>
      <c r="CA24" t="s">
        <v>182</v>
      </c>
      <c r="CB24" s="40">
        <f>CB22-CB21</f>
        <v>8.6894461657616162E-3</v>
      </c>
      <c r="CC24" s="21">
        <v>1968</v>
      </c>
      <c r="CD24" s="22">
        <v>2.9900000000000002E-7</v>
      </c>
      <c r="CE24" t="s">
        <v>182</v>
      </c>
      <c r="CF24" s="40">
        <f>CF22-CF21</f>
        <v>8.6849940779033519E-3</v>
      </c>
      <c r="CG24" s="21">
        <v>1968</v>
      </c>
      <c r="CH24" s="22">
        <v>2.9900000000000002E-7</v>
      </c>
      <c r="CI24" t="s">
        <v>182</v>
      </c>
      <c r="CJ24" s="40">
        <f>CJ22-CJ21</f>
        <v>8.6397607472458171E-3</v>
      </c>
      <c r="CK24" s="21">
        <v>1968</v>
      </c>
      <c r="CL24" s="22">
        <v>2.9900000000000002E-7</v>
      </c>
      <c r="CM24" t="s">
        <v>182</v>
      </c>
      <c r="CN24" s="40">
        <f>CN22-CN21</f>
        <v>8.6255786564183312E-3</v>
      </c>
      <c r="CO24" s="21">
        <v>1968</v>
      </c>
      <c r="CP24" s="22">
        <v>2.9900000000000002E-7</v>
      </c>
      <c r="CQ24" t="s">
        <v>182</v>
      </c>
      <c r="CR24" s="40">
        <f>CR22-CR21</f>
        <v>8.6787678535052981E-3</v>
      </c>
      <c r="CS24" s="21">
        <v>1968</v>
      </c>
      <c r="CT24" s="22">
        <v>2.9900000000000002E-7</v>
      </c>
      <c r="CU24" t="s">
        <v>182</v>
      </c>
      <c r="CV24" s="40">
        <f>CV22-CV21</f>
        <v>8.6620425611632634E-3</v>
      </c>
      <c r="CW24" s="21">
        <v>1967</v>
      </c>
      <c r="CX24" s="22">
        <v>9.0499999999999996E-8</v>
      </c>
      <c r="CY24" t="s">
        <v>182</v>
      </c>
      <c r="CZ24" s="40">
        <f>CZ22-CZ21</f>
        <v>8.671151435350466E-3</v>
      </c>
      <c r="DA24" s="21">
        <v>1967</v>
      </c>
      <c r="DB24" s="22">
        <v>9.0499999999999996E-8</v>
      </c>
      <c r="DC24" t="s">
        <v>182</v>
      </c>
      <c r="DD24" s="40">
        <f>DD22-DD21</f>
        <v>8.6669523095165846E-3</v>
      </c>
      <c r="DE24" s="21">
        <v>1967</v>
      </c>
      <c r="DF24" s="22">
        <v>9.0499999999999996E-8</v>
      </c>
      <c r="DG24" t="s">
        <v>182</v>
      </c>
      <c r="DH24" s="40">
        <f>DH22-DH21</f>
        <v>8.6001073871595501E-3</v>
      </c>
      <c r="DI24" s="21">
        <v>1967</v>
      </c>
      <c r="DJ24" s="22">
        <v>9.0499999999999996E-8</v>
      </c>
      <c r="DK24" t="s">
        <v>182</v>
      </c>
      <c r="DL24" s="40">
        <f>DL22-DL21</f>
        <v>8.5783189377293678E-3</v>
      </c>
      <c r="DM24" s="21">
        <v>1967</v>
      </c>
      <c r="DN24" s="22">
        <v>9.0499999999999996E-8</v>
      </c>
      <c r="DO24" t="s">
        <v>182</v>
      </c>
      <c r="DP24" s="40">
        <f>DP22-DP21</f>
        <v>8.6262594681746907E-3</v>
      </c>
      <c r="DQ24" s="21">
        <v>1967</v>
      </c>
      <c r="DR24" s="22">
        <v>9.0499999999999996E-8</v>
      </c>
      <c r="DS24" t="s">
        <v>182</v>
      </c>
      <c r="DT24" s="40">
        <f>DT22-DT21</f>
        <v>8.6388595793759904E-3</v>
      </c>
      <c r="DU24" s="21">
        <v>1967</v>
      </c>
      <c r="DV24" s="22">
        <v>9.0499999999999996E-8</v>
      </c>
      <c r="DW24" t="s">
        <v>182</v>
      </c>
      <c r="DX24" s="40">
        <f>DX22-DX21</f>
        <v>8.6589339178144709E-3</v>
      </c>
      <c r="DY24" s="21">
        <v>1967</v>
      </c>
      <c r="DZ24" s="22">
        <v>9.0499999999999996E-8</v>
      </c>
      <c r="EA24" t="s">
        <v>182</v>
      </c>
      <c r="EB24" s="40">
        <f>EB22-EB21</f>
        <v>8.6173193009313476E-3</v>
      </c>
      <c r="EC24" s="21">
        <v>1967</v>
      </c>
      <c r="ED24" s="22">
        <v>9.0499999999999996E-8</v>
      </c>
      <c r="EE24" t="s">
        <v>182</v>
      </c>
      <c r="EF24" s="40">
        <f>EF22-EF21</f>
        <v>8.6362171972130808E-3</v>
      </c>
      <c r="EG24" s="21">
        <v>1967</v>
      </c>
      <c r="EH24" s="22">
        <v>9.0499999999999996E-8</v>
      </c>
      <c r="EI24" t="s">
        <v>182</v>
      </c>
      <c r="EJ24" s="40">
        <f>EJ22-EJ21</f>
        <v>8.6520555817564682E-3</v>
      </c>
      <c r="EK24" s="21">
        <v>1967</v>
      </c>
      <c r="EL24" s="22">
        <v>9.0499999999999996E-8</v>
      </c>
      <c r="EM24" t="s">
        <v>182</v>
      </c>
      <c r="EN24" s="40">
        <f>EN22-EN21</f>
        <v>8.6473760202764871E-3</v>
      </c>
      <c r="EO24" s="21">
        <v>1967</v>
      </c>
      <c r="EP24" s="22">
        <v>9.0499999999999996E-8</v>
      </c>
      <c r="EQ24" t="s">
        <v>182</v>
      </c>
      <c r="ER24" s="40">
        <f>ER22-ER21</f>
        <v>8.62318417667296E-3</v>
      </c>
      <c r="ES24" s="21">
        <v>1967</v>
      </c>
      <c r="ET24" s="22">
        <v>9.0499999999999996E-8</v>
      </c>
      <c r="EU24" t="s">
        <v>182</v>
      </c>
      <c r="EV24" s="40">
        <f>EV22-EV21</f>
        <v>8.5668305773503595E-3</v>
      </c>
      <c r="EW24" s="21">
        <v>1967</v>
      </c>
      <c r="EX24" s="22">
        <v>9.0499999999999996E-8</v>
      </c>
      <c r="EY24" t="s">
        <v>182</v>
      </c>
      <c r="EZ24" s="40">
        <f>EZ22-EZ21</f>
        <v>8.6488642969553275E-3</v>
      </c>
      <c r="FA24" s="21">
        <v>1967</v>
      </c>
      <c r="FB24" s="22">
        <v>9.0499999999999996E-8</v>
      </c>
      <c r="FC24" t="s">
        <v>182</v>
      </c>
      <c r="FD24" s="40">
        <f>FD22-FD21</f>
        <v>8.6408472512740642E-3</v>
      </c>
      <c r="FE24" s="21">
        <v>1967</v>
      </c>
      <c r="FF24" s="22">
        <v>9.0499999999999996E-8</v>
      </c>
      <c r="FG24" t="s">
        <v>182</v>
      </c>
      <c r="FH24" s="40">
        <f>FH22-FH21</f>
        <v>8.5864341071010264E-3</v>
      </c>
      <c r="FI24" s="21">
        <v>1967</v>
      </c>
      <c r="FJ24" s="22">
        <v>9.0499999999999996E-8</v>
      </c>
      <c r="FK24" t="s">
        <v>182</v>
      </c>
      <c r="FL24" s="40">
        <f>FL22-FL21</f>
        <v>8.647343417511888E-3</v>
      </c>
      <c r="FM24" s="21">
        <v>1967</v>
      </c>
      <c r="FN24" s="22">
        <v>9.0499999999999996E-8</v>
      </c>
      <c r="FO24" t="s">
        <v>182</v>
      </c>
      <c r="FP24" s="40">
        <f>FP22-FP21</f>
        <v>8.6532613008653558E-3</v>
      </c>
      <c r="FQ24" s="21">
        <v>1967</v>
      </c>
      <c r="FR24" s="22">
        <v>9.0499999999999996E-8</v>
      </c>
      <c r="FS24" t="s">
        <v>182</v>
      </c>
      <c r="FT24" s="40">
        <f>FT22-FT21</f>
        <v>8.6277298830868543E-3</v>
      </c>
      <c r="FU24" s="21">
        <v>1967</v>
      </c>
      <c r="FV24" s="22">
        <v>9.0499999999999996E-8</v>
      </c>
      <c r="FW24" t="s">
        <v>182</v>
      </c>
      <c r="FX24" s="40">
        <f>FX22-FX21</f>
        <v>8.5614832971208643E-3</v>
      </c>
      <c r="FY24" s="21">
        <v>1967</v>
      </c>
      <c r="FZ24" s="22">
        <v>9.0499999999999996E-8</v>
      </c>
      <c r="GA24" t="s">
        <v>182</v>
      </c>
      <c r="GB24" s="40">
        <f>GB22-GB21</f>
        <v>8.5984517408391747E-3</v>
      </c>
      <c r="GC24" s="21">
        <v>1967</v>
      </c>
      <c r="GD24" s="22">
        <v>9.0499999999999996E-8</v>
      </c>
      <c r="GE24" t="s">
        <v>182</v>
      </c>
      <c r="GF24" s="40">
        <f>GF22-GF21</f>
        <v>8.6346728391288319E-3</v>
      </c>
      <c r="GG24" s="21">
        <v>1967</v>
      </c>
      <c r="GH24" s="22">
        <v>9.0499999999999996E-8</v>
      </c>
      <c r="GI24" t="s">
        <v>182</v>
      </c>
      <c r="GJ24" s="40">
        <f>GJ22-GJ21</f>
        <v>8.5190538888105238E-3</v>
      </c>
      <c r="GK24" s="21">
        <v>1967</v>
      </c>
      <c r="GL24" s="22">
        <v>9.0499999999999996E-8</v>
      </c>
      <c r="GM24" t="s">
        <v>182</v>
      </c>
      <c r="GN24" s="40">
        <f>GN22-GN21</f>
        <v>8.6569408400065107E-3</v>
      </c>
      <c r="GO24" s="21">
        <v>1967</v>
      </c>
      <c r="GP24" s="22">
        <v>9.0499999999999996E-8</v>
      </c>
      <c r="GQ24" t="s">
        <v>182</v>
      </c>
      <c r="GR24" s="40">
        <f>GR22-GR21</f>
        <v>8.6392568640917267E-3</v>
      </c>
      <c r="GS24" s="21">
        <v>1967</v>
      </c>
      <c r="GT24" s="22">
        <v>9.0499999999999996E-8</v>
      </c>
      <c r="GU24" t="s">
        <v>182</v>
      </c>
      <c r="GV24" s="40">
        <f>GV22-GV21</f>
        <v>8.6107197361850463E-3</v>
      </c>
      <c r="GW24" s="21">
        <v>1967</v>
      </c>
      <c r="GX24" s="22">
        <v>9.0499999999999996E-8</v>
      </c>
      <c r="GY24" t="s">
        <v>182</v>
      </c>
      <c r="GZ24" s="40">
        <f>GZ22-GZ21</f>
        <v>8.6507427181415908E-3</v>
      </c>
      <c r="HA24" s="21">
        <v>1967</v>
      </c>
      <c r="HB24" s="22">
        <v>9.0499999999999996E-8</v>
      </c>
      <c r="HC24" t="s">
        <v>182</v>
      </c>
      <c r="HD24" s="40">
        <f>HD22-HD21</f>
        <v>8.6590234359075202E-3</v>
      </c>
      <c r="HE24" s="21">
        <v>1967</v>
      </c>
      <c r="HF24" s="22">
        <v>9.0499999999999996E-8</v>
      </c>
      <c r="HG24" t="s">
        <v>182</v>
      </c>
      <c r="HH24" s="40">
        <f>HH22-HH21</f>
        <v>8.5172750932164809E-3</v>
      </c>
      <c r="HI24" s="21">
        <v>1967</v>
      </c>
      <c r="HJ24" s="22">
        <v>9.0499999999999996E-8</v>
      </c>
      <c r="HK24" t="s">
        <v>182</v>
      </c>
      <c r="HL24" s="40">
        <f>HL22-HL21</f>
        <v>8.655517292608883E-3</v>
      </c>
      <c r="HM24" s="21">
        <v>1967</v>
      </c>
      <c r="HN24" s="22">
        <v>9.0499999999999996E-8</v>
      </c>
      <c r="HO24" t="s">
        <v>182</v>
      </c>
      <c r="HP24" s="40">
        <f>HP22-HP21</f>
        <v>8.4379139272392489E-3</v>
      </c>
      <c r="HQ24" s="21">
        <v>1967</v>
      </c>
      <c r="HR24" s="22">
        <v>9.0499999999999996E-8</v>
      </c>
      <c r="HS24" t="s">
        <v>182</v>
      </c>
      <c r="HT24" s="40">
        <f>HT22-HT21</f>
        <v>8.5971980036479989E-3</v>
      </c>
      <c r="HU24" s="21">
        <v>1967</v>
      </c>
      <c r="HV24" s="22">
        <v>9.0499999999999996E-8</v>
      </c>
      <c r="HW24" t="s">
        <v>182</v>
      </c>
      <c r="HX24" s="40">
        <f>HX22-HX21</f>
        <v>8.6255083677496125E-3</v>
      </c>
      <c r="HY24" s="21">
        <v>1967</v>
      </c>
      <c r="HZ24" s="22">
        <v>9.0499999999999996E-8</v>
      </c>
      <c r="IA24" t="s">
        <v>182</v>
      </c>
      <c r="IB24" s="40">
        <f>IB22-IB21</f>
        <v>8.6441342931408149E-3</v>
      </c>
      <c r="IC24" s="21">
        <v>1967</v>
      </c>
      <c r="ID24" s="22">
        <v>9.0499999999999996E-8</v>
      </c>
      <c r="IE24" t="s">
        <v>182</v>
      </c>
      <c r="IF24" s="40">
        <f>IF22-IF21</f>
        <v>8.6323125923603028E-3</v>
      </c>
      <c r="IG24" s="21">
        <v>1967</v>
      </c>
      <c r="IH24" s="22">
        <v>9.0499999999999996E-8</v>
      </c>
      <c r="II24" t="s">
        <v>182</v>
      </c>
      <c r="IJ24" s="40">
        <f>IJ22-IJ21</f>
        <v>8.5451720430249622E-3</v>
      </c>
      <c r="IK24" s="21">
        <v>1967</v>
      </c>
      <c r="IL24" s="22">
        <v>9.0499999999999996E-8</v>
      </c>
      <c r="IM24" t="s">
        <v>182</v>
      </c>
      <c r="IN24" s="40">
        <f>IN22-IN21</f>
        <v>8.6710523882996826E-3</v>
      </c>
      <c r="IO24" s="21">
        <v>1967</v>
      </c>
      <c r="IP24" s="22">
        <v>9.0499999999999996E-8</v>
      </c>
      <c r="IQ24" t="s">
        <v>182</v>
      </c>
      <c r="IR24" s="40">
        <f>IR22-IR21</f>
        <v>8.6712945885247805E-3</v>
      </c>
      <c r="IS24" s="21">
        <v>1967</v>
      </c>
      <c r="IT24" s="22">
        <v>9.0499999999999996E-8</v>
      </c>
      <c r="IU24" t="s">
        <v>182</v>
      </c>
      <c r="IV24" s="40">
        <f>IV22-IV21</f>
        <v>8.6072151598716173E-3</v>
      </c>
      <c r="IW24" s="21">
        <v>1967</v>
      </c>
      <c r="IX24" s="22">
        <v>9.0499999999999996E-8</v>
      </c>
      <c r="IY24" t="s">
        <v>182</v>
      </c>
      <c r="IZ24" s="40">
        <f>IZ22-IZ21</f>
        <v>8.6325090301107021E-3</v>
      </c>
      <c r="JA24" s="21">
        <v>1967</v>
      </c>
      <c r="JB24" s="22">
        <v>9.0499999999999996E-8</v>
      </c>
      <c r="JC24" t="s">
        <v>182</v>
      </c>
      <c r="JD24" s="40">
        <f>JD22-JD21</f>
        <v>8.690699991232953E-3</v>
      </c>
      <c r="JE24" s="21">
        <v>1967</v>
      </c>
      <c r="JF24" s="22">
        <v>9.0499999999999996E-8</v>
      </c>
      <c r="JG24" t="s">
        <v>182</v>
      </c>
      <c r="JH24" s="40">
        <f>JH22-JH21</f>
        <v>8.6940269582875818E-3</v>
      </c>
      <c r="JI24" s="21">
        <v>1967</v>
      </c>
      <c r="JJ24" s="22">
        <v>9.0499999999999996E-8</v>
      </c>
      <c r="JK24" t="s">
        <v>182</v>
      </c>
      <c r="JL24" s="40">
        <f>JL22-JL21</f>
        <v>8.7158021702783972E-3</v>
      </c>
      <c r="JM24" s="21">
        <v>1967</v>
      </c>
      <c r="JN24" s="22">
        <v>9.0499999999999996E-8</v>
      </c>
      <c r="JO24" t="s">
        <v>182</v>
      </c>
      <c r="JP24" s="40">
        <f>JP22-JP21</f>
        <v>8.7260471576598442E-3</v>
      </c>
      <c r="JQ24" s="21">
        <v>1967</v>
      </c>
      <c r="JR24" s="22">
        <v>9.0499999999999996E-8</v>
      </c>
      <c r="JS24" t="s">
        <v>182</v>
      </c>
      <c r="JT24" s="40">
        <f>JT22-JT21</f>
        <v>8.7344314710385285E-3</v>
      </c>
      <c r="JU24" s="21">
        <v>1967</v>
      </c>
      <c r="JV24" s="22">
        <v>9.0499999999999996E-8</v>
      </c>
      <c r="JW24" t="s">
        <v>182</v>
      </c>
      <c r="JX24" s="40">
        <f>JX22-JX21</f>
        <v>8.746476413763582E-3</v>
      </c>
      <c r="JY24" s="21">
        <v>1967</v>
      </c>
      <c r="JZ24" s="22">
        <v>9.0499999999999996E-8</v>
      </c>
      <c r="KA24" t="s">
        <v>182</v>
      </c>
      <c r="KB24" s="40">
        <f>KB22-KB21</f>
        <v>8.7522021692981733E-3</v>
      </c>
      <c r="KC24" s="21">
        <v>1967</v>
      </c>
      <c r="KD24" s="22">
        <v>9.0499999999999996E-8</v>
      </c>
      <c r="KE24" t="s">
        <v>182</v>
      </c>
      <c r="KF24" s="40">
        <f>KF22-KF21</f>
        <v>8.748305166810133E-3</v>
      </c>
      <c r="KG24" s="21">
        <v>1967</v>
      </c>
      <c r="KH24" s="22">
        <v>9.0499999999999996E-8</v>
      </c>
      <c r="KI24" t="s">
        <v>182</v>
      </c>
      <c r="KJ24" s="40">
        <f>KJ22-KJ21</f>
        <v>8.7639008434007848E-3</v>
      </c>
      <c r="KK24" s="21">
        <v>1967</v>
      </c>
      <c r="KL24" s="22">
        <v>9.0499999999999996E-8</v>
      </c>
      <c r="KM24" t="s">
        <v>182</v>
      </c>
      <c r="KN24" s="40">
        <f>KN22-KN21</f>
        <v>8.7656304329599144E-3</v>
      </c>
      <c r="KO24" s="21">
        <v>1967</v>
      </c>
      <c r="KP24" s="22">
        <v>9.0499999999999996E-8</v>
      </c>
      <c r="KQ24" t="s">
        <v>182</v>
      </c>
      <c r="KR24" s="40">
        <f>KR22-KR21</f>
        <v>8.0494799236895953E-3</v>
      </c>
      <c r="KS24" s="21">
        <v>1967</v>
      </c>
      <c r="KT24" s="22">
        <v>9.0499999999999996E-8</v>
      </c>
      <c r="KU24" t="s">
        <v>182</v>
      </c>
      <c r="KV24" s="40">
        <f>KV22-KV21</f>
        <v>8.794053272908442E-3</v>
      </c>
      <c r="KW24" s="21">
        <v>1967</v>
      </c>
      <c r="KX24" s="22">
        <v>9.0499999999999996E-8</v>
      </c>
      <c r="KY24" t="s">
        <v>182</v>
      </c>
      <c r="KZ24" s="40">
        <f>KZ22-KZ21</f>
        <v>8.7874747677626486E-3</v>
      </c>
      <c r="LA24" s="21">
        <v>1967</v>
      </c>
      <c r="LB24" s="22">
        <v>9.0499999999999996E-8</v>
      </c>
      <c r="LC24" t="s">
        <v>182</v>
      </c>
      <c r="LD24" s="40">
        <f>LD22-LD21</f>
        <v>8.6815723979591364E-3</v>
      </c>
      <c r="LE24" s="21">
        <v>1967</v>
      </c>
      <c r="LF24" s="22">
        <v>9.0499999999999996E-8</v>
      </c>
      <c r="LG24" t="s">
        <v>182</v>
      </c>
      <c r="LH24" s="40">
        <f>LH22-LH21</f>
        <v>8.7248912284634272E-3</v>
      </c>
      <c r="LI24" s="21">
        <v>1967</v>
      </c>
      <c r="LJ24" s="22">
        <v>9.0499999999999996E-8</v>
      </c>
      <c r="LK24" t="s">
        <v>182</v>
      </c>
      <c r="LL24" s="40">
        <f>LL22-LL21</f>
        <v>8.7053278531298295E-3</v>
      </c>
      <c r="LM24" s="21">
        <v>1967</v>
      </c>
      <c r="LN24" s="22">
        <v>9.0499999999999996E-8</v>
      </c>
    </row>
    <row r="25" spans="2:326">
      <c r="B25">
        <v>0.40402264998053455</v>
      </c>
      <c r="C25" s="39">
        <v>0.92659220022872613</v>
      </c>
      <c r="D25">
        <v>971.9348576025825</v>
      </c>
      <c r="E25" s="21">
        <v>1968</v>
      </c>
      <c r="F25" s="22">
        <v>2.9900000000000002E-7</v>
      </c>
      <c r="G25" t="s">
        <v>183</v>
      </c>
      <c r="H25" s="40">
        <f>H21-H23</f>
        <v>8.6718426879985322E-3</v>
      </c>
      <c r="I25" s="21">
        <v>1969</v>
      </c>
      <c r="J25" s="22">
        <v>6.1600000000000001E-7</v>
      </c>
      <c r="K25" t="s">
        <v>183</v>
      </c>
      <c r="L25" s="40">
        <f>L21-L23</f>
        <v>8.807287759849014E-3</v>
      </c>
      <c r="M25" s="21">
        <v>1969</v>
      </c>
      <c r="N25" s="22">
        <v>6.1600000000000001E-7</v>
      </c>
      <c r="O25" t="s">
        <v>183</v>
      </c>
      <c r="P25" s="40">
        <f>P21-P23</f>
        <v>8.7990860359747347E-3</v>
      </c>
      <c r="Q25" s="21">
        <v>1969</v>
      </c>
      <c r="R25" s="22">
        <v>6.1600000000000001E-7</v>
      </c>
      <c r="S25" t="s">
        <v>183</v>
      </c>
      <c r="T25" s="40">
        <f>T21-T23</f>
        <v>8.6918419582873718E-3</v>
      </c>
      <c r="U25" s="21">
        <v>1969</v>
      </c>
      <c r="V25" s="22">
        <v>6.1600000000000001E-7</v>
      </c>
      <c r="W25" t="s">
        <v>183</v>
      </c>
      <c r="X25" s="40">
        <f>X21-X23</f>
        <v>8.8589915338065373E-3</v>
      </c>
      <c r="Y25" s="21">
        <v>1969</v>
      </c>
      <c r="Z25" s="22">
        <v>6.1600000000000001E-7</v>
      </c>
      <c r="AA25" t="s">
        <v>183</v>
      </c>
      <c r="AB25" s="40">
        <f>AB21-AB23</f>
        <v>8.8554229361412218E-3</v>
      </c>
      <c r="AC25" s="21">
        <v>1969</v>
      </c>
      <c r="AD25" s="22">
        <v>6.1600000000000001E-7</v>
      </c>
      <c r="AE25" t="s">
        <v>183</v>
      </c>
      <c r="AF25" s="40">
        <f>AF21-AF23</f>
        <v>8.8057349476985403E-3</v>
      </c>
      <c r="AG25" s="21">
        <v>1969</v>
      </c>
      <c r="AH25" s="22">
        <v>6.1600000000000001E-7</v>
      </c>
      <c r="AI25" t="s">
        <v>183</v>
      </c>
      <c r="AJ25" s="40">
        <f>AJ21-AJ23</f>
        <v>8.8604335022175462E-3</v>
      </c>
      <c r="AK25" s="21">
        <v>1969</v>
      </c>
      <c r="AL25" s="22">
        <v>6.1600000000000001E-7</v>
      </c>
      <c r="AM25" t="s">
        <v>183</v>
      </c>
      <c r="AN25" s="40">
        <f>AN21-AN23</f>
        <v>8.8452964292490277E-3</v>
      </c>
      <c r="AO25" s="21">
        <v>1969</v>
      </c>
      <c r="AP25" s="22">
        <v>6.1600000000000001E-7</v>
      </c>
      <c r="AQ25" t="s">
        <v>183</v>
      </c>
      <c r="AR25" s="40">
        <f>AR21-AR23</f>
        <v>8.5939299434634187E-3</v>
      </c>
      <c r="AS25" s="21">
        <v>1969</v>
      </c>
      <c r="AT25" s="22">
        <v>6.1600000000000001E-7</v>
      </c>
      <c r="AU25" t="s">
        <v>183</v>
      </c>
      <c r="AV25" s="40">
        <f>AV21-AV23</f>
        <v>8.8167266319199022E-3</v>
      </c>
      <c r="AW25" s="21">
        <v>1969</v>
      </c>
      <c r="AX25" s="22">
        <v>6.1600000000000001E-7</v>
      </c>
      <c r="AY25" t="s">
        <v>183</v>
      </c>
      <c r="AZ25" s="40">
        <f>AZ21-AZ23</f>
        <v>8.8296112290822681E-3</v>
      </c>
      <c r="BA25" s="21">
        <v>1969</v>
      </c>
      <c r="BB25" s="22">
        <v>6.1600000000000001E-7</v>
      </c>
      <c r="BC25" t="s">
        <v>183</v>
      </c>
      <c r="BD25" s="40">
        <f>BD21-BD23</f>
        <v>8.7860738511806868E-3</v>
      </c>
      <c r="BE25" s="21">
        <v>1969</v>
      </c>
      <c r="BF25" s="22">
        <v>6.1600000000000001E-7</v>
      </c>
      <c r="BG25" t="s">
        <v>183</v>
      </c>
      <c r="BH25" s="40">
        <f>BH21-BH23</f>
        <v>8.684765072735634E-3</v>
      </c>
      <c r="BI25" s="21">
        <v>1969</v>
      </c>
      <c r="BJ25" s="22">
        <v>6.1600000000000001E-7</v>
      </c>
      <c r="BK25" t="s">
        <v>183</v>
      </c>
      <c r="BL25" s="40">
        <f>BL21-BL23</f>
        <v>8.6759481764537849E-3</v>
      </c>
      <c r="BM25" s="21">
        <v>1969</v>
      </c>
      <c r="BN25" s="22">
        <v>6.1600000000000001E-7</v>
      </c>
      <c r="BO25" t="s">
        <v>183</v>
      </c>
      <c r="BP25" s="40">
        <f>BP21-BP23</f>
        <v>8.7655664648401133E-3</v>
      </c>
      <c r="BQ25" s="21">
        <v>1969</v>
      </c>
      <c r="BR25" s="22">
        <v>6.1600000000000001E-7</v>
      </c>
      <c r="BS25" t="s">
        <v>183</v>
      </c>
      <c r="BT25" s="40">
        <f>BT21-BT23</f>
        <v>8.7780017955375045E-3</v>
      </c>
      <c r="BU25" s="21">
        <v>1969</v>
      </c>
      <c r="BV25" s="22">
        <v>6.1600000000000001E-7</v>
      </c>
      <c r="BW25" t="s">
        <v>183</v>
      </c>
      <c r="BX25" s="40">
        <f>BX21-BX23</f>
        <v>8.7667386578653139E-3</v>
      </c>
      <c r="BY25" s="21">
        <v>1969</v>
      </c>
      <c r="BZ25" s="22">
        <v>6.1600000000000001E-7</v>
      </c>
      <c r="CA25" t="s">
        <v>183</v>
      </c>
      <c r="CB25" s="40">
        <f>CB21-CB23</f>
        <v>8.7656149887856971E-3</v>
      </c>
      <c r="CC25" s="21">
        <v>1969</v>
      </c>
      <c r="CD25" s="22">
        <v>6.1600000000000001E-7</v>
      </c>
      <c r="CE25" t="s">
        <v>183</v>
      </c>
      <c r="CF25" s="40">
        <f>CF21-CF23</f>
        <v>8.7610845276165361E-3</v>
      </c>
      <c r="CG25" s="21">
        <v>1969</v>
      </c>
      <c r="CH25" s="22">
        <v>6.1600000000000001E-7</v>
      </c>
      <c r="CI25" t="s">
        <v>183</v>
      </c>
      <c r="CJ25" s="40">
        <f>CJ21-CJ23</f>
        <v>8.7150572290621287E-3</v>
      </c>
      <c r="CK25" s="21">
        <v>1969</v>
      </c>
      <c r="CL25" s="22">
        <v>6.1600000000000001E-7</v>
      </c>
      <c r="CM25" t="s">
        <v>183</v>
      </c>
      <c r="CN25" s="40">
        <f>CN21-CN23</f>
        <v>8.7006270689120591E-3</v>
      </c>
      <c r="CO25" s="21">
        <v>1969</v>
      </c>
      <c r="CP25" s="22">
        <v>6.1600000000000001E-7</v>
      </c>
      <c r="CQ25" t="s">
        <v>183</v>
      </c>
      <c r="CR25" s="40">
        <f>CR21-CR23</f>
        <v>8.7547487667544166E-3</v>
      </c>
      <c r="CS25" s="21">
        <v>1969</v>
      </c>
      <c r="CT25" s="22">
        <v>6.1600000000000001E-7</v>
      </c>
      <c r="CU25" t="s">
        <v>183</v>
      </c>
      <c r="CV25" s="40">
        <f>CV21-CV23</f>
        <v>8.7377296244308122E-3</v>
      </c>
      <c r="CW25" s="21">
        <v>1969</v>
      </c>
      <c r="CX25" s="22">
        <v>6.1600000000000001E-7</v>
      </c>
      <c r="CY25" t="s">
        <v>183</v>
      </c>
      <c r="CZ25" s="40">
        <f>CZ21-CZ23</f>
        <v>8.7469984630208497E-3</v>
      </c>
      <c r="DA25" s="21">
        <v>1968</v>
      </c>
      <c r="DB25" s="22">
        <v>2.9900000000000002E-7</v>
      </c>
      <c r="DC25" t="s">
        <v>183</v>
      </c>
      <c r="DD25" s="40">
        <f>DD21-DD23</f>
        <v>8.7427255735788578E-3</v>
      </c>
      <c r="DE25" s="21">
        <v>1968</v>
      </c>
      <c r="DF25" s="22">
        <v>2.9900000000000002E-7</v>
      </c>
      <c r="DG25" t="s">
        <v>183</v>
      </c>
      <c r="DH25" s="40">
        <f>DH21-DH23</f>
        <v>8.6747112996969911E-3</v>
      </c>
      <c r="DI25" s="21">
        <v>1968</v>
      </c>
      <c r="DJ25" s="22">
        <v>2.9900000000000002E-7</v>
      </c>
      <c r="DK25" t="s">
        <v>183</v>
      </c>
      <c r="DL25" s="40">
        <f>DL21-DL23</f>
        <v>8.6525436761104579E-3</v>
      </c>
      <c r="DM25" s="21">
        <v>1968</v>
      </c>
      <c r="DN25" s="22">
        <v>2.9900000000000002E-7</v>
      </c>
      <c r="DO25" t="s">
        <v>183</v>
      </c>
      <c r="DP25" s="40">
        <f>DP21-DP23</f>
        <v>8.7013197798104236E-3</v>
      </c>
      <c r="DQ25" s="21">
        <v>1968</v>
      </c>
      <c r="DR25" s="22">
        <v>2.9900000000000002E-7</v>
      </c>
      <c r="DS25" t="s">
        <v>183</v>
      </c>
      <c r="DT25" s="40">
        <f>DT21-DT23</f>
        <v>8.7141402859217121E-3</v>
      </c>
      <c r="DU25" s="21">
        <v>1968</v>
      </c>
      <c r="DV25" s="22">
        <v>2.9900000000000002E-7</v>
      </c>
      <c r="DW25" t="s">
        <v>183</v>
      </c>
      <c r="DX25" s="40">
        <f>DX21-DX23</f>
        <v>8.7345664280002455E-3</v>
      </c>
      <c r="DY25" s="21">
        <v>1968</v>
      </c>
      <c r="DZ25" s="22">
        <v>2.9900000000000002E-7</v>
      </c>
      <c r="EA25" t="s">
        <v>183</v>
      </c>
      <c r="EB25" s="40">
        <f>EB21-EB23</f>
        <v>8.6922234332383885E-3</v>
      </c>
      <c r="EC25" s="21">
        <v>1968</v>
      </c>
      <c r="ED25" s="22">
        <v>2.9900000000000002E-7</v>
      </c>
      <c r="EE25" t="s">
        <v>183</v>
      </c>
      <c r="EF25" s="40">
        <f>EF21-EF23</f>
        <v>8.7114516575109158E-3</v>
      </c>
      <c r="EG25" s="21">
        <v>1968</v>
      </c>
      <c r="EH25" s="22">
        <v>2.9900000000000002E-7</v>
      </c>
      <c r="EI25" t="s">
        <v>183</v>
      </c>
      <c r="EJ25" s="40">
        <f>EJ21-EJ23</f>
        <v>8.7275674556416827E-3</v>
      </c>
      <c r="EK25" s="21">
        <v>1968</v>
      </c>
      <c r="EL25" s="22">
        <v>2.9900000000000002E-7</v>
      </c>
      <c r="EM25" t="s">
        <v>183</v>
      </c>
      <c r="EN25" s="40">
        <f>EN21-EN23</f>
        <v>8.7228058767787053E-3</v>
      </c>
      <c r="EO25" s="21">
        <v>1968</v>
      </c>
      <c r="EP25" s="22">
        <v>2.9900000000000002E-7</v>
      </c>
      <c r="EQ25" t="s">
        <v>183</v>
      </c>
      <c r="ER25" s="40">
        <f>ER21-ER23</f>
        <v>8.6981907463096753E-3</v>
      </c>
      <c r="ES25" s="21">
        <v>1968</v>
      </c>
      <c r="ET25" s="22">
        <v>2.9900000000000002E-7</v>
      </c>
      <c r="EU25" t="s">
        <v>183</v>
      </c>
      <c r="EV25" s="40">
        <f>EV21-EV23</f>
        <v>8.6408557815136344E-3</v>
      </c>
      <c r="EW25" s="21">
        <v>1968</v>
      </c>
      <c r="EX25" s="22">
        <v>2.9900000000000002E-7</v>
      </c>
      <c r="EY25" t="s">
        <v>183</v>
      </c>
      <c r="EZ25" s="40">
        <f>EZ21-EZ23</f>
        <v>8.7243202331971359E-3</v>
      </c>
      <c r="FA25" s="21">
        <v>1968</v>
      </c>
      <c r="FB25" s="22">
        <v>2.9900000000000002E-7</v>
      </c>
      <c r="FC25" t="s">
        <v>183</v>
      </c>
      <c r="FD25" s="40">
        <f>FD21-FD23</f>
        <v>8.716162754954182E-3</v>
      </c>
      <c r="FE25" s="21">
        <v>1968</v>
      </c>
      <c r="FF25" s="22">
        <v>2.9900000000000002E-7</v>
      </c>
      <c r="FG25" t="s">
        <v>183</v>
      </c>
      <c r="FH25" s="40">
        <f>FH21-FH23</f>
        <v>8.6607999560908699E-3</v>
      </c>
      <c r="FI25" s="21">
        <v>1968</v>
      </c>
      <c r="FJ25" s="22">
        <v>2.9900000000000002E-7</v>
      </c>
      <c r="FK25" t="s">
        <v>183</v>
      </c>
      <c r="FL25" s="40">
        <f>FL21-FL23</f>
        <v>8.7227727027521795E-3</v>
      </c>
      <c r="FM25" s="21">
        <v>1968</v>
      </c>
      <c r="FN25" s="22">
        <v>2.9900000000000002E-7</v>
      </c>
      <c r="FO25" t="s">
        <v>183</v>
      </c>
      <c r="FP25" s="40">
        <f>FP21-FP23</f>
        <v>8.7287943143404267E-3</v>
      </c>
      <c r="FQ25" s="21">
        <v>1968</v>
      </c>
      <c r="FR25" s="22">
        <v>2.9900000000000002E-7</v>
      </c>
      <c r="FS25" t="s">
        <v>183</v>
      </c>
      <c r="FT25" s="40">
        <f>FT21-FT23</f>
        <v>8.7028158976955039E-3</v>
      </c>
      <c r="FU25" s="21">
        <v>1968</v>
      </c>
      <c r="FV25" s="22">
        <v>2.9900000000000002E-7</v>
      </c>
      <c r="FW25" t="s">
        <v>183</v>
      </c>
      <c r="FX25" s="40">
        <f>FX21-FX23</f>
        <v>8.6354157200677073E-3</v>
      </c>
      <c r="FY25" s="21">
        <v>1968</v>
      </c>
      <c r="FZ25" s="22">
        <v>2.9900000000000002E-7</v>
      </c>
      <c r="GA25" t="s">
        <v>183</v>
      </c>
      <c r="GB25" s="40">
        <f>GB21-GB23</f>
        <v>8.6730268067326532E-3</v>
      </c>
      <c r="GC25" s="21">
        <v>1968</v>
      </c>
      <c r="GD25" s="22">
        <v>2.9900000000000002E-7</v>
      </c>
      <c r="GE25" t="s">
        <v>183</v>
      </c>
      <c r="GF25" s="40">
        <f>GF21-GF23</f>
        <v>8.7098802771317096E-3</v>
      </c>
      <c r="GG25" s="21">
        <v>1968</v>
      </c>
      <c r="GH25" s="22">
        <v>2.9900000000000002E-7</v>
      </c>
      <c r="GI25" t="s">
        <v>183</v>
      </c>
      <c r="GJ25" s="40">
        <f>GJ21-GJ23</f>
        <v>8.5922521947790487E-3</v>
      </c>
      <c r="GK25" s="21">
        <v>1968</v>
      </c>
      <c r="GL25" s="22">
        <v>2.9900000000000002E-7</v>
      </c>
      <c r="GM25" t="s">
        <v>183</v>
      </c>
      <c r="GN25" s="40">
        <f>GN21-GN23</f>
        <v>8.7325383844278348E-3</v>
      </c>
      <c r="GO25" s="21">
        <v>1968</v>
      </c>
      <c r="GP25" s="22">
        <v>2.9900000000000002E-7</v>
      </c>
      <c r="GQ25" t="s">
        <v>183</v>
      </c>
      <c r="GR25" s="40">
        <f>GR21-GR23</f>
        <v>8.7145445250451092E-3</v>
      </c>
      <c r="GS25" s="21">
        <v>1968</v>
      </c>
      <c r="GT25" s="22">
        <v>2.9900000000000002E-7</v>
      </c>
      <c r="GU25" t="s">
        <v>183</v>
      </c>
      <c r="GV25" s="40">
        <f>GV21-GV23</f>
        <v>8.6855086833343975E-3</v>
      </c>
      <c r="GW25" s="21">
        <v>1968</v>
      </c>
      <c r="GX25" s="22">
        <v>2.9900000000000002E-7</v>
      </c>
      <c r="GY25" t="s">
        <v>183</v>
      </c>
      <c r="GZ25" s="40">
        <f>GZ21-GZ23</f>
        <v>8.7262315772915211E-3</v>
      </c>
      <c r="HA25" s="21">
        <v>1968</v>
      </c>
      <c r="HB25" s="22">
        <v>2.9900000000000002E-7</v>
      </c>
      <c r="HC25" t="s">
        <v>183</v>
      </c>
      <c r="HD25" s="40">
        <f>HD21-HD23</f>
        <v>8.7346575167544516E-3</v>
      </c>
      <c r="HE25" s="21">
        <v>1968</v>
      </c>
      <c r="HF25" s="22">
        <v>2.9900000000000002E-7</v>
      </c>
      <c r="HG25" t="s">
        <v>183</v>
      </c>
      <c r="HH25" s="40">
        <f>HH21-HH23</f>
        <v>8.5904427030111252E-3</v>
      </c>
      <c r="HI25" s="21">
        <v>1968</v>
      </c>
      <c r="HJ25" s="22">
        <v>2.9900000000000002E-7</v>
      </c>
      <c r="HK25" t="s">
        <v>183</v>
      </c>
      <c r="HL25" s="40">
        <f>HL21-HL23</f>
        <v>8.7310898678732984E-3</v>
      </c>
      <c r="HM25" s="21">
        <v>1968</v>
      </c>
      <c r="HN25" s="22">
        <v>2.9900000000000002E-7</v>
      </c>
      <c r="HO25" t="s">
        <v>183</v>
      </c>
      <c r="HP25" s="40">
        <f>HP21-HP23</f>
        <v>8.5097186302416916E-3</v>
      </c>
      <c r="HQ25" s="21">
        <v>1968</v>
      </c>
      <c r="HR25" s="22">
        <v>2.9900000000000002E-7</v>
      </c>
      <c r="HS25" t="s">
        <v>183</v>
      </c>
      <c r="HT25" s="40">
        <f>HT21-HT23</f>
        <v>8.6717512291809573E-3</v>
      </c>
      <c r="HU25" s="21">
        <v>1968</v>
      </c>
      <c r="HV25" s="22">
        <v>2.9900000000000002E-7</v>
      </c>
      <c r="HW25" t="s">
        <v>183</v>
      </c>
      <c r="HX25" s="40">
        <f>HX21-HX23</f>
        <v>8.700555551801048E-3</v>
      </c>
      <c r="HY25" s="21">
        <v>1968</v>
      </c>
      <c r="HZ25" s="22">
        <v>2.9900000000000002E-7</v>
      </c>
      <c r="IA25" t="s">
        <v>183</v>
      </c>
      <c r="IB25" s="40">
        <f>IB21-IB23</f>
        <v>8.7195073591434524E-3</v>
      </c>
      <c r="IC25" s="21">
        <v>1968</v>
      </c>
      <c r="ID25" s="22">
        <v>2.9900000000000002E-7</v>
      </c>
      <c r="IE25" t="s">
        <v>183</v>
      </c>
      <c r="IF25" s="40">
        <f>IF21-IF23</f>
        <v>8.7074787415734045E-3</v>
      </c>
      <c r="IG25" s="21">
        <v>1968</v>
      </c>
      <c r="IH25" s="22">
        <v>2.9900000000000002E-7</v>
      </c>
      <c r="II25" t="s">
        <v>183</v>
      </c>
      <c r="IJ25" s="40">
        <f>IJ21-IJ23</f>
        <v>8.6188218102210556E-3</v>
      </c>
      <c r="IK25" s="21">
        <v>1968</v>
      </c>
      <c r="IL25" s="22">
        <v>2.9900000000000002E-7</v>
      </c>
      <c r="IM25" t="s">
        <v>183</v>
      </c>
      <c r="IN25" s="40">
        <f>IN21-IN23</f>
        <v>8.7468976756511774E-3</v>
      </c>
      <c r="IO25" s="21">
        <v>1968</v>
      </c>
      <c r="IP25" s="22">
        <v>2.9900000000000002E-7</v>
      </c>
      <c r="IQ25" t="s">
        <v>183</v>
      </c>
      <c r="IR25" s="40">
        <f>IR21-IR23</f>
        <v>8.747144131522111E-3</v>
      </c>
      <c r="IS25" s="21">
        <v>1968</v>
      </c>
      <c r="IT25" s="22">
        <v>2.9900000000000002E-7</v>
      </c>
      <c r="IU25" t="s">
        <v>183</v>
      </c>
      <c r="IV25" s="40">
        <f>IV21-IV23</f>
        <v>8.6819429764246614E-3</v>
      </c>
      <c r="IW25" s="21">
        <v>1968</v>
      </c>
      <c r="IX25" s="22">
        <v>2.9900000000000002E-7</v>
      </c>
      <c r="IY25" t="s">
        <v>183</v>
      </c>
      <c r="IZ25" s="40">
        <f>IZ21-IZ23</f>
        <v>8.7076786152557317E-3</v>
      </c>
      <c r="JA25" s="21">
        <v>1968</v>
      </c>
      <c r="JB25" s="22">
        <v>2.9900000000000002E-7</v>
      </c>
      <c r="JC25" t="s">
        <v>183</v>
      </c>
      <c r="JD25" s="40">
        <f>JD21-JD23</f>
        <v>8.7668908935946144E-3</v>
      </c>
      <c r="JE25" s="21">
        <v>1968</v>
      </c>
      <c r="JF25" s="22">
        <v>2.9900000000000002E-7</v>
      </c>
      <c r="JG25" t="s">
        <v>183</v>
      </c>
      <c r="JH25" s="40">
        <f>JH21-JH23</f>
        <v>8.7702764627806129E-3</v>
      </c>
      <c r="JI25" s="21">
        <v>1968</v>
      </c>
      <c r="JJ25" s="22">
        <v>2.9900000000000002E-7</v>
      </c>
      <c r="JK25" t="s">
        <v>183</v>
      </c>
      <c r="JL25" s="40">
        <f>JL21-JL23</f>
        <v>8.7924357906118966E-3</v>
      </c>
      <c r="JM25" s="21">
        <v>1968</v>
      </c>
      <c r="JN25" s="22">
        <v>2.9900000000000002E-7</v>
      </c>
      <c r="JO25" t="s">
        <v>183</v>
      </c>
      <c r="JP25" s="40">
        <f>JP21-JP23</f>
        <v>8.8028618368736766E-3</v>
      </c>
      <c r="JQ25" s="21">
        <v>1968</v>
      </c>
      <c r="JR25" s="22">
        <v>2.9900000000000002E-7</v>
      </c>
      <c r="JS25" t="s">
        <v>183</v>
      </c>
      <c r="JT25" s="40">
        <f>JT21-JT23</f>
        <v>8.8113944859440352E-3</v>
      </c>
      <c r="JU25" s="21">
        <v>1968</v>
      </c>
      <c r="JV25" s="22">
        <v>2.9900000000000002E-7</v>
      </c>
      <c r="JW25" t="s">
        <v>183</v>
      </c>
      <c r="JX25" s="40">
        <f>JX21-JX23</f>
        <v>8.8236527810404142E-3</v>
      </c>
      <c r="JY25" s="21">
        <v>1968</v>
      </c>
      <c r="JZ25" s="22">
        <v>2.9900000000000002E-7</v>
      </c>
      <c r="KA25" t="s">
        <v>183</v>
      </c>
      <c r="KB25" s="40">
        <f>KB21-KB23</f>
        <v>8.8294800614971414E-3</v>
      </c>
      <c r="KC25" s="21">
        <v>1968</v>
      </c>
      <c r="KD25" s="22">
        <v>2.9900000000000002E-7</v>
      </c>
      <c r="KE25" t="s">
        <v>183</v>
      </c>
      <c r="KF25" s="40">
        <f>KF21-KF23</f>
        <v>8.8255139528851112E-3</v>
      </c>
      <c r="KG25" s="21">
        <v>1968</v>
      </c>
      <c r="KH25" s="22">
        <v>2.9900000000000002E-7</v>
      </c>
      <c r="KI25" t="s">
        <v>183</v>
      </c>
      <c r="KJ25" s="40">
        <f>KJ21-KJ23</f>
        <v>8.8413863772581203E-3</v>
      </c>
      <c r="KK25" s="21">
        <v>1968</v>
      </c>
      <c r="KL25" s="22">
        <v>2.9900000000000002E-7</v>
      </c>
      <c r="KM25" t="s">
        <v>183</v>
      </c>
      <c r="KN25" s="40">
        <f>KN21-KN23</f>
        <v>8.8431466894295374E-3</v>
      </c>
      <c r="KO25" s="21">
        <v>1968</v>
      </c>
      <c r="KP25" s="22">
        <v>2.9900000000000002E-7</v>
      </c>
      <c r="KQ25" t="s">
        <v>183</v>
      </c>
      <c r="KR25" s="40">
        <f>KR21-KR23</f>
        <v>8.1148002005470565E-3</v>
      </c>
      <c r="KS25" s="21">
        <v>1968</v>
      </c>
      <c r="KT25" s="22">
        <v>2.9900000000000002E-7</v>
      </c>
      <c r="KU25" t="s">
        <v>183</v>
      </c>
      <c r="KV25" s="40">
        <f>KV21-KV23</f>
        <v>8.8720752828681526E-3</v>
      </c>
      <c r="KW25" s="21">
        <v>1968</v>
      </c>
      <c r="KX25" s="22">
        <v>2.9900000000000002E-7</v>
      </c>
      <c r="KY25" t="s">
        <v>183</v>
      </c>
      <c r="KZ25" s="40">
        <f>KZ21-KZ23</f>
        <v>8.8653795728234619E-3</v>
      </c>
      <c r="LA25" s="21">
        <v>1968</v>
      </c>
      <c r="LB25" s="22">
        <v>2.9900000000000002E-7</v>
      </c>
      <c r="LC25" t="s">
        <v>183</v>
      </c>
      <c r="LD25" s="40">
        <f>LD21-LD23</f>
        <v>8.7576026410314256E-3</v>
      </c>
      <c r="LE25" s="21">
        <v>1968</v>
      </c>
      <c r="LF25" s="22">
        <v>2.9900000000000002E-7</v>
      </c>
      <c r="LG25" t="s">
        <v>183</v>
      </c>
      <c r="LH25" s="40">
        <f>LH21-LH23</f>
        <v>8.8016854682421708E-3</v>
      </c>
      <c r="LI25" s="21">
        <v>1968</v>
      </c>
      <c r="LJ25" s="22">
        <v>2.9900000000000002E-7</v>
      </c>
      <c r="LK25" t="s">
        <v>183</v>
      </c>
      <c r="LL25" s="40">
        <f>LL21-LL23</f>
        <v>8.7817765844595552E-3</v>
      </c>
      <c r="LM25" s="21">
        <v>1968</v>
      </c>
      <c r="LN25" s="22">
        <v>2.9900000000000002E-7</v>
      </c>
    </row>
    <row r="26" spans="2:326">
      <c r="B26">
        <v>0.40416382098845977</v>
      </c>
      <c r="C26" s="39">
        <v>0.92668664525798716</v>
      </c>
      <c r="D26">
        <v>973.28613505629858</v>
      </c>
      <c r="E26" s="21">
        <v>1969</v>
      </c>
      <c r="F26" s="22">
        <v>6.1600000000000001E-7</v>
      </c>
      <c r="G26" t="s">
        <v>184</v>
      </c>
      <c r="H26" s="41">
        <f>AVERAGE(H24:H25)</f>
        <v>8.6345652923086602E-3</v>
      </c>
      <c r="I26" s="21">
        <v>1969</v>
      </c>
      <c r="J26" s="22">
        <v>3.7100000000000001E-6</v>
      </c>
      <c r="K26" t="s">
        <v>184</v>
      </c>
      <c r="L26" s="41">
        <f>AVERAGE(L24:L25)</f>
        <v>8.7688419579034504E-3</v>
      </c>
      <c r="M26" s="21">
        <v>1969</v>
      </c>
      <c r="N26" s="22">
        <v>3.7100000000000001E-6</v>
      </c>
      <c r="O26" t="s">
        <v>184</v>
      </c>
      <c r="P26" s="41">
        <f>AVERAGE(P24:P25)</f>
        <v>8.7607114939060315E-3</v>
      </c>
      <c r="Q26" s="21">
        <v>1969</v>
      </c>
      <c r="R26" s="22">
        <v>3.7100000000000001E-6</v>
      </c>
      <c r="S26" t="s">
        <v>184</v>
      </c>
      <c r="T26" s="41">
        <f>AVERAGE(T24:T25)</f>
        <v>8.6543931652312001E-3</v>
      </c>
      <c r="U26" s="21">
        <v>1969</v>
      </c>
      <c r="V26" s="22">
        <v>3.7100000000000001E-6</v>
      </c>
      <c r="W26" t="s">
        <v>184</v>
      </c>
      <c r="X26" s="41">
        <f>AVERAGE(X24:X25)</f>
        <v>8.8200950002161882E-3</v>
      </c>
      <c r="Y26" s="21">
        <v>1969</v>
      </c>
      <c r="Z26" s="22">
        <v>3.7100000000000001E-6</v>
      </c>
      <c r="AA26" t="s">
        <v>184</v>
      </c>
      <c r="AB26" s="41">
        <f>AVERAGE(AB24:AB25)</f>
        <v>8.8165575957293019E-3</v>
      </c>
      <c r="AC26" s="21">
        <v>1969</v>
      </c>
      <c r="AD26" s="22">
        <v>3.7100000000000001E-6</v>
      </c>
      <c r="AE26" t="s">
        <v>184</v>
      </c>
      <c r="AF26" s="41">
        <f>AVERAGE(AF24:AF25)</f>
        <v>8.7673026422381284E-3</v>
      </c>
      <c r="AG26" s="21">
        <v>1969</v>
      </c>
      <c r="AH26" s="22">
        <v>3.7100000000000001E-6</v>
      </c>
      <c r="AI26" t="s">
        <v>184</v>
      </c>
      <c r="AJ26" s="41">
        <f>AVERAGE(AJ24:AJ25)</f>
        <v>8.8215243608361638E-3</v>
      </c>
      <c r="AK26" s="21">
        <v>1969</v>
      </c>
      <c r="AL26" s="22">
        <v>3.7100000000000001E-6</v>
      </c>
      <c r="AM26" t="s">
        <v>184</v>
      </c>
      <c r="AN26" s="41">
        <f>AVERAGE(AN24:AN25)</f>
        <v>8.8065195372870886E-3</v>
      </c>
      <c r="AO26" s="21">
        <v>1969</v>
      </c>
      <c r="AP26" s="22">
        <v>3.7100000000000001E-6</v>
      </c>
      <c r="AQ26" t="s">
        <v>184</v>
      </c>
      <c r="AR26" s="41">
        <f>AVERAGE(AR24:AR25)</f>
        <v>8.557316556984107E-3</v>
      </c>
      <c r="AS26" s="21">
        <v>1969</v>
      </c>
      <c r="AT26" s="22">
        <v>3.7100000000000001E-6</v>
      </c>
      <c r="AU26" t="s">
        <v>184</v>
      </c>
      <c r="AV26" s="41">
        <f>AVERAGE(AV24:AV25)</f>
        <v>8.7781987401610584E-3</v>
      </c>
      <c r="AW26" s="21">
        <v>1969</v>
      </c>
      <c r="AX26" s="22">
        <v>3.7100000000000001E-6</v>
      </c>
      <c r="AY26" t="s">
        <v>184</v>
      </c>
      <c r="AZ26" s="41">
        <f>AVERAGE(AZ24:AZ25)</f>
        <v>8.790971139978343E-3</v>
      </c>
      <c r="BA26" s="21">
        <v>1969</v>
      </c>
      <c r="BB26" s="22">
        <v>3.7100000000000001E-6</v>
      </c>
      <c r="BC26" t="s">
        <v>184</v>
      </c>
      <c r="BD26" s="41">
        <f>AVERAGE(BD24:BD25)</f>
        <v>8.7478122297634797E-3</v>
      </c>
      <c r="BE26" s="21">
        <v>1969</v>
      </c>
      <c r="BF26" s="22">
        <v>3.7100000000000001E-6</v>
      </c>
      <c r="BG26" t="s">
        <v>184</v>
      </c>
      <c r="BH26" s="41">
        <f>AVERAGE(BH24:BH25)</f>
        <v>8.6473769744256912E-3</v>
      </c>
      <c r="BI26" s="21">
        <v>1969</v>
      </c>
      <c r="BJ26" s="22">
        <v>3.7100000000000001E-6</v>
      </c>
      <c r="BK26" t="s">
        <v>184</v>
      </c>
      <c r="BL26" s="41">
        <f>AVERAGE(BL24:BL25)</f>
        <v>8.6386356277767806E-3</v>
      </c>
      <c r="BM26" s="21">
        <v>1969</v>
      </c>
      <c r="BN26" s="22">
        <v>3.7100000000000001E-6</v>
      </c>
      <c r="BO26" t="s">
        <v>184</v>
      </c>
      <c r="BP26" s="41">
        <f>AVERAGE(BP24:BP25)</f>
        <v>8.7274824731465028E-3</v>
      </c>
      <c r="BQ26" s="21">
        <v>1969</v>
      </c>
      <c r="BR26" s="22">
        <v>3.7100000000000001E-6</v>
      </c>
      <c r="BS26" t="s">
        <v>184</v>
      </c>
      <c r="BT26" s="41">
        <f>AVERAGE(BT24:BT25)</f>
        <v>8.7398101410896822E-3</v>
      </c>
      <c r="BU26" s="21">
        <v>1969</v>
      </c>
      <c r="BV26" s="22">
        <v>3.7100000000000001E-6</v>
      </c>
      <c r="BW26" t="s">
        <v>184</v>
      </c>
      <c r="BX26" s="41">
        <f>AVERAGE(BX24:BX25)</f>
        <v>8.7286445239758148E-3</v>
      </c>
      <c r="BY26" s="21">
        <v>1969</v>
      </c>
      <c r="BZ26" s="22">
        <v>3.7100000000000001E-6</v>
      </c>
      <c r="CA26" t="s">
        <v>184</v>
      </c>
      <c r="CB26" s="41">
        <f>AVERAGE(CB24:CB25)</f>
        <v>8.7275305772736567E-3</v>
      </c>
      <c r="CC26" s="21">
        <v>1969</v>
      </c>
      <c r="CD26" s="22">
        <v>3.7100000000000001E-6</v>
      </c>
      <c r="CE26" t="s">
        <v>184</v>
      </c>
      <c r="CF26" s="41">
        <f>AVERAGE(CF24:CF25)</f>
        <v>8.723039302759944E-3</v>
      </c>
      <c r="CG26" s="21">
        <v>1969</v>
      </c>
      <c r="CH26" s="22">
        <v>3.7100000000000001E-6</v>
      </c>
      <c r="CI26" t="s">
        <v>184</v>
      </c>
      <c r="CJ26" s="41">
        <f>AVERAGE(CJ24:CJ25)</f>
        <v>8.6774089881539729E-3</v>
      </c>
      <c r="CK26" s="21">
        <v>1969</v>
      </c>
      <c r="CL26" s="22">
        <v>3.7100000000000001E-6</v>
      </c>
      <c r="CM26" t="s">
        <v>184</v>
      </c>
      <c r="CN26" s="41">
        <f>AVERAGE(CN24:CN25)</f>
        <v>8.6631028626651951E-3</v>
      </c>
      <c r="CO26" s="21">
        <v>1969</v>
      </c>
      <c r="CP26" s="22">
        <v>3.7100000000000001E-6</v>
      </c>
      <c r="CQ26" t="s">
        <v>184</v>
      </c>
      <c r="CR26" s="41">
        <f>AVERAGE(CR24:CR25)</f>
        <v>8.7167583101298574E-3</v>
      </c>
      <c r="CS26" s="21">
        <v>1969</v>
      </c>
      <c r="CT26" s="22">
        <v>3.7100000000000001E-6</v>
      </c>
      <c r="CU26" t="s">
        <v>184</v>
      </c>
      <c r="CV26" s="41">
        <f>AVERAGE(CV24:CV25)</f>
        <v>8.6998860927970378E-3</v>
      </c>
      <c r="CW26" s="21">
        <v>1969</v>
      </c>
      <c r="CX26" s="22">
        <v>3.7100000000000001E-6</v>
      </c>
      <c r="CY26" t="s">
        <v>184</v>
      </c>
      <c r="CZ26" s="41">
        <f>AVERAGE(CZ24:CZ25)</f>
        <v>8.7090749491856578E-3</v>
      </c>
      <c r="DA26" s="21">
        <v>1969</v>
      </c>
      <c r="DB26" s="22">
        <v>3.7100000000000001E-6</v>
      </c>
      <c r="DC26" t="s">
        <v>184</v>
      </c>
      <c r="DD26" s="41">
        <f>AVERAGE(DD24:DD25)</f>
        <v>8.7048389415477212E-3</v>
      </c>
      <c r="DE26" s="21">
        <v>1969</v>
      </c>
      <c r="DF26" s="22">
        <v>6.1600000000000001E-7</v>
      </c>
      <c r="DG26" t="s">
        <v>184</v>
      </c>
      <c r="DH26" s="41">
        <f>AVERAGE(DH24:DH25)</f>
        <v>8.6374093434282706E-3</v>
      </c>
      <c r="DI26" s="21">
        <v>1969</v>
      </c>
      <c r="DJ26" s="22">
        <v>6.1600000000000001E-7</v>
      </c>
      <c r="DK26" t="s">
        <v>184</v>
      </c>
      <c r="DL26" s="41">
        <f>AVERAGE(DL24:DL25)</f>
        <v>8.6154313069199129E-3</v>
      </c>
      <c r="DM26" s="21">
        <v>1969</v>
      </c>
      <c r="DN26" s="22">
        <v>6.1600000000000001E-7</v>
      </c>
      <c r="DO26" t="s">
        <v>184</v>
      </c>
      <c r="DP26" s="41">
        <f>AVERAGE(DP24:DP25)</f>
        <v>8.6637896239925571E-3</v>
      </c>
      <c r="DQ26" s="21">
        <v>1969</v>
      </c>
      <c r="DR26" s="22">
        <v>6.1600000000000001E-7</v>
      </c>
      <c r="DS26" t="s">
        <v>184</v>
      </c>
      <c r="DT26" s="41">
        <f>AVERAGE(DT24:DT25)</f>
        <v>8.6764999326488512E-3</v>
      </c>
      <c r="DU26" s="21">
        <v>1969</v>
      </c>
      <c r="DV26" s="22">
        <v>6.1600000000000001E-7</v>
      </c>
      <c r="DW26" t="s">
        <v>184</v>
      </c>
      <c r="DX26" s="41">
        <f>AVERAGE(DX24:DX25)</f>
        <v>8.6967501729073582E-3</v>
      </c>
      <c r="DY26" s="21">
        <v>1969</v>
      </c>
      <c r="DZ26" s="22">
        <v>6.1600000000000001E-7</v>
      </c>
      <c r="EA26" t="s">
        <v>184</v>
      </c>
      <c r="EB26" s="41">
        <f>AVERAGE(EB24:EB25)</f>
        <v>8.6547713670848681E-3</v>
      </c>
      <c r="EC26" s="21">
        <v>1969</v>
      </c>
      <c r="ED26" s="22">
        <v>6.1600000000000001E-7</v>
      </c>
      <c r="EE26" t="s">
        <v>184</v>
      </c>
      <c r="EF26" s="41">
        <f>AVERAGE(EF24:EF25)</f>
        <v>8.6738344273619983E-3</v>
      </c>
      <c r="EG26" s="21">
        <v>1969</v>
      </c>
      <c r="EH26" s="22">
        <v>6.1600000000000001E-7</v>
      </c>
      <c r="EI26" t="s">
        <v>184</v>
      </c>
      <c r="EJ26" s="41">
        <f>AVERAGE(EJ24:EJ25)</f>
        <v>8.6898115186990754E-3</v>
      </c>
      <c r="EK26" s="21">
        <v>1969</v>
      </c>
      <c r="EL26" s="22">
        <v>6.1600000000000001E-7</v>
      </c>
      <c r="EM26" t="s">
        <v>184</v>
      </c>
      <c r="EN26" s="41">
        <f>AVERAGE(EN24:EN25)</f>
        <v>8.6850909485275962E-3</v>
      </c>
      <c r="EO26" s="21">
        <v>1969</v>
      </c>
      <c r="EP26" s="22">
        <v>6.1600000000000001E-7</v>
      </c>
      <c r="EQ26" t="s">
        <v>184</v>
      </c>
      <c r="ER26" s="41">
        <f>AVERAGE(ER24:ER25)</f>
        <v>8.6606874614913176E-3</v>
      </c>
      <c r="ES26" s="21">
        <v>1969</v>
      </c>
      <c r="ET26" s="22">
        <v>6.1600000000000001E-7</v>
      </c>
      <c r="EU26" t="s">
        <v>184</v>
      </c>
      <c r="EV26" s="41">
        <f>AVERAGE(EV24:EV25)</f>
        <v>8.6038431794319969E-3</v>
      </c>
      <c r="EW26" s="21">
        <v>1969</v>
      </c>
      <c r="EX26" s="22">
        <v>6.1600000000000001E-7</v>
      </c>
      <c r="EY26" t="s">
        <v>184</v>
      </c>
      <c r="EZ26" s="41">
        <f>AVERAGE(EZ24:EZ25)</f>
        <v>8.6865922650762317E-3</v>
      </c>
      <c r="FA26" s="21">
        <v>1969</v>
      </c>
      <c r="FB26" s="22">
        <v>6.1600000000000001E-7</v>
      </c>
      <c r="FC26" t="s">
        <v>184</v>
      </c>
      <c r="FD26" s="41">
        <f>AVERAGE(FD24:FD25)</f>
        <v>8.6785050031141231E-3</v>
      </c>
      <c r="FE26" s="21">
        <v>1969</v>
      </c>
      <c r="FF26" s="22">
        <v>6.1600000000000001E-7</v>
      </c>
      <c r="FG26" t="s">
        <v>184</v>
      </c>
      <c r="FH26" s="41">
        <f>AVERAGE(FH24:FH25)</f>
        <v>8.6236170315959482E-3</v>
      </c>
      <c r="FI26" s="21">
        <v>1969</v>
      </c>
      <c r="FJ26" s="22">
        <v>6.1600000000000001E-7</v>
      </c>
      <c r="FK26" t="s">
        <v>184</v>
      </c>
      <c r="FL26" s="41">
        <f>AVERAGE(FL24:FL25)</f>
        <v>8.6850580601320337E-3</v>
      </c>
      <c r="FM26" s="21">
        <v>1969</v>
      </c>
      <c r="FN26" s="22">
        <v>6.1600000000000001E-7</v>
      </c>
      <c r="FO26" t="s">
        <v>184</v>
      </c>
      <c r="FP26" s="41">
        <f>AVERAGE(FP24:FP25)</f>
        <v>8.6910278076028913E-3</v>
      </c>
      <c r="FQ26" s="21">
        <v>1969</v>
      </c>
      <c r="FR26" s="22">
        <v>6.1600000000000001E-7</v>
      </c>
      <c r="FS26" t="s">
        <v>184</v>
      </c>
      <c r="FT26" s="41">
        <f>AVERAGE(FT24:FT25)</f>
        <v>8.6652728903911791E-3</v>
      </c>
      <c r="FU26" s="21">
        <v>1969</v>
      </c>
      <c r="FV26" s="22">
        <v>6.1600000000000001E-7</v>
      </c>
      <c r="FW26" t="s">
        <v>184</v>
      </c>
      <c r="FX26" s="41">
        <f>AVERAGE(FX24:FX25)</f>
        <v>8.5984495085942858E-3</v>
      </c>
      <c r="FY26" s="21">
        <v>1969</v>
      </c>
      <c r="FZ26" s="22">
        <v>6.1600000000000001E-7</v>
      </c>
      <c r="GA26" t="s">
        <v>184</v>
      </c>
      <c r="GB26" s="41">
        <f>AVERAGE(GB24:GB25)</f>
        <v>8.635739273785914E-3</v>
      </c>
      <c r="GC26" s="21">
        <v>1969</v>
      </c>
      <c r="GD26" s="22">
        <v>6.1600000000000001E-7</v>
      </c>
      <c r="GE26" t="s">
        <v>184</v>
      </c>
      <c r="GF26" s="41">
        <f>AVERAGE(GF24:GF25)</f>
        <v>8.6722765581302708E-3</v>
      </c>
      <c r="GG26" s="21">
        <v>1969</v>
      </c>
      <c r="GH26" s="22">
        <v>6.1600000000000001E-7</v>
      </c>
      <c r="GI26" t="s">
        <v>184</v>
      </c>
      <c r="GJ26" s="41">
        <f>AVERAGE(GJ24:GJ25)</f>
        <v>8.5556530417947863E-3</v>
      </c>
      <c r="GK26" s="21">
        <v>1969</v>
      </c>
      <c r="GL26" s="22">
        <v>6.1600000000000001E-7</v>
      </c>
      <c r="GM26" t="s">
        <v>184</v>
      </c>
      <c r="GN26" s="41">
        <f>AVERAGE(GN24:GN25)</f>
        <v>8.6947396122171727E-3</v>
      </c>
      <c r="GO26" s="21">
        <v>1969</v>
      </c>
      <c r="GP26" s="22">
        <v>6.1600000000000001E-7</v>
      </c>
      <c r="GQ26" t="s">
        <v>184</v>
      </c>
      <c r="GR26" s="41">
        <f>AVERAGE(GR24:GR25)</f>
        <v>8.6769006945684179E-3</v>
      </c>
      <c r="GS26" s="21">
        <v>1969</v>
      </c>
      <c r="GT26" s="22">
        <v>6.1600000000000001E-7</v>
      </c>
      <c r="GU26" t="s">
        <v>184</v>
      </c>
      <c r="GV26" s="41">
        <f>AVERAGE(GV24:GV25)</f>
        <v>8.6481142097597219E-3</v>
      </c>
      <c r="GW26" s="21">
        <v>1969</v>
      </c>
      <c r="GX26" s="22">
        <v>6.1600000000000001E-7</v>
      </c>
      <c r="GY26" t="s">
        <v>184</v>
      </c>
      <c r="GZ26" s="41">
        <f>AVERAGE(GZ24:GZ25)</f>
        <v>8.6884871477165559E-3</v>
      </c>
      <c r="HA26" s="21">
        <v>1969</v>
      </c>
      <c r="HB26" s="22">
        <v>6.1600000000000001E-7</v>
      </c>
      <c r="HC26" t="s">
        <v>184</v>
      </c>
      <c r="HD26" s="41">
        <f>AVERAGE(HD24:HD25)</f>
        <v>8.6968404763309859E-3</v>
      </c>
      <c r="HE26" s="21">
        <v>1969</v>
      </c>
      <c r="HF26" s="22">
        <v>6.1600000000000001E-7</v>
      </c>
      <c r="HG26" t="s">
        <v>184</v>
      </c>
      <c r="HH26" s="41">
        <f>AVERAGE(HH24:HH25)</f>
        <v>8.5538588981138031E-3</v>
      </c>
      <c r="HI26" s="21">
        <v>1969</v>
      </c>
      <c r="HJ26" s="22">
        <v>6.1600000000000001E-7</v>
      </c>
      <c r="HK26" t="s">
        <v>184</v>
      </c>
      <c r="HL26" s="41">
        <f>AVERAGE(HL24:HL25)</f>
        <v>8.6933035802410907E-3</v>
      </c>
      <c r="HM26" s="21">
        <v>1969</v>
      </c>
      <c r="HN26" s="22">
        <v>6.1600000000000001E-7</v>
      </c>
      <c r="HO26" t="s">
        <v>184</v>
      </c>
      <c r="HP26" s="41">
        <f>AVERAGE(HP24:HP25)</f>
        <v>8.4738162787404703E-3</v>
      </c>
      <c r="HQ26" s="21">
        <v>1969</v>
      </c>
      <c r="HR26" s="22">
        <v>6.1600000000000001E-7</v>
      </c>
      <c r="HS26" t="s">
        <v>184</v>
      </c>
      <c r="HT26" s="41">
        <f>AVERAGE(HT24:HT25)</f>
        <v>8.6344746164144781E-3</v>
      </c>
      <c r="HU26" s="21">
        <v>1969</v>
      </c>
      <c r="HV26" s="22">
        <v>6.1600000000000001E-7</v>
      </c>
      <c r="HW26" t="s">
        <v>184</v>
      </c>
      <c r="HX26" s="41">
        <f>AVERAGE(HX24:HX25)</f>
        <v>8.6630319597753302E-3</v>
      </c>
      <c r="HY26" s="21">
        <v>1969</v>
      </c>
      <c r="HZ26" s="22">
        <v>6.1600000000000001E-7</v>
      </c>
      <c r="IA26" t="s">
        <v>184</v>
      </c>
      <c r="IB26" s="41">
        <f>AVERAGE(IB24:IB25)</f>
        <v>8.6818208261421337E-3</v>
      </c>
      <c r="IC26" s="21">
        <v>1969</v>
      </c>
      <c r="ID26" s="22">
        <v>6.1600000000000001E-7</v>
      </c>
      <c r="IE26" t="s">
        <v>184</v>
      </c>
      <c r="IF26" s="41">
        <f>AVERAGE(IF24:IF25)</f>
        <v>8.6698956669668537E-3</v>
      </c>
      <c r="IG26" s="21">
        <v>1969</v>
      </c>
      <c r="IH26" s="22">
        <v>6.1600000000000001E-7</v>
      </c>
      <c r="II26" t="s">
        <v>184</v>
      </c>
      <c r="IJ26" s="41">
        <f>AVERAGE(IJ24:IJ25)</f>
        <v>8.5819969266230089E-3</v>
      </c>
      <c r="IK26" s="21">
        <v>1969</v>
      </c>
      <c r="IL26" s="22">
        <v>6.1600000000000001E-7</v>
      </c>
      <c r="IM26" t="s">
        <v>184</v>
      </c>
      <c r="IN26" s="41">
        <f>AVERAGE(IN24:IN25)</f>
        <v>8.70897503197543E-3</v>
      </c>
      <c r="IO26" s="21">
        <v>1969</v>
      </c>
      <c r="IP26" s="22">
        <v>6.1600000000000001E-7</v>
      </c>
      <c r="IQ26" t="s">
        <v>184</v>
      </c>
      <c r="IR26" s="41">
        <f>AVERAGE(IR24:IR25)</f>
        <v>8.7092193600234458E-3</v>
      </c>
      <c r="IS26" s="21">
        <v>1969</v>
      </c>
      <c r="IT26" s="22">
        <v>6.1600000000000001E-7</v>
      </c>
      <c r="IU26" t="s">
        <v>184</v>
      </c>
      <c r="IV26" s="41">
        <f>AVERAGE(IV24:IV25)</f>
        <v>8.6445790681481394E-3</v>
      </c>
      <c r="IW26" s="21">
        <v>1969</v>
      </c>
      <c r="IX26" s="22">
        <v>6.1600000000000001E-7</v>
      </c>
      <c r="IY26" t="s">
        <v>184</v>
      </c>
      <c r="IZ26" s="41">
        <f>AVERAGE(IZ24:IZ25)</f>
        <v>8.6700938226832169E-3</v>
      </c>
      <c r="JA26" s="21">
        <v>1969</v>
      </c>
      <c r="JB26" s="22">
        <v>6.1600000000000001E-7</v>
      </c>
      <c r="JC26" t="s">
        <v>184</v>
      </c>
      <c r="JD26" s="41">
        <f>AVERAGE(JD24:JD25)</f>
        <v>8.7287954424137837E-3</v>
      </c>
      <c r="JE26" s="21">
        <v>1969</v>
      </c>
      <c r="JF26" s="22">
        <v>6.1600000000000001E-7</v>
      </c>
      <c r="JG26" t="s">
        <v>184</v>
      </c>
      <c r="JH26" s="41">
        <f>AVERAGE(JH24:JH25)</f>
        <v>8.7321517105340973E-3</v>
      </c>
      <c r="JI26" s="21">
        <v>1969</v>
      </c>
      <c r="JJ26" s="22">
        <v>6.1600000000000001E-7</v>
      </c>
      <c r="JK26" t="s">
        <v>184</v>
      </c>
      <c r="JL26" s="41">
        <f>AVERAGE(JL24:JL25)</f>
        <v>8.7541189804451469E-3</v>
      </c>
      <c r="JM26" s="21">
        <v>1969</v>
      </c>
      <c r="JN26" s="22">
        <v>6.1600000000000001E-7</v>
      </c>
      <c r="JO26" t="s">
        <v>184</v>
      </c>
      <c r="JP26" s="41">
        <f>AVERAGE(JP24:JP25)</f>
        <v>8.7644544972667604E-3</v>
      </c>
      <c r="JQ26" s="21">
        <v>1969</v>
      </c>
      <c r="JR26" s="22">
        <v>6.1600000000000001E-7</v>
      </c>
      <c r="JS26" t="s">
        <v>184</v>
      </c>
      <c r="JT26" s="41">
        <f>AVERAGE(JT24:JT25)</f>
        <v>8.7729129784912818E-3</v>
      </c>
      <c r="JU26" s="21">
        <v>1969</v>
      </c>
      <c r="JV26" s="22">
        <v>6.1600000000000001E-7</v>
      </c>
      <c r="JW26" t="s">
        <v>184</v>
      </c>
      <c r="JX26" s="41">
        <f>AVERAGE(JX24:JX25)</f>
        <v>8.7850645974019981E-3</v>
      </c>
      <c r="JY26" s="21">
        <v>1969</v>
      </c>
      <c r="JZ26" s="22">
        <v>6.1600000000000001E-7</v>
      </c>
      <c r="KA26" t="s">
        <v>184</v>
      </c>
      <c r="KB26" s="41">
        <f>AVERAGE(KB24:KB25)</f>
        <v>8.7908411153976573E-3</v>
      </c>
      <c r="KC26" s="21">
        <v>1969</v>
      </c>
      <c r="KD26" s="22">
        <v>6.1600000000000001E-7</v>
      </c>
      <c r="KE26" t="s">
        <v>184</v>
      </c>
      <c r="KF26" s="41">
        <f>AVERAGE(KF24:KF25)</f>
        <v>8.7869095598476221E-3</v>
      </c>
      <c r="KG26" s="21">
        <v>1969</v>
      </c>
      <c r="KH26" s="22">
        <v>6.1600000000000001E-7</v>
      </c>
      <c r="KI26" t="s">
        <v>184</v>
      </c>
      <c r="KJ26" s="41">
        <f>AVERAGE(KJ24:KJ25)</f>
        <v>8.8026436103294525E-3</v>
      </c>
      <c r="KK26" s="21">
        <v>1969</v>
      </c>
      <c r="KL26" s="22">
        <v>6.1600000000000001E-7</v>
      </c>
      <c r="KM26" t="s">
        <v>184</v>
      </c>
      <c r="KN26" s="41">
        <f>AVERAGE(KN24:KN25)</f>
        <v>8.8043885611947259E-3</v>
      </c>
      <c r="KO26" s="21">
        <v>1969</v>
      </c>
      <c r="KP26" s="22">
        <v>6.1600000000000001E-7</v>
      </c>
      <c r="KQ26" t="s">
        <v>184</v>
      </c>
      <c r="KR26" s="41">
        <f>AVERAGE(KR24:KR25)</f>
        <v>8.0821400621183259E-3</v>
      </c>
      <c r="KS26" s="21">
        <v>1969</v>
      </c>
      <c r="KT26" s="22">
        <v>6.1600000000000001E-7</v>
      </c>
      <c r="KU26" t="s">
        <v>184</v>
      </c>
      <c r="KV26" s="41">
        <f>AVERAGE(KV24:KV25)</f>
        <v>8.8330642778882973E-3</v>
      </c>
      <c r="KW26" s="21">
        <v>1969</v>
      </c>
      <c r="KX26" s="22">
        <v>6.1600000000000001E-7</v>
      </c>
      <c r="KY26" t="s">
        <v>184</v>
      </c>
      <c r="KZ26" s="41">
        <f>AVERAGE(KZ24:KZ25)</f>
        <v>8.8264271702930552E-3</v>
      </c>
      <c r="LA26" s="21">
        <v>1969</v>
      </c>
      <c r="LB26" s="22">
        <v>6.1600000000000001E-7</v>
      </c>
      <c r="LC26" t="s">
        <v>184</v>
      </c>
      <c r="LD26" s="41">
        <f>AVERAGE(LD24:LD25)</f>
        <v>8.719587519495281E-3</v>
      </c>
      <c r="LE26" s="21">
        <v>1969</v>
      </c>
      <c r="LF26" s="22">
        <v>6.1600000000000001E-7</v>
      </c>
      <c r="LG26" t="s">
        <v>184</v>
      </c>
      <c r="LH26" s="41">
        <f>AVERAGE(LH24:LH25)</f>
        <v>8.763288348352799E-3</v>
      </c>
      <c r="LI26" s="21">
        <v>1969</v>
      </c>
      <c r="LJ26" s="22">
        <v>6.1600000000000001E-7</v>
      </c>
      <c r="LK26" t="s">
        <v>184</v>
      </c>
      <c r="LL26" s="41">
        <f>AVERAGE(LL24:LL25)</f>
        <v>8.7435522187946924E-3</v>
      </c>
      <c r="LM26" s="21">
        <v>1969</v>
      </c>
      <c r="LN26" s="22">
        <v>6.1600000000000001E-7</v>
      </c>
    </row>
    <row r="27" spans="2:326">
      <c r="B27">
        <v>0.40489341971745751</v>
      </c>
      <c r="C27" s="39">
        <v>0.92788010781945574</v>
      </c>
      <c r="D27">
        <v>990.66659893554674</v>
      </c>
      <c r="E27" s="21">
        <v>1969</v>
      </c>
      <c r="F27" s="22">
        <v>3.7100000000000001E-6</v>
      </c>
      <c r="I27" s="21">
        <v>1970</v>
      </c>
      <c r="J27" s="22">
        <v>8.1899999999999999E-8</v>
      </c>
      <c r="M27" s="21">
        <v>1970</v>
      </c>
      <c r="N27" s="22">
        <v>8.1899999999999999E-8</v>
      </c>
      <c r="Q27" s="21">
        <v>1970</v>
      </c>
      <c r="R27" s="22">
        <v>8.1899999999999999E-8</v>
      </c>
      <c r="U27" s="21">
        <v>1970</v>
      </c>
      <c r="V27" s="22">
        <v>8.1899999999999999E-8</v>
      </c>
      <c r="Y27" s="21">
        <v>1970</v>
      </c>
      <c r="Z27" s="22">
        <v>8.1899999999999999E-8</v>
      </c>
      <c r="AC27" s="21">
        <v>1970</v>
      </c>
      <c r="AD27" s="22">
        <v>8.1899999999999999E-8</v>
      </c>
      <c r="AG27" s="21">
        <v>1970</v>
      </c>
      <c r="AH27" s="22">
        <v>8.1899999999999999E-8</v>
      </c>
      <c r="AK27" s="21">
        <v>1970</v>
      </c>
      <c r="AL27" s="22">
        <v>8.1899999999999999E-8</v>
      </c>
      <c r="AO27" s="21">
        <v>1970</v>
      </c>
      <c r="AP27" s="22">
        <v>8.1899999999999999E-8</v>
      </c>
      <c r="AS27" s="21">
        <v>1970</v>
      </c>
      <c r="AT27" s="22">
        <v>8.1899999999999999E-8</v>
      </c>
      <c r="AW27" s="21">
        <v>1970</v>
      </c>
      <c r="AX27" s="22">
        <v>8.1899999999999999E-8</v>
      </c>
      <c r="BA27" s="21">
        <v>1970</v>
      </c>
      <c r="BB27" s="22">
        <v>8.1899999999999999E-8</v>
      </c>
      <c r="BE27" s="21">
        <v>1970</v>
      </c>
      <c r="BF27" s="22">
        <v>8.1899999999999999E-8</v>
      </c>
      <c r="BI27" s="21">
        <v>1970</v>
      </c>
      <c r="BJ27" s="22">
        <v>8.1899999999999999E-8</v>
      </c>
      <c r="BM27" s="21">
        <v>1970</v>
      </c>
      <c r="BN27" s="22">
        <v>8.1899999999999999E-8</v>
      </c>
      <c r="BQ27" s="21">
        <v>1970</v>
      </c>
      <c r="BR27" s="22">
        <v>8.1899999999999999E-8</v>
      </c>
      <c r="BU27" s="21">
        <v>1970</v>
      </c>
      <c r="BV27" s="22">
        <v>8.1899999999999999E-8</v>
      </c>
      <c r="BY27" s="21">
        <v>1970</v>
      </c>
      <c r="BZ27" s="22">
        <v>8.1899999999999999E-8</v>
      </c>
      <c r="CC27" s="21">
        <v>1970</v>
      </c>
      <c r="CD27" s="22">
        <v>8.1899999999999999E-8</v>
      </c>
      <c r="CG27" s="21">
        <v>1970</v>
      </c>
      <c r="CH27" s="22">
        <v>8.1899999999999999E-8</v>
      </c>
      <c r="CK27" s="21">
        <v>1970</v>
      </c>
      <c r="CL27" s="22">
        <v>8.1899999999999999E-8</v>
      </c>
      <c r="CO27" s="21">
        <v>1970</v>
      </c>
      <c r="CP27" s="22">
        <v>8.1899999999999999E-8</v>
      </c>
      <c r="CS27" s="21">
        <v>1970</v>
      </c>
      <c r="CT27" s="22">
        <v>8.1899999999999999E-8</v>
      </c>
      <c r="CW27" s="21">
        <v>1970</v>
      </c>
      <c r="CX27" s="22">
        <v>8.1899999999999999E-8</v>
      </c>
      <c r="DA27" s="21">
        <v>1970</v>
      </c>
      <c r="DB27" s="22">
        <v>8.1899999999999999E-8</v>
      </c>
      <c r="DE27" s="21">
        <v>1970</v>
      </c>
      <c r="DF27" s="22">
        <v>8.1899999999999999E-8</v>
      </c>
      <c r="DI27" s="21">
        <v>1969</v>
      </c>
      <c r="DJ27" s="22">
        <v>3.7100000000000001E-6</v>
      </c>
      <c r="DM27" s="21">
        <v>1969</v>
      </c>
      <c r="DN27" s="22">
        <v>3.7100000000000001E-6</v>
      </c>
      <c r="DQ27" s="21">
        <v>1969</v>
      </c>
      <c r="DR27" s="22">
        <v>3.7100000000000001E-6</v>
      </c>
      <c r="DU27" s="21">
        <v>1969</v>
      </c>
      <c r="DV27" s="22">
        <v>3.7100000000000001E-6</v>
      </c>
      <c r="DY27" s="21">
        <v>1969</v>
      </c>
      <c r="DZ27" s="22">
        <v>3.7100000000000001E-6</v>
      </c>
      <c r="EC27" s="21">
        <v>1969</v>
      </c>
      <c r="ED27" s="22">
        <v>3.7100000000000001E-6</v>
      </c>
      <c r="EG27" s="21">
        <v>1969</v>
      </c>
      <c r="EH27" s="22">
        <v>3.7100000000000001E-6</v>
      </c>
      <c r="EK27" s="21">
        <v>1969</v>
      </c>
      <c r="EL27" s="22">
        <v>3.7100000000000001E-6</v>
      </c>
      <c r="EO27" s="21">
        <v>1969</v>
      </c>
      <c r="EP27" s="22">
        <v>3.7100000000000001E-6</v>
      </c>
      <c r="ES27" s="21">
        <v>1969</v>
      </c>
      <c r="ET27" s="22">
        <v>3.7100000000000001E-6</v>
      </c>
      <c r="EW27" s="21">
        <v>1969</v>
      </c>
      <c r="EX27" s="22">
        <v>3.7100000000000001E-6</v>
      </c>
      <c r="FA27" s="21">
        <v>1969</v>
      </c>
      <c r="FB27" s="22">
        <v>3.7100000000000001E-6</v>
      </c>
      <c r="FE27" s="21">
        <v>1969</v>
      </c>
      <c r="FF27" s="22">
        <v>3.7100000000000001E-6</v>
      </c>
      <c r="FI27" s="21">
        <v>1969</v>
      </c>
      <c r="FJ27" s="22">
        <v>3.7100000000000001E-6</v>
      </c>
      <c r="FM27" s="21">
        <v>1969</v>
      </c>
      <c r="FN27" s="22">
        <v>3.7100000000000001E-6</v>
      </c>
      <c r="FQ27" s="21">
        <v>1969</v>
      </c>
      <c r="FR27" s="22">
        <v>3.7100000000000001E-6</v>
      </c>
      <c r="FU27" s="21">
        <v>1969</v>
      </c>
      <c r="FV27" s="22">
        <v>3.7100000000000001E-6</v>
      </c>
      <c r="FY27" s="21">
        <v>1969</v>
      </c>
      <c r="FZ27" s="22">
        <v>3.7100000000000001E-6</v>
      </c>
      <c r="GC27" s="21">
        <v>1969</v>
      </c>
      <c r="GD27" s="22">
        <v>3.7100000000000001E-6</v>
      </c>
      <c r="GG27" s="21">
        <v>1969</v>
      </c>
      <c r="GH27" s="22">
        <v>3.7100000000000001E-6</v>
      </c>
      <c r="GK27" s="21">
        <v>1969</v>
      </c>
      <c r="GL27" s="22">
        <v>3.7100000000000001E-6</v>
      </c>
      <c r="GO27" s="21">
        <v>1969</v>
      </c>
      <c r="GP27" s="22">
        <v>3.7100000000000001E-6</v>
      </c>
      <c r="GS27" s="21">
        <v>1969</v>
      </c>
      <c r="GT27" s="22">
        <v>3.7100000000000001E-6</v>
      </c>
      <c r="GW27" s="21">
        <v>1969</v>
      </c>
      <c r="GX27" s="22">
        <v>3.7100000000000001E-6</v>
      </c>
      <c r="HA27" s="21">
        <v>1969</v>
      </c>
      <c r="HB27" s="22">
        <v>3.7100000000000001E-6</v>
      </c>
      <c r="HE27" s="21">
        <v>1969</v>
      </c>
      <c r="HF27" s="22">
        <v>3.7100000000000001E-6</v>
      </c>
      <c r="HI27" s="21">
        <v>1969</v>
      </c>
      <c r="HJ27" s="22">
        <v>3.7100000000000001E-6</v>
      </c>
      <c r="HM27" s="21">
        <v>1969</v>
      </c>
      <c r="HN27" s="22">
        <v>3.7100000000000001E-6</v>
      </c>
      <c r="HQ27" s="21">
        <v>1969</v>
      </c>
      <c r="HR27" s="22">
        <v>3.7100000000000001E-6</v>
      </c>
      <c r="HU27" s="21">
        <v>1969</v>
      </c>
      <c r="HV27" s="22">
        <v>3.7100000000000001E-6</v>
      </c>
      <c r="HY27" s="21">
        <v>1969</v>
      </c>
      <c r="HZ27" s="22">
        <v>3.7100000000000001E-6</v>
      </c>
      <c r="IC27" s="21">
        <v>1969</v>
      </c>
      <c r="ID27" s="22">
        <v>3.7100000000000001E-6</v>
      </c>
      <c r="IG27" s="21">
        <v>1969</v>
      </c>
      <c r="IH27" s="22">
        <v>3.7100000000000001E-6</v>
      </c>
      <c r="IK27" s="21">
        <v>1969</v>
      </c>
      <c r="IL27" s="22">
        <v>3.7100000000000001E-6</v>
      </c>
      <c r="IO27" s="21">
        <v>1969</v>
      </c>
      <c r="IP27" s="22">
        <v>3.7100000000000001E-6</v>
      </c>
      <c r="IS27" s="21">
        <v>1969</v>
      </c>
      <c r="IT27" s="22">
        <v>3.7100000000000001E-6</v>
      </c>
      <c r="IW27" s="21">
        <v>1969</v>
      </c>
      <c r="IX27" s="22">
        <v>3.7100000000000001E-6</v>
      </c>
      <c r="JA27" s="21">
        <v>1969</v>
      </c>
      <c r="JB27" s="22">
        <v>3.7100000000000001E-6</v>
      </c>
      <c r="JE27" s="21">
        <v>1969</v>
      </c>
      <c r="JF27" s="22">
        <v>3.7100000000000001E-6</v>
      </c>
      <c r="JI27" s="21">
        <v>1969</v>
      </c>
      <c r="JJ27" s="22">
        <v>3.7100000000000001E-6</v>
      </c>
      <c r="JM27" s="21">
        <v>1969</v>
      </c>
      <c r="JN27" s="22">
        <v>3.7100000000000001E-6</v>
      </c>
      <c r="JQ27" s="21">
        <v>1969</v>
      </c>
      <c r="JR27" s="22">
        <v>3.7100000000000001E-6</v>
      </c>
      <c r="JU27" s="21">
        <v>1969</v>
      </c>
      <c r="JV27" s="22">
        <v>3.7100000000000001E-6</v>
      </c>
      <c r="JY27" s="21">
        <v>1969</v>
      </c>
      <c r="JZ27" s="22">
        <v>3.7100000000000001E-6</v>
      </c>
      <c r="KC27" s="21">
        <v>1969</v>
      </c>
      <c r="KD27" s="22">
        <v>3.7100000000000001E-6</v>
      </c>
      <c r="KG27" s="21">
        <v>1969</v>
      </c>
      <c r="KH27" s="22">
        <v>3.7100000000000001E-6</v>
      </c>
      <c r="KK27" s="21">
        <v>1969</v>
      </c>
      <c r="KL27" s="22">
        <v>3.7100000000000001E-6</v>
      </c>
      <c r="KO27" s="21">
        <v>1969</v>
      </c>
      <c r="KP27" s="22">
        <v>3.7100000000000001E-6</v>
      </c>
      <c r="KS27" s="21">
        <v>1969</v>
      </c>
      <c r="KT27" s="22">
        <v>3.7100000000000001E-6</v>
      </c>
      <c r="KW27" s="21">
        <v>1969</v>
      </c>
      <c r="KX27" s="22">
        <v>3.7100000000000001E-6</v>
      </c>
      <c r="LA27" s="21">
        <v>1969</v>
      </c>
      <c r="LB27" s="22">
        <v>3.7100000000000001E-6</v>
      </c>
      <c r="LE27" s="21">
        <v>1969</v>
      </c>
      <c r="LF27" s="22">
        <v>3.7100000000000001E-6</v>
      </c>
      <c r="LI27" s="21">
        <v>1969</v>
      </c>
      <c r="LJ27" s="22">
        <v>3.7100000000000001E-6</v>
      </c>
      <c r="LM27" s="21">
        <v>1969</v>
      </c>
      <c r="LN27" s="22">
        <v>3.7100000000000001E-6</v>
      </c>
    </row>
    <row r="28" spans="2:326">
      <c r="B28">
        <v>0.40329876546712728</v>
      </c>
      <c r="C28" s="39">
        <v>0.92790634318877296</v>
      </c>
      <c r="D28">
        <v>991.05513003203566</v>
      </c>
      <c r="E28" s="21">
        <v>1970</v>
      </c>
      <c r="F28" s="22">
        <v>8.1899999999999999E-8</v>
      </c>
      <c r="I28" s="21">
        <v>1971</v>
      </c>
      <c r="J28" s="22">
        <v>2.7799999999999997E-7</v>
      </c>
      <c r="M28" s="21">
        <v>1971</v>
      </c>
      <c r="N28" s="22">
        <v>2.7799999999999997E-7</v>
      </c>
      <c r="Q28" s="21">
        <v>1971</v>
      </c>
      <c r="R28" s="22">
        <v>2.7799999999999997E-7</v>
      </c>
      <c r="U28" s="21">
        <v>1971</v>
      </c>
      <c r="V28" s="22">
        <v>2.7799999999999997E-7</v>
      </c>
      <c r="Y28" s="21">
        <v>1971</v>
      </c>
      <c r="Z28" s="22">
        <v>2.7799999999999997E-7</v>
      </c>
      <c r="AC28" s="21">
        <v>1971</v>
      </c>
      <c r="AD28" s="22">
        <v>2.7799999999999997E-7</v>
      </c>
      <c r="AG28" s="21">
        <v>1971</v>
      </c>
      <c r="AH28" s="22">
        <v>2.7799999999999997E-7</v>
      </c>
      <c r="AK28" s="21">
        <v>1971</v>
      </c>
      <c r="AL28" s="22">
        <v>2.7799999999999997E-7</v>
      </c>
      <c r="AO28" s="21">
        <v>1971</v>
      </c>
      <c r="AP28" s="22">
        <v>2.7799999999999997E-7</v>
      </c>
      <c r="AS28" s="21">
        <v>1971</v>
      </c>
      <c r="AT28" s="22">
        <v>2.7799999999999997E-7</v>
      </c>
      <c r="AW28" s="21">
        <v>1971</v>
      </c>
      <c r="AX28" s="22">
        <v>2.7799999999999997E-7</v>
      </c>
      <c r="BA28" s="21">
        <v>1971</v>
      </c>
      <c r="BB28" s="22">
        <v>2.7799999999999997E-7</v>
      </c>
      <c r="BE28" s="21">
        <v>1971</v>
      </c>
      <c r="BF28" s="22">
        <v>2.7799999999999997E-7</v>
      </c>
      <c r="BI28" s="21">
        <v>1971</v>
      </c>
      <c r="BJ28" s="22">
        <v>2.7799999999999997E-7</v>
      </c>
      <c r="BM28" s="21">
        <v>1971</v>
      </c>
      <c r="BN28" s="22">
        <v>2.7799999999999997E-7</v>
      </c>
      <c r="BQ28" s="21">
        <v>1971</v>
      </c>
      <c r="BR28" s="22">
        <v>2.7799999999999997E-7</v>
      </c>
      <c r="BU28" s="21">
        <v>1971</v>
      </c>
      <c r="BV28" s="22">
        <v>2.7799999999999997E-7</v>
      </c>
      <c r="BY28" s="21">
        <v>1971</v>
      </c>
      <c r="BZ28" s="22">
        <v>2.7799999999999997E-7</v>
      </c>
      <c r="CC28" s="21">
        <v>1971</v>
      </c>
      <c r="CD28" s="22">
        <v>2.7799999999999997E-7</v>
      </c>
      <c r="CG28" s="21">
        <v>1971</v>
      </c>
      <c r="CH28" s="22">
        <v>2.7799999999999997E-7</v>
      </c>
      <c r="CK28" s="21">
        <v>1971</v>
      </c>
      <c r="CL28" s="22">
        <v>2.7799999999999997E-7</v>
      </c>
      <c r="CO28" s="21">
        <v>1971</v>
      </c>
      <c r="CP28" s="22">
        <v>2.7799999999999997E-7</v>
      </c>
      <c r="CS28" s="21">
        <v>1971</v>
      </c>
      <c r="CT28" s="22">
        <v>2.7799999999999997E-7</v>
      </c>
      <c r="CW28" s="21">
        <v>1971</v>
      </c>
      <c r="CX28" s="22">
        <v>2.7799999999999997E-7</v>
      </c>
      <c r="DA28" s="21">
        <v>1971</v>
      </c>
      <c r="DB28" s="22">
        <v>2.7799999999999997E-7</v>
      </c>
      <c r="DE28" s="21">
        <v>1971</v>
      </c>
      <c r="DF28" s="22">
        <v>2.7799999999999997E-7</v>
      </c>
      <c r="DI28" s="21">
        <v>1971</v>
      </c>
      <c r="DJ28" s="22">
        <v>2.7799999999999997E-7</v>
      </c>
      <c r="DM28" s="21">
        <v>1970</v>
      </c>
      <c r="DN28" s="22">
        <v>8.1899999999999999E-8</v>
      </c>
      <c r="DQ28" s="21">
        <v>1970</v>
      </c>
      <c r="DR28" s="22">
        <v>8.1899999999999999E-8</v>
      </c>
      <c r="DU28" s="21">
        <v>1970</v>
      </c>
      <c r="DV28" s="22">
        <v>8.1899999999999999E-8</v>
      </c>
      <c r="DY28" s="21">
        <v>1970</v>
      </c>
      <c r="DZ28" s="22">
        <v>8.1899999999999999E-8</v>
      </c>
      <c r="EC28" s="21">
        <v>1970</v>
      </c>
      <c r="ED28" s="22">
        <v>8.1899999999999999E-8</v>
      </c>
      <c r="EG28" s="21">
        <v>1970</v>
      </c>
      <c r="EH28" s="22">
        <v>8.1899999999999999E-8</v>
      </c>
      <c r="EK28" s="21">
        <v>1970</v>
      </c>
      <c r="EL28" s="22">
        <v>8.1899999999999999E-8</v>
      </c>
      <c r="EO28" s="21">
        <v>1970</v>
      </c>
      <c r="EP28" s="22">
        <v>8.1899999999999999E-8</v>
      </c>
      <c r="ES28" s="21">
        <v>1970</v>
      </c>
      <c r="ET28" s="22">
        <v>8.1899999999999999E-8</v>
      </c>
      <c r="EW28" s="21">
        <v>1970</v>
      </c>
      <c r="EX28" s="22">
        <v>8.1899999999999999E-8</v>
      </c>
      <c r="FA28" s="21">
        <v>1970</v>
      </c>
      <c r="FB28" s="22">
        <v>8.1899999999999999E-8</v>
      </c>
      <c r="FE28" s="21">
        <v>1970</v>
      </c>
      <c r="FF28" s="22">
        <v>8.1899999999999999E-8</v>
      </c>
      <c r="FI28" s="21">
        <v>1970</v>
      </c>
      <c r="FJ28" s="22">
        <v>8.1899999999999999E-8</v>
      </c>
      <c r="FM28" s="21">
        <v>1970</v>
      </c>
      <c r="FN28" s="22">
        <v>8.1899999999999999E-8</v>
      </c>
      <c r="FQ28" s="21">
        <v>1970</v>
      </c>
      <c r="FR28" s="22">
        <v>8.1899999999999999E-8</v>
      </c>
      <c r="FU28" s="21">
        <v>1970</v>
      </c>
      <c r="FV28" s="22">
        <v>8.1899999999999999E-8</v>
      </c>
      <c r="FY28" s="21">
        <v>1970</v>
      </c>
      <c r="FZ28" s="22">
        <v>8.1899999999999999E-8</v>
      </c>
      <c r="GC28" s="21">
        <v>1970</v>
      </c>
      <c r="GD28" s="22">
        <v>8.1899999999999999E-8</v>
      </c>
      <c r="GG28" s="21">
        <v>1970</v>
      </c>
      <c r="GH28" s="22">
        <v>8.1899999999999999E-8</v>
      </c>
      <c r="GK28" s="21">
        <v>1970</v>
      </c>
      <c r="GL28" s="22">
        <v>8.1899999999999999E-8</v>
      </c>
      <c r="GO28" s="21">
        <v>1970</v>
      </c>
      <c r="GP28" s="22">
        <v>8.1899999999999999E-8</v>
      </c>
      <c r="GS28" s="21">
        <v>1970</v>
      </c>
      <c r="GT28" s="22">
        <v>8.1899999999999999E-8</v>
      </c>
      <c r="GW28" s="21">
        <v>1970</v>
      </c>
      <c r="GX28" s="22">
        <v>8.1899999999999999E-8</v>
      </c>
      <c r="HA28" s="21">
        <v>1970</v>
      </c>
      <c r="HB28" s="22">
        <v>8.1899999999999999E-8</v>
      </c>
      <c r="HE28" s="21">
        <v>1970</v>
      </c>
      <c r="HF28" s="22">
        <v>8.1899999999999999E-8</v>
      </c>
      <c r="HI28" s="21">
        <v>1970</v>
      </c>
      <c r="HJ28" s="22">
        <v>8.1899999999999999E-8</v>
      </c>
      <c r="HM28" s="21">
        <v>1970</v>
      </c>
      <c r="HN28" s="22">
        <v>8.1899999999999999E-8</v>
      </c>
      <c r="HQ28" s="21">
        <v>1970</v>
      </c>
      <c r="HR28" s="22">
        <v>8.1899999999999999E-8</v>
      </c>
      <c r="HU28" s="21">
        <v>1970</v>
      </c>
      <c r="HV28" s="22">
        <v>8.1899999999999999E-8</v>
      </c>
      <c r="HY28" s="21">
        <v>1970</v>
      </c>
      <c r="HZ28" s="22">
        <v>8.1899999999999999E-8</v>
      </c>
      <c r="IC28" s="21">
        <v>1970</v>
      </c>
      <c r="ID28" s="22">
        <v>8.1899999999999999E-8</v>
      </c>
      <c r="IG28" s="21">
        <v>1970</v>
      </c>
      <c r="IH28" s="22">
        <v>8.1899999999999999E-8</v>
      </c>
      <c r="IK28" s="21">
        <v>1970</v>
      </c>
      <c r="IL28" s="22">
        <v>8.1899999999999999E-8</v>
      </c>
      <c r="IO28" s="21">
        <v>1970</v>
      </c>
      <c r="IP28" s="22">
        <v>8.1899999999999999E-8</v>
      </c>
      <c r="IS28" s="21">
        <v>1970</v>
      </c>
      <c r="IT28" s="22">
        <v>8.1899999999999999E-8</v>
      </c>
      <c r="IW28" s="21">
        <v>1970</v>
      </c>
      <c r="IX28" s="22">
        <v>8.1899999999999999E-8</v>
      </c>
      <c r="JA28" s="21">
        <v>1970</v>
      </c>
      <c r="JB28" s="22">
        <v>8.1899999999999999E-8</v>
      </c>
      <c r="JE28" s="21">
        <v>1970</v>
      </c>
      <c r="JF28" s="22">
        <v>8.1899999999999999E-8</v>
      </c>
      <c r="JI28" s="21">
        <v>1970</v>
      </c>
      <c r="JJ28" s="22">
        <v>8.1899999999999999E-8</v>
      </c>
      <c r="JM28" s="21">
        <v>1970</v>
      </c>
      <c r="JN28" s="22">
        <v>8.1899999999999999E-8</v>
      </c>
      <c r="JQ28" s="21">
        <v>1970</v>
      </c>
      <c r="JR28" s="22">
        <v>8.1899999999999999E-8</v>
      </c>
      <c r="JU28" s="21">
        <v>1970</v>
      </c>
      <c r="JV28" s="22">
        <v>8.1899999999999999E-8</v>
      </c>
      <c r="JY28" s="21">
        <v>1970</v>
      </c>
      <c r="JZ28" s="22">
        <v>8.1899999999999999E-8</v>
      </c>
      <c r="KC28" s="21">
        <v>1970</v>
      </c>
      <c r="KD28" s="22">
        <v>8.1899999999999999E-8</v>
      </c>
      <c r="KG28" s="21">
        <v>1970</v>
      </c>
      <c r="KH28" s="22">
        <v>8.1899999999999999E-8</v>
      </c>
      <c r="KK28" s="21">
        <v>1970</v>
      </c>
      <c r="KL28" s="22">
        <v>8.1899999999999999E-8</v>
      </c>
      <c r="KO28" s="21">
        <v>1970</v>
      </c>
      <c r="KP28" s="22">
        <v>8.1899999999999999E-8</v>
      </c>
      <c r="KS28" s="21">
        <v>1970</v>
      </c>
      <c r="KT28" s="22">
        <v>8.1899999999999999E-8</v>
      </c>
      <c r="KW28" s="21">
        <v>1970</v>
      </c>
      <c r="KX28" s="22">
        <v>8.1899999999999999E-8</v>
      </c>
      <c r="LA28" s="21">
        <v>1970</v>
      </c>
      <c r="LB28" s="22">
        <v>8.1899999999999999E-8</v>
      </c>
      <c r="LE28" s="21">
        <v>1970</v>
      </c>
      <c r="LF28" s="22">
        <v>8.1899999999999999E-8</v>
      </c>
      <c r="LI28" s="21">
        <v>1970</v>
      </c>
      <c r="LJ28" s="22">
        <v>8.1899999999999999E-8</v>
      </c>
      <c r="LM28" s="21">
        <v>1970</v>
      </c>
      <c r="LN28" s="22">
        <v>8.1899999999999999E-8</v>
      </c>
    </row>
    <row r="29" spans="2:326">
      <c r="B29">
        <v>0.40366649379766689</v>
      </c>
      <c r="C29" s="39">
        <v>0.92722731178725126</v>
      </c>
      <c r="D29">
        <v>981.08926248392629</v>
      </c>
      <c r="E29" s="21">
        <v>1971</v>
      </c>
      <c r="F29" s="22">
        <v>2.7799999999999997E-7</v>
      </c>
      <c r="I29" s="21">
        <v>1972</v>
      </c>
      <c r="J29" s="22">
        <v>5.9800000000000003E-7</v>
      </c>
      <c r="M29" s="21">
        <v>1972</v>
      </c>
      <c r="N29" s="22">
        <v>5.9800000000000003E-7</v>
      </c>
      <c r="Q29" s="21">
        <v>1972</v>
      </c>
      <c r="R29" s="22">
        <v>5.9800000000000003E-7</v>
      </c>
      <c r="U29" s="21">
        <v>1972</v>
      </c>
      <c r="V29" s="22">
        <v>5.9800000000000003E-7</v>
      </c>
      <c r="Y29" s="21">
        <v>1972</v>
      </c>
      <c r="Z29" s="22">
        <v>5.9800000000000003E-7</v>
      </c>
      <c r="AC29" s="21">
        <v>1972</v>
      </c>
      <c r="AD29" s="22">
        <v>5.9800000000000003E-7</v>
      </c>
      <c r="AG29" s="21">
        <v>1972</v>
      </c>
      <c r="AH29" s="22">
        <v>5.9800000000000003E-7</v>
      </c>
      <c r="AK29" s="21">
        <v>1972</v>
      </c>
      <c r="AL29" s="22">
        <v>5.9800000000000003E-7</v>
      </c>
      <c r="AO29" s="21">
        <v>1972</v>
      </c>
      <c r="AP29" s="22">
        <v>5.9800000000000003E-7</v>
      </c>
      <c r="AS29" s="21">
        <v>1972</v>
      </c>
      <c r="AT29" s="22">
        <v>5.9800000000000003E-7</v>
      </c>
      <c r="AW29" s="21">
        <v>1972</v>
      </c>
      <c r="AX29" s="22">
        <v>5.9800000000000003E-7</v>
      </c>
      <c r="BA29" s="21">
        <v>1972</v>
      </c>
      <c r="BB29" s="22">
        <v>5.9800000000000003E-7</v>
      </c>
      <c r="BE29" s="21">
        <v>1972</v>
      </c>
      <c r="BF29" s="22">
        <v>5.9800000000000003E-7</v>
      </c>
      <c r="BI29" s="21">
        <v>1972</v>
      </c>
      <c r="BJ29" s="22">
        <v>5.9800000000000003E-7</v>
      </c>
      <c r="BM29" s="21">
        <v>1972</v>
      </c>
      <c r="BN29" s="22">
        <v>5.9800000000000003E-7</v>
      </c>
      <c r="BQ29" s="21">
        <v>1972</v>
      </c>
      <c r="BR29" s="22">
        <v>5.9800000000000003E-7</v>
      </c>
      <c r="BU29" s="21">
        <v>1972</v>
      </c>
      <c r="BV29" s="22">
        <v>5.9800000000000003E-7</v>
      </c>
      <c r="BY29" s="21">
        <v>1972</v>
      </c>
      <c r="BZ29" s="22">
        <v>5.9800000000000003E-7</v>
      </c>
      <c r="CC29" s="21">
        <v>1972</v>
      </c>
      <c r="CD29" s="22">
        <v>5.9800000000000003E-7</v>
      </c>
      <c r="CG29" s="21">
        <v>1972</v>
      </c>
      <c r="CH29" s="22">
        <v>5.9800000000000003E-7</v>
      </c>
      <c r="CK29" s="21">
        <v>1972</v>
      </c>
      <c r="CL29" s="22">
        <v>5.9800000000000003E-7</v>
      </c>
      <c r="CO29" s="21">
        <v>1972</v>
      </c>
      <c r="CP29" s="22">
        <v>5.9800000000000003E-7</v>
      </c>
      <c r="CS29" s="21">
        <v>1972</v>
      </c>
      <c r="CT29" s="22">
        <v>5.9800000000000003E-7</v>
      </c>
      <c r="CW29" s="21">
        <v>1972</v>
      </c>
      <c r="CX29" s="22">
        <v>5.9800000000000003E-7</v>
      </c>
      <c r="DA29" s="21">
        <v>1972</v>
      </c>
      <c r="DB29" s="22">
        <v>5.9800000000000003E-7</v>
      </c>
      <c r="DE29" s="21">
        <v>1972</v>
      </c>
      <c r="DF29" s="22">
        <v>5.9800000000000003E-7</v>
      </c>
      <c r="DI29" s="21">
        <v>1972</v>
      </c>
      <c r="DJ29" s="22">
        <v>5.9800000000000003E-7</v>
      </c>
      <c r="DM29" s="21">
        <v>1972</v>
      </c>
      <c r="DN29" s="22">
        <v>5.9800000000000003E-7</v>
      </c>
      <c r="DQ29" s="21">
        <v>1971</v>
      </c>
      <c r="DR29" s="22">
        <v>2.7799999999999997E-7</v>
      </c>
      <c r="DU29" s="21">
        <v>1971</v>
      </c>
      <c r="DV29" s="22">
        <v>2.7799999999999997E-7</v>
      </c>
      <c r="DY29" s="21">
        <v>1971</v>
      </c>
      <c r="DZ29" s="22">
        <v>2.7799999999999997E-7</v>
      </c>
      <c r="EC29" s="21">
        <v>1971</v>
      </c>
      <c r="ED29" s="22">
        <v>2.7799999999999997E-7</v>
      </c>
      <c r="EG29" s="21">
        <v>1971</v>
      </c>
      <c r="EH29" s="22">
        <v>2.7799999999999997E-7</v>
      </c>
      <c r="EK29" s="21">
        <v>1971</v>
      </c>
      <c r="EL29" s="22">
        <v>2.7799999999999997E-7</v>
      </c>
      <c r="EO29" s="21">
        <v>1971</v>
      </c>
      <c r="EP29" s="22">
        <v>2.7799999999999997E-7</v>
      </c>
      <c r="ES29" s="21">
        <v>1971</v>
      </c>
      <c r="ET29" s="22">
        <v>2.7799999999999997E-7</v>
      </c>
      <c r="EW29" s="21">
        <v>1971</v>
      </c>
      <c r="EX29" s="22">
        <v>2.7799999999999997E-7</v>
      </c>
      <c r="FA29" s="21">
        <v>1971</v>
      </c>
      <c r="FB29" s="22">
        <v>2.7799999999999997E-7</v>
      </c>
      <c r="FE29" s="21">
        <v>1971</v>
      </c>
      <c r="FF29" s="22">
        <v>2.7799999999999997E-7</v>
      </c>
      <c r="FI29" s="21">
        <v>1971</v>
      </c>
      <c r="FJ29" s="22">
        <v>2.7799999999999997E-7</v>
      </c>
      <c r="FM29" s="21">
        <v>1971</v>
      </c>
      <c r="FN29" s="22">
        <v>2.7799999999999997E-7</v>
      </c>
      <c r="FQ29" s="21">
        <v>1971</v>
      </c>
      <c r="FR29" s="22">
        <v>2.7799999999999997E-7</v>
      </c>
      <c r="FU29" s="21">
        <v>1971</v>
      </c>
      <c r="FV29" s="22">
        <v>2.7799999999999997E-7</v>
      </c>
      <c r="FY29" s="21">
        <v>1971</v>
      </c>
      <c r="FZ29" s="22">
        <v>2.7799999999999997E-7</v>
      </c>
      <c r="GC29" s="21">
        <v>1971</v>
      </c>
      <c r="GD29" s="22">
        <v>2.7799999999999997E-7</v>
      </c>
      <c r="GG29" s="21">
        <v>1971</v>
      </c>
      <c r="GH29" s="22">
        <v>2.7799999999999997E-7</v>
      </c>
      <c r="GK29" s="21">
        <v>1971</v>
      </c>
      <c r="GL29" s="22">
        <v>2.7799999999999997E-7</v>
      </c>
      <c r="GO29" s="21">
        <v>1971</v>
      </c>
      <c r="GP29" s="22">
        <v>2.7799999999999997E-7</v>
      </c>
      <c r="GS29" s="21">
        <v>1971</v>
      </c>
      <c r="GT29" s="22">
        <v>2.7799999999999997E-7</v>
      </c>
      <c r="GW29" s="21">
        <v>1971</v>
      </c>
      <c r="GX29" s="22">
        <v>2.7799999999999997E-7</v>
      </c>
      <c r="HA29" s="21">
        <v>1971</v>
      </c>
      <c r="HB29" s="22">
        <v>2.7799999999999997E-7</v>
      </c>
      <c r="HE29" s="21">
        <v>1971</v>
      </c>
      <c r="HF29" s="22">
        <v>2.7799999999999997E-7</v>
      </c>
      <c r="HI29" s="21">
        <v>1971</v>
      </c>
      <c r="HJ29" s="22">
        <v>2.7799999999999997E-7</v>
      </c>
      <c r="HM29" s="21">
        <v>1971</v>
      </c>
      <c r="HN29" s="22">
        <v>2.7799999999999997E-7</v>
      </c>
      <c r="HQ29" s="21">
        <v>1971</v>
      </c>
      <c r="HR29" s="22">
        <v>2.7799999999999997E-7</v>
      </c>
      <c r="HU29" s="21">
        <v>1971</v>
      </c>
      <c r="HV29" s="22">
        <v>2.7799999999999997E-7</v>
      </c>
      <c r="HY29" s="21">
        <v>1971</v>
      </c>
      <c r="HZ29" s="22">
        <v>2.7799999999999997E-7</v>
      </c>
      <c r="IC29" s="21">
        <v>1971</v>
      </c>
      <c r="ID29" s="22">
        <v>2.7799999999999997E-7</v>
      </c>
      <c r="IG29" s="21">
        <v>1971</v>
      </c>
      <c r="IH29" s="22">
        <v>2.7799999999999997E-7</v>
      </c>
      <c r="IK29" s="21">
        <v>1971</v>
      </c>
      <c r="IL29" s="22">
        <v>2.7799999999999997E-7</v>
      </c>
      <c r="IO29" s="21">
        <v>1971</v>
      </c>
      <c r="IP29" s="22">
        <v>2.7799999999999997E-7</v>
      </c>
      <c r="IS29" s="21">
        <v>1971</v>
      </c>
      <c r="IT29" s="22">
        <v>2.7799999999999997E-7</v>
      </c>
      <c r="IW29" s="21">
        <v>1971</v>
      </c>
      <c r="IX29" s="22">
        <v>2.7799999999999997E-7</v>
      </c>
      <c r="JA29" s="21">
        <v>1971</v>
      </c>
      <c r="JB29" s="22">
        <v>2.7799999999999997E-7</v>
      </c>
      <c r="JE29" s="21">
        <v>1971</v>
      </c>
      <c r="JF29" s="22">
        <v>2.7799999999999997E-7</v>
      </c>
      <c r="JI29" s="21">
        <v>1971</v>
      </c>
      <c r="JJ29" s="22">
        <v>2.7799999999999997E-7</v>
      </c>
      <c r="JM29" s="21">
        <v>1971</v>
      </c>
      <c r="JN29" s="22">
        <v>2.7799999999999997E-7</v>
      </c>
      <c r="JQ29" s="21">
        <v>1971</v>
      </c>
      <c r="JR29" s="22">
        <v>2.7799999999999997E-7</v>
      </c>
      <c r="JU29" s="21">
        <v>1971</v>
      </c>
      <c r="JV29" s="22">
        <v>2.7799999999999997E-7</v>
      </c>
      <c r="JY29" s="21">
        <v>1971</v>
      </c>
      <c r="JZ29" s="22">
        <v>2.7799999999999997E-7</v>
      </c>
      <c r="KC29" s="21">
        <v>1971</v>
      </c>
      <c r="KD29" s="22">
        <v>2.7799999999999997E-7</v>
      </c>
      <c r="KG29" s="21">
        <v>1971</v>
      </c>
      <c r="KH29" s="22">
        <v>2.7799999999999997E-7</v>
      </c>
      <c r="KK29" s="21">
        <v>1971</v>
      </c>
      <c r="KL29" s="22">
        <v>2.7799999999999997E-7</v>
      </c>
      <c r="KO29" s="21">
        <v>1971</v>
      </c>
      <c r="KP29" s="22">
        <v>2.7799999999999997E-7</v>
      </c>
      <c r="KS29" s="21">
        <v>1971</v>
      </c>
      <c r="KT29" s="22">
        <v>2.7799999999999997E-7</v>
      </c>
      <c r="KW29" s="21">
        <v>1971</v>
      </c>
      <c r="KX29" s="22">
        <v>2.7799999999999997E-7</v>
      </c>
      <c r="LA29" s="21">
        <v>1971</v>
      </c>
      <c r="LB29" s="22">
        <v>2.7799999999999997E-7</v>
      </c>
      <c r="LE29" s="21">
        <v>1971</v>
      </c>
      <c r="LF29" s="22">
        <v>2.7799999999999997E-7</v>
      </c>
      <c r="LI29" s="21">
        <v>1971</v>
      </c>
      <c r="LJ29" s="22">
        <v>2.7799999999999997E-7</v>
      </c>
      <c r="LM29" s="21">
        <v>1971</v>
      </c>
      <c r="LN29" s="22">
        <v>2.7799999999999997E-7</v>
      </c>
    </row>
    <row r="30" spans="2:326">
      <c r="B30">
        <v>0.40383517999676694</v>
      </c>
      <c r="C30" s="39">
        <v>0.92706292923005484</v>
      </c>
      <c r="D30">
        <v>978.70458461198587</v>
      </c>
      <c r="E30" s="21">
        <v>1972</v>
      </c>
      <c r="F30" s="22">
        <v>5.9800000000000003E-7</v>
      </c>
      <c r="I30" s="21">
        <v>1972</v>
      </c>
      <c r="J30" s="22">
        <v>1.73E-6</v>
      </c>
      <c r="M30" s="21">
        <v>1972</v>
      </c>
      <c r="N30" s="22">
        <v>1.73E-6</v>
      </c>
      <c r="Q30" s="21">
        <v>1972</v>
      </c>
      <c r="R30" s="22">
        <v>1.73E-6</v>
      </c>
      <c r="U30" s="21">
        <v>1972</v>
      </c>
      <c r="V30" s="22">
        <v>1.73E-6</v>
      </c>
      <c r="Y30" s="21">
        <v>1972</v>
      </c>
      <c r="Z30" s="22">
        <v>1.73E-6</v>
      </c>
      <c r="AC30" s="21">
        <v>1972</v>
      </c>
      <c r="AD30" s="22">
        <v>1.73E-6</v>
      </c>
      <c r="AG30" s="21">
        <v>1972</v>
      </c>
      <c r="AH30" s="22">
        <v>1.73E-6</v>
      </c>
      <c r="AK30" s="21">
        <v>1972</v>
      </c>
      <c r="AL30" s="22">
        <v>1.73E-6</v>
      </c>
      <c r="AO30" s="21">
        <v>1972</v>
      </c>
      <c r="AP30" s="22">
        <v>1.73E-6</v>
      </c>
      <c r="AS30" s="21">
        <v>1972</v>
      </c>
      <c r="AT30" s="22">
        <v>1.73E-6</v>
      </c>
      <c r="AW30" s="21">
        <v>1972</v>
      </c>
      <c r="AX30" s="22">
        <v>1.73E-6</v>
      </c>
      <c r="BA30" s="21">
        <v>1972</v>
      </c>
      <c r="BB30" s="22">
        <v>1.73E-6</v>
      </c>
      <c r="BE30" s="21">
        <v>1972</v>
      </c>
      <c r="BF30" s="22">
        <v>1.73E-6</v>
      </c>
      <c r="BI30" s="21">
        <v>1972</v>
      </c>
      <c r="BJ30" s="22">
        <v>1.73E-6</v>
      </c>
      <c r="BM30" s="21">
        <v>1972</v>
      </c>
      <c r="BN30" s="22">
        <v>1.73E-6</v>
      </c>
      <c r="BQ30" s="21">
        <v>1972</v>
      </c>
      <c r="BR30" s="22">
        <v>1.73E-6</v>
      </c>
      <c r="BU30" s="21">
        <v>1972</v>
      </c>
      <c r="BV30" s="22">
        <v>1.73E-6</v>
      </c>
      <c r="BY30" s="21">
        <v>1972</v>
      </c>
      <c r="BZ30" s="22">
        <v>1.73E-6</v>
      </c>
      <c r="CC30" s="21">
        <v>1972</v>
      </c>
      <c r="CD30" s="22">
        <v>1.73E-6</v>
      </c>
      <c r="CG30" s="21">
        <v>1972</v>
      </c>
      <c r="CH30" s="22">
        <v>1.73E-6</v>
      </c>
      <c r="CK30" s="21">
        <v>1972</v>
      </c>
      <c r="CL30" s="22">
        <v>1.73E-6</v>
      </c>
      <c r="CO30" s="21">
        <v>1972</v>
      </c>
      <c r="CP30" s="22">
        <v>1.73E-6</v>
      </c>
      <c r="CS30" s="21">
        <v>1972</v>
      </c>
      <c r="CT30" s="22">
        <v>1.73E-6</v>
      </c>
      <c r="CW30" s="21">
        <v>1972</v>
      </c>
      <c r="CX30" s="22">
        <v>1.73E-6</v>
      </c>
      <c r="DA30" s="21">
        <v>1972</v>
      </c>
      <c r="DB30" s="22">
        <v>1.73E-6</v>
      </c>
      <c r="DE30" s="21">
        <v>1972</v>
      </c>
      <c r="DF30" s="22">
        <v>1.73E-6</v>
      </c>
      <c r="DI30" s="21">
        <v>1972</v>
      </c>
      <c r="DJ30" s="22">
        <v>1.73E-6</v>
      </c>
      <c r="DM30" s="21">
        <v>1972</v>
      </c>
      <c r="DN30" s="22">
        <v>1.73E-6</v>
      </c>
      <c r="DQ30" s="21">
        <v>1972</v>
      </c>
      <c r="DR30" s="22">
        <v>1.73E-6</v>
      </c>
      <c r="DU30" s="21">
        <v>1972</v>
      </c>
      <c r="DV30" s="22">
        <v>5.9800000000000003E-7</v>
      </c>
      <c r="DY30" s="21">
        <v>1972</v>
      </c>
      <c r="DZ30" s="22">
        <v>5.9800000000000003E-7</v>
      </c>
      <c r="EC30" s="21">
        <v>1972</v>
      </c>
      <c r="ED30" s="22">
        <v>5.9800000000000003E-7</v>
      </c>
      <c r="EG30" s="21">
        <v>1972</v>
      </c>
      <c r="EH30" s="22">
        <v>5.9800000000000003E-7</v>
      </c>
      <c r="EK30" s="21">
        <v>1972</v>
      </c>
      <c r="EL30" s="22">
        <v>5.9800000000000003E-7</v>
      </c>
      <c r="EO30" s="21">
        <v>1972</v>
      </c>
      <c r="EP30" s="22">
        <v>5.9800000000000003E-7</v>
      </c>
      <c r="ES30" s="21">
        <v>1972</v>
      </c>
      <c r="ET30" s="22">
        <v>5.9800000000000003E-7</v>
      </c>
      <c r="EW30" s="21">
        <v>1972</v>
      </c>
      <c r="EX30" s="22">
        <v>5.9800000000000003E-7</v>
      </c>
      <c r="FA30" s="21">
        <v>1972</v>
      </c>
      <c r="FB30" s="22">
        <v>5.9800000000000003E-7</v>
      </c>
      <c r="FE30" s="21">
        <v>1972</v>
      </c>
      <c r="FF30" s="22">
        <v>5.9800000000000003E-7</v>
      </c>
      <c r="FI30" s="21">
        <v>1972</v>
      </c>
      <c r="FJ30" s="22">
        <v>5.9800000000000003E-7</v>
      </c>
      <c r="FM30" s="21">
        <v>1972</v>
      </c>
      <c r="FN30" s="22">
        <v>5.9800000000000003E-7</v>
      </c>
      <c r="FQ30" s="21">
        <v>1972</v>
      </c>
      <c r="FR30" s="22">
        <v>5.9800000000000003E-7</v>
      </c>
      <c r="FU30" s="21">
        <v>1972</v>
      </c>
      <c r="FV30" s="22">
        <v>5.9800000000000003E-7</v>
      </c>
      <c r="FY30" s="21">
        <v>1972</v>
      </c>
      <c r="FZ30" s="22">
        <v>5.9800000000000003E-7</v>
      </c>
      <c r="GC30" s="21">
        <v>1972</v>
      </c>
      <c r="GD30" s="22">
        <v>5.9800000000000003E-7</v>
      </c>
      <c r="GG30" s="21">
        <v>1972</v>
      </c>
      <c r="GH30" s="22">
        <v>5.9800000000000003E-7</v>
      </c>
      <c r="GK30" s="21">
        <v>1972</v>
      </c>
      <c r="GL30" s="22">
        <v>5.9800000000000003E-7</v>
      </c>
      <c r="GO30" s="21">
        <v>1972</v>
      </c>
      <c r="GP30" s="22">
        <v>5.9800000000000003E-7</v>
      </c>
      <c r="GS30" s="21">
        <v>1972</v>
      </c>
      <c r="GT30" s="22">
        <v>5.9800000000000003E-7</v>
      </c>
      <c r="GW30" s="21">
        <v>1972</v>
      </c>
      <c r="GX30" s="22">
        <v>5.9800000000000003E-7</v>
      </c>
      <c r="HA30" s="21">
        <v>1972</v>
      </c>
      <c r="HB30" s="22">
        <v>5.9800000000000003E-7</v>
      </c>
      <c r="HE30" s="21">
        <v>1972</v>
      </c>
      <c r="HF30" s="22">
        <v>5.9800000000000003E-7</v>
      </c>
      <c r="HI30" s="21">
        <v>1972</v>
      </c>
      <c r="HJ30" s="22">
        <v>5.9800000000000003E-7</v>
      </c>
      <c r="HM30" s="21">
        <v>1972</v>
      </c>
      <c r="HN30" s="22">
        <v>5.9800000000000003E-7</v>
      </c>
      <c r="HQ30" s="21">
        <v>1972</v>
      </c>
      <c r="HR30" s="22">
        <v>5.9800000000000003E-7</v>
      </c>
      <c r="HU30" s="21">
        <v>1972</v>
      </c>
      <c r="HV30" s="22">
        <v>5.9800000000000003E-7</v>
      </c>
      <c r="HY30" s="21">
        <v>1972</v>
      </c>
      <c r="HZ30" s="22">
        <v>5.9800000000000003E-7</v>
      </c>
      <c r="IC30" s="21">
        <v>1972</v>
      </c>
      <c r="ID30" s="22">
        <v>5.9800000000000003E-7</v>
      </c>
      <c r="IG30" s="21">
        <v>1972</v>
      </c>
      <c r="IH30" s="22">
        <v>5.9800000000000003E-7</v>
      </c>
      <c r="IK30" s="21">
        <v>1972</v>
      </c>
      <c r="IL30" s="22">
        <v>5.9800000000000003E-7</v>
      </c>
      <c r="IO30" s="21">
        <v>1972</v>
      </c>
      <c r="IP30" s="22">
        <v>5.9800000000000003E-7</v>
      </c>
      <c r="IS30" s="21">
        <v>1972</v>
      </c>
      <c r="IT30" s="22">
        <v>5.9800000000000003E-7</v>
      </c>
      <c r="IW30" s="21">
        <v>1972</v>
      </c>
      <c r="IX30" s="22">
        <v>5.9800000000000003E-7</v>
      </c>
      <c r="JA30" s="21">
        <v>1972</v>
      </c>
      <c r="JB30" s="22">
        <v>5.9800000000000003E-7</v>
      </c>
      <c r="JE30" s="21">
        <v>1972</v>
      </c>
      <c r="JF30" s="22">
        <v>5.9800000000000003E-7</v>
      </c>
      <c r="JI30" s="21">
        <v>1972</v>
      </c>
      <c r="JJ30" s="22">
        <v>5.9800000000000003E-7</v>
      </c>
      <c r="JM30" s="21">
        <v>1972</v>
      </c>
      <c r="JN30" s="22">
        <v>5.9800000000000003E-7</v>
      </c>
      <c r="JQ30" s="21">
        <v>1972</v>
      </c>
      <c r="JR30" s="22">
        <v>5.9800000000000003E-7</v>
      </c>
      <c r="JU30" s="21">
        <v>1972</v>
      </c>
      <c r="JV30" s="22">
        <v>5.9800000000000003E-7</v>
      </c>
      <c r="JY30" s="21">
        <v>1972</v>
      </c>
      <c r="JZ30" s="22">
        <v>5.9800000000000003E-7</v>
      </c>
      <c r="KC30" s="21">
        <v>1972</v>
      </c>
      <c r="KD30" s="22">
        <v>5.9800000000000003E-7</v>
      </c>
      <c r="KG30" s="21">
        <v>1972</v>
      </c>
      <c r="KH30" s="22">
        <v>5.9800000000000003E-7</v>
      </c>
      <c r="KK30" s="21">
        <v>1972</v>
      </c>
      <c r="KL30" s="22">
        <v>5.9800000000000003E-7</v>
      </c>
      <c r="KO30" s="21">
        <v>1972</v>
      </c>
      <c r="KP30" s="22">
        <v>5.9800000000000003E-7</v>
      </c>
      <c r="KS30" s="21">
        <v>1972</v>
      </c>
      <c r="KT30" s="22">
        <v>5.9800000000000003E-7</v>
      </c>
      <c r="KW30" s="21">
        <v>1972</v>
      </c>
      <c r="KX30" s="22">
        <v>5.9800000000000003E-7</v>
      </c>
      <c r="LA30" s="21">
        <v>1972</v>
      </c>
      <c r="LB30" s="22">
        <v>5.9800000000000003E-7</v>
      </c>
      <c r="LE30" s="21">
        <v>1972</v>
      </c>
      <c r="LF30" s="22">
        <v>5.9800000000000003E-7</v>
      </c>
      <c r="LI30" s="21">
        <v>1972</v>
      </c>
      <c r="LJ30" s="22">
        <v>5.9800000000000003E-7</v>
      </c>
      <c r="LM30" s="21">
        <v>1972</v>
      </c>
      <c r="LN30" s="22">
        <v>5.9800000000000003E-7</v>
      </c>
    </row>
    <row r="31" spans="2:326">
      <c r="B31">
        <v>0.40410442703883537</v>
      </c>
      <c r="C31" s="39">
        <v>0.92680097692586538</v>
      </c>
      <c r="D31">
        <v>974.92660729933311</v>
      </c>
      <c r="E31" s="21">
        <v>1972</v>
      </c>
      <c r="F31" s="22">
        <v>1.73E-6</v>
      </c>
      <c r="I31" s="21">
        <v>1973</v>
      </c>
      <c r="J31" s="22">
        <v>1.24E-5</v>
      </c>
      <c r="M31" s="21">
        <v>1973</v>
      </c>
      <c r="N31" s="22">
        <v>1.24E-5</v>
      </c>
      <c r="Q31" s="21">
        <v>1973</v>
      </c>
      <c r="R31" s="22">
        <v>1.24E-5</v>
      </c>
      <c r="U31" s="21">
        <v>1973</v>
      </c>
      <c r="V31" s="22">
        <v>1.24E-5</v>
      </c>
      <c r="Y31" s="21">
        <v>1973</v>
      </c>
      <c r="Z31" s="22">
        <v>1.24E-5</v>
      </c>
      <c r="AC31" s="21">
        <v>1973</v>
      </c>
      <c r="AD31" s="22">
        <v>1.24E-5</v>
      </c>
      <c r="AG31" s="21">
        <v>1973</v>
      </c>
      <c r="AH31" s="22">
        <v>1.24E-5</v>
      </c>
      <c r="AK31" s="21">
        <v>1973</v>
      </c>
      <c r="AL31" s="22">
        <v>1.24E-5</v>
      </c>
      <c r="AO31" s="21">
        <v>1973</v>
      </c>
      <c r="AP31" s="22">
        <v>1.24E-5</v>
      </c>
      <c r="AS31" s="21">
        <v>1973</v>
      </c>
      <c r="AT31" s="22">
        <v>1.24E-5</v>
      </c>
      <c r="AW31" s="21">
        <v>1973</v>
      </c>
      <c r="AX31" s="22">
        <v>1.24E-5</v>
      </c>
      <c r="BA31" s="21">
        <v>1973</v>
      </c>
      <c r="BB31" s="22">
        <v>1.24E-5</v>
      </c>
      <c r="BE31" s="21">
        <v>1973</v>
      </c>
      <c r="BF31" s="22">
        <v>1.24E-5</v>
      </c>
      <c r="BI31" s="21">
        <v>1973</v>
      </c>
      <c r="BJ31" s="22">
        <v>1.24E-5</v>
      </c>
      <c r="BM31" s="21">
        <v>1973</v>
      </c>
      <c r="BN31" s="22">
        <v>1.24E-5</v>
      </c>
      <c r="BQ31" s="21">
        <v>1973</v>
      </c>
      <c r="BR31" s="22">
        <v>1.24E-5</v>
      </c>
      <c r="BU31" s="21">
        <v>1973</v>
      </c>
      <c r="BV31" s="22">
        <v>1.24E-5</v>
      </c>
      <c r="BY31" s="21">
        <v>1973</v>
      </c>
      <c r="BZ31" s="22">
        <v>1.24E-5</v>
      </c>
      <c r="CC31" s="21">
        <v>1973</v>
      </c>
      <c r="CD31" s="22">
        <v>1.24E-5</v>
      </c>
      <c r="CG31" s="21">
        <v>1973</v>
      </c>
      <c r="CH31" s="22">
        <v>1.24E-5</v>
      </c>
      <c r="CK31" s="21">
        <v>1973</v>
      </c>
      <c r="CL31" s="22">
        <v>1.24E-5</v>
      </c>
      <c r="CO31" s="21">
        <v>1973</v>
      </c>
      <c r="CP31" s="22">
        <v>1.24E-5</v>
      </c>
      <c r="CS31" s="21">
        <v>1973</v>
      </c>
      <c r="CT31" s="22">
        <v>1.24E-5</v>
      </c>
      <c r="CW31" s="21">
        <v>1973</v>
      </c>
      <c r="CX31" s="22">
        <v>1.24E-5</v>
      </c>
      <c r="DA31" s="21">
        <v>1973</v>
      </c>
      <c r="DB31" s="22">
        <v>1.24E-5</v>
      </c>
      <c r="DE31" s="21">
        <v>1973</v>
      </c>
      <c r="DF31" s="22">
        <v>1.24E-5</v>
      </c>
      <c r="DI31" s="21">
        <v>1973</v>
      </c>
      <c r="DJ31" s="22">
        <v>1.24E-5</v>
      </c>
      <c r="DM31" s="21">
        <v>1973</v>
      </c>
      <c r="DN31" s="22">
        <v>1.24E-5</v>
      </c>
      <c r="DQ31" s="21">
        <v>1973</v>
      </c>
      <c r="DR31" s="22">
        <v>1.24E-5</v>
      </c>
      <c r="DU31" s="21">
        <v>1973</v>
      </c>
      <c r="DV31" s="22">
        <v>1.24E-5</v>
      </c>
      <c r="DY31" s="21">
        <v>1972</v>
      </c>
      <c r="DZ31" s="22">
        <v>1.73E-6</v>
      </c>
      <c r="EC31" s="21">
        <v>1972</v>
      </c>
      <c r="ED31" s="22">
        <v>1.73E-6</v>
      </c>
      <c r="EG31" s="21">
        <v>1972</v>
      </c>
      <c r="EH31" s="22">
        <v>1.73E-6</v>
      </c>
      <c r="EK31" s="21">
        <v>1972</v>
      </c>
      <c r="EL31" s="22">
        <v>1.73E-6</v>
      </c>
      <c r="EO31" s="21">
        <v>1972</v>
      </c>
      <c r="EP31" s="22">
        <v>1.73E-6</v>
      </c>
      <c r="ES31" s="21">
        <v>1972</v>
      </c>
      <c r="ET31" s="22">
        <v>1.73E-6</v>
      </c>
      <c r="EW31" s="21">
        <v>1972</v>
      </c>
      <c r="EX31" s="22">
        <v>1.73E-6</v>
      </c>
      <c r="FA31" s="21">
        <v>1972</v>
      </c>
      <c r="FB31" s="22">
        <v>1.73E-6</v>
      </c>
      <c r="FE31" s="21">
        <v>1972</v>
      </c>
      <c r="FF31" s="22">
        <v>1.73E-6</v>
      </c>
      <c r="FI31" s="21">
        <v>1972</v>
      </c>
      <c r="FJ31" s="22">
        <v>1.73E-6</v>
      </c>
      <c r="FM31" s="21">
        <v>1972</v>
      </c>
      <c r="FN31" s="22">
        <v>1.73E-6</v>
      </c>
      <c r="FQ31" s="21">
        <v>1972</v>
      </c>
      <c r="FR31" s="22">
        <v>1.73E-6</v>
      </c>
      <c r="FU31" s="21">
        <v>1972</v>
      </c>
      <c r="FV31" s="22">
        <v>1.73E-6</v>
      </c>
      <c r="FY31" s="21">
        <v>1972</v>
      </c>
      <c r="FZ31" s="22">
        <v>1.73E-6</v>
      </c>
      <c r="GC31" s="21">
        <v>1972</v>
      </c>
      <c r="GD31" s="22">
        <v>1.73E-6</v>
      </c>
      <c r="GG31" s="21">
        <v>1972</v>
      </c>
      <c r="GH31" s="22">
        <v>1.73E-6</v>
      </c>
      <c r="GK31" s="21">
        <v>1972</v>
      </c>
      <c r="GL31" s="22">
        <v>1.73E-6</v>
      </c>
      <c r="GO31" s="21">
        <v>1972</v>
      </c>
      <c r="GP31" s="22">
        <v>1.73E-6</v>
      </c>
      <c r="GS31" s="21">
        <v>1972</v>
      </c>
      <c r="GT31" s="22">
        <v>1.73E-6</v>
      </c>
      <c r="GW31" s="21">
        <v>1972</v>
      </c>
      <c r="GX31" s="22">
        <v>1.73E-6</v>
      </c>
      <c r="HA31" s="21">
        <v>1972</v>
      </c>
      <c r="HB31" s="22">
        <v>1.73E-6</v>
      </c>
      <c r="HE31" s="21">
        <v>1972</v>
      </c>
      <c r="HF31" s="22">
        <v>1.73E-6</v>
      </c>
      <c r="HI31" s="21">
        <v>1972</v>
      </c>
      <c r="HJ31" s="22">
        <v>1.73E-6</v>
      </c>
      <c r="HM31" s="21">
        <v>1972</v>
      </c>
      <c r="HN31" s="22">
        <v>1.73E-6</v>
      </c>
      <c r="HQ31" s="21">
        <v>1972</v>
      </c>
      <c r="HR31" s="22">
        <v>1.73E-6</v>
      </c>
      <c r="HU31" s="21">
        <v>1972</v>
      </c>
      <c r="HV31" s="22">
        <v>1.73E-6</v>
      </c>
      <c r="HY31" s="21">
        <v>1972</v>
      </c>
      <c r="HZ31" s="22">
        <v>1.73E-6</v>
      </c>
      <c r="IC31" s="21">
        <v>1972</v>
      </c>
      <c r="ID31" s="22">
        <v>1.73E-6</v>
      </c>
      <c r="IG31" s="21">
        <v>1972</v>
      </c>
      <c r="IH31" s="22">
        <v>1.73E-6</v>
      </c>
      <c r="IK31" s="21">
        <v>1972</v>
      </c>
      <c r="IL31" s="22">
        <v>1.73E-6</v>
      </c>
      <c r="IO31" s="21">
        <v>1972</v>
      </c>
      <c r="IP31" s="22">
        <v>1.73E-6</v>
      </c>
      <c r="IS31" s="21">
        <v>1972</v>
      </c>
      <c r="IT31" s="22">
        <v>1.73E-6</v>
      </c>
      <c r="IW31" s="21">
        <v>1972</v>
      </c>
      <c r="IX31" s="22">
        <v>1.73E-6</v>
      </c>
      <c r="JA31" s="21">
        <v>1972</v>
      </c>
      <c r="JB31" s="22">
        <v>1.73E-6</v>
      </c>
      <c r="JE31" s="21">
        <v>1972</v>
      </c>
      <c r="JF31" s="22">
        <v>1.73E-6</v>
      </c>
      <c r="JI31" s="21">
        <v>1972</v>
      </c>
      <c r="JJ31" s="22">
        <v>1.73E-6</v>
      </c>
      <c r="JM31" s="21">
        <v>1972</v>
      </c>
      <c r="JN31" s="22">
        <v>1.73E-6</v>
      </c>
      <c r="JQ31" s="21">
        <v>1972</v>
      </c>
      <c r="JR31" s="22">
        <v>1.73E-6</v>
      </c>
      <c r="JU31" s="21">
        <v>1972</v>
      </c>
      <c r="JV31" s="22">
        <v>1.73E-6</v>
      </c>
      <c r="JY31" s="21">
        <v>1972</v>
      </c>
      <c r="JZ31" s="22">
        <v>1.73E-6</v>
      </c>
      <c r="KC31" s="21">
        <v>1972</v>
      </c>
      <c r="KD31" s="22">
        <v>1.73E-6</v>
      </c>
      <c r="KG31" s="21">
        <v>1972</v>
      </c>
      <c r="KH31" s="22">
        <v>1.73E-6</v>
      </c>
      <c r="KK31" s="21">
        <v>1972</v>
      </c>
      <c r="KL31" s="22">
        <v>1.73E-6</v>
      </c>
      <c r="KO31" s="21">
        <v>1972</v>
      </c>
      <c r="KP31" s="22">
        <v>1.73E-6</v>
      </c>
      <c r="KS31" s="21">
        <v>1972</v>
      </c>
      <c r="KT31" s="22">
        <v>1.73E-6</v>
      </c>
      <c r="KW31" s="21">
        <v>1972</v>
      </c>
      <c r="KX31" s="22">
        <v>1.73E-6</v>
      </c>
      <c r="LA31" s="21">
        <v>1972</v>
      </c>
      <c r="LB31" s="22">
        <v>1.73E-6</v>
      </c>
      <c r="LE31" s="21">
        <v>1972</v>
      </c>
      <c r="LF31" s="22">
        <v>1.73E-6</v>
      </c>
      <c r="LI31" s="21">
        <v>1972</v>
      </c>
      <c r="LJ31" s="22">
        <v>1.73E-6</v>
      </c>
      <c r="LM31" s="21">
        <v>1972</v>
      </c>
      <c r="LN31" s="22">
        <v>1.73E-6</v>
      </c>
    </row>
    <row r="32" spans="2:326">
      <c r="B32">
        <v>0.40442623817318396</v>
      </c>
      <c r="C32" s="39">
        <v>0.92751854305054748</v>
      </c>
      <c r="D32">
        <v>985.34067637048975</v>
      </c>
      <c r="E32" s="21">
        <v>1973</v>
      </c>
      <c r="F32" s="22">
        <v>1.24E-5</v>
      </c>
      <c r="I32" s="21">
        <v>1974</v>
      </c>
      <c r="J32" s="22">
        <v>1.4100000000000001E-6</v>
      </c>
      <c r="M32" s="21">
        <v>1974</v>
      </c>
      <c r="N32" s="22">
        <v>1.4100000000000001E-6</v>
      </c>
      <c r="Q32" s="21">
        <v>1974</v>
      </c>
      <c r="R32" s="22">
        <v>1.4100000000000001E-6</v>
      </c>
      <c r="U32" s="21">
        <v>1974</v>
      </c>
      <c r="V32" s="22">
        <v>1.4100000000000001E-6</v>
      </c>
      <c r="Y32" s="21">
        <v>1974</v>
      </c>
      <c r="Z32" s="22">
        <v>1.4100000000000001E-6</v>
      </c>
      <c r="AC32" s="21">
        <v>1974</v>
      </c>
      <c r="AD32" s="22">
        <v>1.4100000000000001E-6</v>
      </c>
      <c r="AG32" s="21">
        <v>1974</v>
      </c>
      <c r="AH32" s="22">
        <v>1.4100000000000001E-6</v>
      </c>
      <c r="AK32" s="21">
        <v>1974</v>
      </c>
      <c r="AL32" s="22">
        <v>1.4100000000000001E-6</v>
      </c>
      <c r="AO32" s="21">
        <v>1974</v>
      </c>
      <c r="AP32" s="22">
        <v>1.4100000000000001E-6</v>
      </c>
      <c r="AS32" s="21">
        <v>1974</v>
      </c>
      <c r="AT32" s="22">
        <v>1.4100000000000001E-6</v>
      </c>
      <c r="AW32" s="21">
        <v>1974</v>
      </c>
      <c r="AX32" s="22">
        <v>1.4100000000000001E-6</v>
      </c>
      <c r="BA32" s="21">
        <v>1974</v>
      </c>
      <c r="BB32" s="22">
        <v>1.4100000000000001E-6</v>
      </c>
      <c r="BE32" s="21">
        <v>1974</v>
      </c>
      <c r="BF32" s="22">
        <v>1.4100000000000001E-6</v>
      </c>
      <c r="BI32" s="21">
        <v>1974</v>
      </c>
      <c r="BJ32" s="22">
        <v>1.4100000000000001E-6</v>
      </c>
      <c r="BM32" s="21">
        <v>1974</v>
      </c>
      <c r="BN32" s="22">
        <v>1.4100000000000001E-6</v>
      </c>
      <c r="BQ32" s="21">
        <v>1974</v>
      </c>
      <c r="BR32" s="22">
        <v>1.4100000000000001E-6</v>
      </c>
      <c r="BU32" s="21">
        <v>1974</v>
      </c>
      <c r="BV32" s="22">
        <v>1.4100000000000001E-6</v>
      </c>
      <c r="BY32" s="21">
        <v>1974</v>
      </c>
      <c r="BZ32" s="22">
        <v>1.4100000000000001E-6</v>
      </c>
      <c r="CC32" s="21">
        <v>1974</v>
      </c>
      <c r="CD32" s="22">
        <v>1.4100000000000001E-6</v>
      </c>
      <c r="CG32" s="21">
        <v>1974</v>
      </c>
      <c r="CH32" s="22">
        <v>1.4100000000000001E-6</v>
      </c>
      <c r="CK32" s="21">
        <v>1974</v>
      </c>
      <c r="CL32" s="22">
        <v>1.4100000000000001E-6</v>
      </c>
      <c r="CO32" s="21">
        <v>1974</v>
      </c>
      <c r="CP32" s="22">
        <v>1.4100000000000001E-6</v>
      </c>
      <c r="CS32" s="21">
        <v>1974</v>
      </c>
      <c r="CT32" s="22">
        <v>1.4100000000000001E-6</v>
      </c>
      <c r="CW32" s="21">
        <v>1974</v>
      </c>
      <c r="CX32" s="22">
        <v>1.4100000000000001E-6</v>
      </c>
      <c r="DA32" s="21">
        <v>1974</v>
      </c>
      <c r="DB32" s="22">
        <v>1.4100000000000001E-6</v>
      </c>
      <c r="DE32" s="21">
        <v>1974</v>
      </c>
      <c r="DF32" s="22">
        <v>1.4100000000000001E-6</v>
      </c>
      <c r="DI32" s="21">
        <v>1974</v>
      </c>
      <c r="DJ32" s="22">
        <v>1.4100000000000001E-6</v>
      </c>
      <c r="DM32" s="21">
        <v>1974</v>
      </c>
      <c r="DN32" s="22">
        <v>1.4100000000000001E-6</v>
      </c>
      <c r="DQ32" s="21">
        <v>1974</v>
      </c>
      <c r="DR32" s="22">
        <v>1.4100000000000001E-6</v>
      </c>
      <c r="DU32" s="21">
        <v>1974</v>
      </c>
      <c r="DV32" s="22">
        <v>1.4100000000000001E-6</v>
      </c>
      <c r="DY32" s="21">
        <v>1974</v>
      </c>
      <c r="DZ32" s="22">
        <v>1.4100000000000001E-6</v>
      </c>
      <c r="EC32" s="21">
        <v>1973</v>
      </c>
      <c r="ED32" s="22">
        <v>1.24E-5</v>
      </c>
      <c r="EG32" s="21">
        <v>1973</v>
      </c>
      <c r="EH32" s="22">
        <v>1.24E-5</v>
      </c>
      <c r="EK32" s="21">
        <v>1973</v>
      </c>
      <c r="EL32" s="22">
        <v>1.24E-5</v>
      </c>
      <c r="EO32" s="21">
        <v>1973</v>
      </c>
      <c r="EP32" s="22">
        <v>1.24E-5</v>
      </c>
      <c r="ES32" s="21">
        <v>1973</v>
      </c>
      <c r="ET32" s="22">
        <v>1.24E-5</v>
      </c>
      <c r="EW32" s="21">
        <v>1973</v>
      </c>
      <c r="EX32" s="22">
        <v>1.24E-5</v>
      </c>
      <c r="FA32" s="21">
        <v>1973</v>
      </c>
      <c r="FB32" s="22">
        <v>1.24E-5</v>
      </c>
      <c r="FE32" s="21">
        <v>1973</v>
      </c>
      <c r="FF32" s="22">
        <v>1.24E-5</v>
      </c>
      <c r="FI32" s="21">
        <v>1973</v>
      </c>
      <c r="FJ32" s="22">
        <v>1.24E-5</v>
      </c>
      <c r="FM32" s="21">
        <v>1973</v>
      </c>
      <c r="FN32" s="22">
        <v>1.24E-5</v>
      </c>
      <c r="FQ32" s="21">
        <v>1973</v>
      </c>
      <c r="FR32" s="22">
        <v>1.24E-5</v>
      </c>
      <c r="FU32" s="21">
        <v>1973</v>
      </c>
      <c r="FV32" s="22">
        <v>1.24E-5</v>
      </c>
      <c r="FY32" s="21">
        <v>1973</v>
      </c>
      <c r="FZ32" s="22">
        <v>1.24E-5</v>
      </c>
      <c r="GC32" s="21">
        <v>1973</v>
      </c>
      <c r="GD32" s="22">
        <v>1.24E-5</v>
      </c>
      <c r="GG32" s="21">
        <v>1973</v>
      </c>
      <c r="GH32" s="22">
        <v>1.24E-5</v>
      </c>
      <c r="GK32" s="21">
        <v>1973</v>
      </c>
      <c r="GL32" s="22">
        <v>1.24E-5</v>
      </c>
      <c r="GO32" s="21">
        <v>1973</v>
      </c>
      <c r="GP32" s="22">
        <v>1.24E-5</v>
      </c>
      <c r="GS32" s="21">
        <v>1973</v>
      </c>
      <c r="GT32" s="22">
        <v>1.24E-5</v>
      </c>
      <c r="GW32" s="21">
        <v>1973</v>
      </c>
      <c r="GX32" s="22">
        <v>1.24E-5</v>
      </c>
      <c r="HA32" s="21">
        <v>1973</v>
      </c>
      <c r="HB32" s="22">
        <v>1.24E-5</v>
      </c>
      <c r="HE32" s="21">
        <v>1973</v>
      </c>
      <c r="HF32" s="22">
        <v>1.24E-5</v>
      </c>
      <c r="HI32" s="21">
        <v>1973</v>
      </c>
      <c r="HJ32" s="22">
        <v>1.24E-5</v>
      </c>
      <c r="HM32" s="21">
        <v>1973</v>
      </c>
      <c r="HN32" s="22">
        <v>1.24E-5</v>
      </c>
      <c r="HQ32" s="21">
        <v>1973</v>
      </c>
      <c r="HR32" s="22">
        <v>1.24E-5</v>
      </c>
      <c r="HU32" s="21">
        <v>1973</v>
      </c>
      <c r="HV32" s="22">
        <v>1.24E-5</v>
      </c>
      <c r="HY32" s="21">
        <v>1973</v>
      </c>
      <c r="HZ32" s="22">
        <v>1.24E-5</v>
      </c>
      <c r="IC32" s="21">
        <v>1973</v>
      </c>
      <c r="ID32" s="22">
        <v>1.24E-5</v>
      </c>
      <c r="IG32" s="21">
        <v>1973</v>
      </c>
      <c r="IH32" s="22">
        <v>1.24E-5</v>
      </c>
      <c r="IK32" s="21">
        <v>1973</v>
      </c>
      <c r="IL32" s="22">
        <v>1.24E-5</v>
      </c>
      <c r="IO32" s="21">
        <v>1973</v>
      </c>
      <c r="IP32" s="22">
        <v>1.24E-5</v>
      </c>
      <c r="IS32" s="21">
        <v>1973</v>
      </c>
      <c r="IT32" s="22">
        <v>1.24E-5</v>
      </c>
      <c r="IW32" s="21">
        <v>1973</v>
      </c>
      <c r="IX32" s="22">
        <v>1.24E-5</v>
      </c>
      <c r="JA32" s="21">
        <v>1973</v>
      </c>
      <c r="JB32" s="22">
        <v>1.24E-5</v>
      </c>
      <c r="JE32" s="21">
        <v>1973</v>
      </c>
      <c r="JF32" s="22">
        <v>1.24E-5</v>
      </c>
      <c r="JI32" s="21">
        <v>1973</v>
      </c>
      <c r="JJ32" s="22">
        <v>1.24E-5</v>
      </c>
      <c r="JM32" s="21">
        <v>1973</v>
      </c>
      <c r="JN32" s="22">
        <v>1.24E-5</v>
      </c>
      <c r="JQ32" s="21">
        <v>1973</v>
      </c>
      <c r="JR32" s="22">
        <v>1.24E-5</v>
      </c>
      <c r="JU32" s="21">
        <v>1973</v>
      </c>
      <c r="JV32" s="22">
        <v>1.24E-5</v>
      </c>
      <c r="JY32" s="21">
        <v>1973</v>
      </c>
      <c r="JZ32" s="22">
        <v>1.24E-5</v>
      </c>
      <c r="KC32" s="21">
        <v>1973</v>
      </c>
      <c r="KD32" s="22">
        <v>1.24E-5</v>
      </c>
      <c r="KG32" s="21">
        <v>1973</v>
      </c>
      <c r="KH32" s="22">
        <v>1.24E-5</v>
      </c>
      <c r="KK32" s="21">
        <v>1973</v>
      </c>
      <c r="KL32" s="22">
        <v>1.24E-5</v>
      </c>
      <c r="KO32" s="21">
        <v>1973</v>
      </c>
      <c r="KP32" s="22">
        <v>1.24E-5</v>
      </c>
      <c r="KS32" s="21">
        <v>1973</v>
      </c>
      <c r="KT32" s="22">
        <v>1.24E-5</v>
      </c>
      <c r="KW32" s="21">
        <v>1973</v>
      </c>
      <c r="KX32" s="22">
        <v>1.24E-5</v>
      </c>
      <c r="LA32" s="21">
        <v>1973</v>
      </c>
      <c r="LB32" s="22">
        <v>1.24E-5</v>
      </c>
      <c r="LE32" s="21">
        <v>1973</v>
      </c>
      <c r="LF32" s="22">
        <v>1.24E-5</v>
      </c>
      <c r="LI32" s="21">
        <v>1973</v>
      </c>
      <c r="LJ32" s="22">
        <v>1.24E-5</v>
      </c>
      <c r="LM32" s="21">
        <v>1973</v>
      </c>
      <c r="LN32" s="22">
        <v>1.24E-5</v>
      </c>
    </row>
    <row r="33" spans="2:326">
      <c r="B33">
        <v>0.40395959203971965</v>
      </c>
      <c r="C33" s="39">
        <v>0.92712928238995818</v>
      </c>
      <c r="D33">
        <v>979.66586696806576</v>
      </c>
      <c r="E33" s="21">
        <v>1974</v>
      </c>
      <c r="F33" s="22">
        <v>1.4100000000000001E-6</v>
      </c>
      <c r="I33" s="21">
        <v>1974</v>
      </c>
      <c r="J33" s="22">
        <v>6.37E-6</v>
      </c>
      <c r="M33" s="21">
        <v>1974</v>
      </c>
      <c r="N33" s="22">
        <v>6.37E-6</v>
      </c>
      <c r="Q33" s="21">
        <v>1974</v>
      </c>
      <c r="R33" s="22">
        <v>6.37E-6</v>
      </c>
      <c r="U33" s="21">
        <v>1974</v>
      </c>
      <c r="V33" s="22">
        <v>6.37E-6</v>
      </c>
      <c r="Y33" s="21">
        <v>1974</v>
      </c>
      <c r="Z33" s="22">
        <v>6.37E-6</v>
      </c>
      <c r="AC33" s="21">
        <v>1974</v>
      </c>
      <c r="AD33" s="22">
        <v>6.37E-6</v>
      </c>
      <c r="AG33" s="21">
        <v>1974</v>
      </c>
      <c r="AH33" s="22">
        <v>6.37E-6</v>
      </c>
      <c r="AK33" s="21">
        <v>1974</v>
      </c>
      <c r="AL33" s="22">
        <v>6.37E-6</v>
      </c>
      <c r="AO33" s="21">
        <v>1974</v>
      </c>
      <c r="AP33" s="22">
        <v>6.37E-6</v>
      </c>
      <c r="AS33" s="21">
        <v>1974</v>
      </c>
      <c r="AT33" s="22">
        <v>6.37E-6</v>
      </c>
      <c r="AW33" s="21">
        <v>1974</v>
      </c>
      <c r="AX33" s="22">
        <v>6.37E-6</v>
      </c>
      <c r="BA33" s="21">
        <v>1974</v>
      </c>
      <c r="BB33" s="22">
        <v>6.37E-6</v>
      </c>
      <c r="BE33" s="21">
        <v>1974</v>
      </c>
      <c r="BF33" s="22">
        <v>6.37E-6</v>
      </c>
      <c r="BI33" s="21">
        <v>1974</v>
      </c>
      <c r="BJ33" s="22">
        <v>6.37E-6</v>
      </c>
      <c r="BM33" s="21">
        <v>1974</v>
      </c>
      <c r="BN33" s="22">
        <v>6.37E-6</v>
      </c>
      <c r="BQ33" s="21">
        <v>1974</v>
      </c>
      <c r="BR33" s="22">
        <v>6.37E-6</v>
      </c>
      <c r="BU33" s="21">
        <v>1974</v>
      </c>
      <c r="BV33" s="22">
        <v>6.37E-6</v>
      </c>
      <c r="BY33" s="21">
        <v>1974</v>
      </c>
      <c r="BZ33" s="22">
        <v>6.37E-6</v>
      </c>
      <c r="CC33" s="21">
        <v>1974</v>
      </c>
      <c r="CD33" s="22">
        <v>6.37E-6</v>
      </c>
      <c r="CG33" s="21">
        <v>1974</v>
      </c>
      <c r="CH33" s="22">
        <v>6.37E-6</v>
      </c>
      <c r="CK33" s="21">
        <v>1974</v>
      </c>
      <c r="CL33" s="22">
        <v>6.37E-6</v>
      </c>
      <c r="CO33" s="21">
        <v>1974</v>
      </c>
      <c r="CP33" s="22">
        <v>6.37E-6</v>
      </c>
      <c r="CS33" s="21">
        <v>1974</v>
      </c>
      <c r="CT33" s="22">
        <v>6.37E-6</v>
      </c>
      <c r="CW33" s="21">
        <v>1974</v>
      </c>
      <c r="CX33" s="22">
        <v>6.37E-6</v>
      </c>
      <c r="DA33" s="21">
        <v>1974</v>
      </c>
      <c r="DB33" s="22">
        <v>6.37E-6</v>
      </c>
      <c r="DE33" s="21">
        <v>1974</v>
      </c>
      <c r="DF33" s="22">
        <v>6.37E-6</v>
      </c>
      <c r="DI33" s="21">
        <v>1974</v>
      </c>
      <c r="DJ33" s="22">
        <v>6.37E-6</v>
      </c>
      <c r="DM33" s="21">
        <v>1974</v>
      </c>
      <c r="DN33" s="22">
        <v>6.37E-6</v>
      </c>
      <c r="DQ33" s="21">
        <v>1974</v>
      </c>
      <c r="DR33" s="22">
        <v>6.37E-6</v>
      </c>
      <c r="DU33" s="21">
        <v>1974</v>
      </c>
      <c r="DV33" s="22">
        <v>6.37E-6</v>
      </c>
      <c r="DY33" s="21">
        <v>1974</v>
      </c>
      <c r="DZ33" s="22">
        <v>6.37E-6</v>
      </c>
      <c r="EC33" s="21">
        <v>1974</v>
      </c>
      <c r="ED33" s="22">
        <v>6.37E-6</v>
      </c>
      <c r="EG33" s="21">
        <v>1974</v>
      </c>
      <c r="EH33" s="22">
        <v>1.4100000000000001E-6</v>
      </c>
      <c r="EK33" s="21">
        <v>1974</v>
      </c>
      <c r="EL33" s="22">
        <v>1.4100000000000001E-6</v>
      </c>
      <c r="EO33" s="21">
        <v>1974</v>
      </c>
      <c r="EP33" s="22">
        <v>1.4100000000000001E-6</v>
      </c>
      <c r="ES33" s="21">
        <v>1974</v>
      </c>
      <c r="ET33" s="22">
        <v>1.4100000000000001E-6</v>
      </c>
      <c r="EW33" s="21">
        <v>1974</v>
      </c>
      <c r="EX33" s="22">
        <v>1.4100000000000001E-6</v>
      </c>
      <c r="FA33" s="21">
        <v>1974</v>
      </c>
      <c r="FB33" s="22">
        <v>1.4100000000000001E-6</v>
      </c>
      <c r="FE33" s="21">
        <v>1974</v>
      </c>
      <c r="FF33" s="22">
        <v>1.4100000000000001E-6</v>
      </c>
      <c r="FI33" s="21">
        <v>1974</v>
      </c>
      <c r="FJ33" s="22">
        <v>1.4100000000000001E-6</v>
      </c>
      <c r="FM33" s="21">
        <v>1974</v>
      </c>
      <c r="FN33" s="22">
        <v>1.4100000000000001E-6</v>
      </c>
      <c r="FQ33" s="21">
        <v>1974</v>
      </c>
      <c r="FR33" s="22">
        <v>1.4100000000000001E-6</v>
      </c>
      <c r="FU33" s="21">
        <v>1974</v>
      </c>
      <c r="FV33" s="22">
        <v>1.4100000000000001E-6</v>
      </c>
      <c r="FY33" s="21">
        <v>1974</v>
      </c>
      <c r="FZ33" s="22">
        <v>1.4100000000000001E-6</v>
      </c>
      <c r="GC33" s="21">
        <v>1974</v>
      </c>
      <c r="GD33" s="22">
        <v>1.4100000000000001E-6</v>
      </c>
      <c r="GG33" s="21">
        <v>1974</v>
      </c>
      <c r="GH33" s="22">
        <v>1.4100000000000001E-6</v>
      </c>
      <c r="GK33" s="21">
        <v>1974</v>
      </c>
      <c r="GL33" s="22">
        <v>1.4100000000000001E-6</v>
      </c>
      <c r="GO33" s="21">
        <v>1974</v>
      </c>
      <c r="GP33" s="22">
        <v>1.4100000000000001E-6</v>
      </c>
      <c r="GS33" s="21">
        <v>1974</v>
      </c>
      <c r="GT33" s="22">
        <v>1.4100000000000001E-6</v>
      </c>
      <c r="GW33" s="21">
        <v>1974</v>
      </c>
      <c r="GX33" s="22">
        <v>1.4100000000000001E-6</v>
      </c>
      <c r="HA33" s="21">
        <v>1974</v>
      </c>
      <c r="HB33" s="22">
        <v>1.4100000000000001E-6</v>
      </c>
      <c r="HE33" s="21">
        <v>1974</v>
      </c>
      <c r="HF33" s="22">
        <v>1.4100000000000001E-6</v>
      </c>
      <c r="HI33" s="21">
        <v>1974</v>
      </c>
      <c r="HJ33" s="22">
        <v>1.4100000000000001E-6</v>
      </c>
      <c r="HM33" s="21">
        <v>1974</v>
      </c>
      <c r="HN33" s="22">
        <v>1.4100000000000001E-6</v>
      </c>
      <c r="HQ33" s="21">
        <v>1974</v>
      </c>
      <c r="HR33" s="22">
        <v>1.4100000000000001E-6</v>
      </c>
      <c r="HU33" s="21">
        <v>1974</v>
      </c>
      <c r="HV33" s="22">
        <v>1.4100000000000001E-6</v>
      </c>
      <c r="HY33" s="21">
        <v>1974</v>
      </c>
      <c r="HZ33" s="22">
        <v>1.4100000000000001E-6</v>
      </c>
      <c r="IC33" s="21">
        <v>1974</v>
      </c>
      <c r="ID33" s="22">
        <v>1.4100000000000001E-6</v>
      </c>
      <c r="IG33" s="21">
        <v>1974</v>
      </c>
      <c r="IH33" s="22">
        <v>1.4100000000000001E-6</v>
      </c>
      <c r="IK33" s="21">
        <v>1974</v>
      </c>
      <c r="IL33" s="22">
        <v>1.4100000000000001E-6</v>
      </c>
      <c r="IO33" s="21">
        <v>1974</v>
      </c>
      <c r="IP33" s="22">
        <v>1.4100000000000001E-6</v>
      </c>
      <c r="IS33" s="21">
        <v>1974</v>
      </c>
      <c r="IT33" s="22">
        <v>1.4100000000000001E-6</v>
      </c>
      <c r="IW33" s="21">
        <v>1974</v>
      </c>
      <c r="IX33" s="22">
        <v>1.4100000000000001E-6</v>
      </c>
      <c r="JA33" s="21">
        <v>1974</v>
      </c>
      <c r="JB33" s="22">
        <v>1.4100000000000001E-6</v>
      </c>
      <c r="JE33" s="21">
        <v>1974</v>
      </c>
      <c r="JF33" s="22">
        <v>1.4100000000000001E-6</v>
      </c>
      <c r="JI33" s="21">
        <v>1974</v>
      </c>
      <c r="JJ33" s="22">
        <v>1.4100000000000001E-6</v>
      </c>
      <c r="JM33" s="21">
        <v>1974</v>
      </c>
      <c r="JN33" s="22">
        <v>1.4100000000000001E-6</v>
      </c>
      <c r="JQ33" s="21">
        <v>1974</v>
      </c>
      <c r="JR33" s="22">
        <v>1.4100000000000001E-6</v>
      </c>
      <c r="JU33" s="21">
        <v>1974</v>
      </c>
      <c r="JV33" s="22">
        <v>1.4100000000000001E-6</v>
      </c>
      <c r="JY33" s="21">
        <v>1974</v>
      </c>
      <c r="JZ33" s="22">
        <v>1.4100000000000001E-6</v>
      </c>
      <c r="KC33" s="21">
        <v>1974</v>
      </c>
      <c r="KD33" s="22">
        <v>1.4100000000000001E-6</v>
      </c>
      <c r="KG33" s="21">
        <v>1974</v>
      </c>
      <c r="KH33" s="22">
        <v>1.4100000000000001E-6</v>
      </c>
      <c r="KK33" s="21">
        <v>1974</v>
      </c>
      <c r="KL33" s="22">
        <v>1.4100000000000001E-6</v>
      </c>
      <c r="KO33" s="21">
        <v>1974</v>
      </c>
      <c r="KP33" s="22">
        <v>1.4100000000000001E-6</v>
      </c>
      <c r="KS33" s="21">
        <v>1974</v>
      </c>
      <c r="KT33" s="22">
        <v>1.4100000000000001E-6</v>
      </c>
      <c r="KW33" s="21">
        <v>1974</v>
      </c>
      <c r="KX33" s="22">
        <v>1.4100000000000001E-6</v>
      </c>
      <c r="LA33" s="21">
        <v>1974</v>
      </c>
      <c r="LB33" s="22">
        <v>1.4100000000000001E-6</v>
      </c>
      <c r="LE33" s="21">
        <v>1974</v>
      </c>
      <c r="LF33" s="22">
        <v>1.4100000000000001E-6</v>
      </c>
      <c r="LI33" s="21">
        <v>1974</v>
      </c>
      <c r="LJ33" s="22">
        <v>1.4100000000000001E-6</v>
      </c>
      <c r="LM33" s="21">
        <v>1974</v>
      </c>
      <c r="LN33" s="22">
        <v>1.4100000000000001E-6</v>
      </c>
    </row>
    <row r="34" spans="2:326">
      <c r="B34">
        <v>0.40418873832064156</v>
      </c>
      <c r="C34" s="39">
        <v>0.92692603503139104</v>
      </c>
      <c r="D34">
        <v>976.72686473325439</v>
      </c>
      <c r="E34" s="21">
        <v>1974</v>
      </c>
      <c r="F34" s="22">
        <v>6.37E-6</v>
      </c>
      <c r="I34" s="21">
        <v>1975</v>
      </c>
      <c r="J34" s="22">
        <v>3.27E-6</v>
      </c>
      <c r="M34" s="21">
        <v>1975</v>
      </c>
      <c r="N34" s="22">
        <v>3.27E-6</v>
      </c>
      <c r="Q34" s="21">
        <v>1975</v>
      </c>
      <c r="R34" s="22">
        <v>3.27E-6</v>
      </c>
      <c r="U34" s="21">
        <v>1975</v>
      </c>
      <c r="V34" s="22">
        <v>3.27E-6</v>
      </c>
      <c r="Y34" s="21">
        <v>1975</v>
      </c>
      <c r="Z34" s="22">
        <v>3.27E-6</v>
      </c>
      <c r="AC34" s="21">
        <v>1975</v>
      </c>
      <c r="AD34" s="22">
        <v>3.27E-6</v>
      </c>
      <c r="AG34" s="21">
        <v>1975</v>
      </c>
      <c r="AH34" s="22">
        <v>3.27E-6</v>
      </c>
      <c r="AK34" s="21">
        <v>1975</v>
      </c>
      <c r="AL34" s="22">
        <v>3.27E-6</v>
      </c>
      <c r="AO34" s="21">
        <v>1975</v>
      </c>
      <c r="AP34" s="22">
        <v>3.27E-6</v>
      </c>
      <c r="AS34" s="21">
        <v>1975</v>
      </c>
      <c r="AT34" s="22">
        <v>3.27E-6</v>
      </c>
      <c r="AW34" s="21">
        <v>1975</v>
      </c>
      <c r="AX34" s="22">
        <v>3.27E-6</v>
      </c>
      <c r="BA34" s="21">
        <v>1975</v>
      </c>
      <c r="BB34" s="22">
        <v>3.27E-6</v>
      </c>
      <c r="BE34" s="21">
        <v>1975</v>
      </c>
      <c r="BF34" s="22">
        <v>3.27E-6</v>
      </c>
      <c r="BI34" s="21">
        <v>1975</v>
      </c>
      <c r="BJ34" s="22">
        <v>3.27E-6</v>
      </c>
      <c r="BM34" s="21">
        <v>1975</v>
      </c>
      <c r="BN34" s="22">
        <v>3.27E-6</v>
      </c>
      <c r="BQ34" s="21">
        <v>1975</v>
      </c>
      <c r="BR34" s="22">
        <v>3.27E-6</v>
      </c>
      <c r="BU34" s="21">
        <v>1975</v>
      </c>
      <c r="BV34" s="22">
        <v>3.27E-6</v>
      </c>
      <c r="BY34" s="21">
        <v>1975</v>
      </c>
      <c r="BZ34" s="22">
        <v>3.27E-6</v>
      </c>
      <c r="CC34" s="21">
        <v>1975</v>
      </c>
      <c r="CD34" s="22">
        <v>3.27E-6</v>
      </c>
      <c r="CG34" s="21">
        <v>1975</v>
      </c>
      <c r="CH34" s="22">
        <v>3.27E-6</v>
      </c>
      <c r="CK34" s="21">
        <v>1975</v>
      </c>
      <c r="CL34" s="22">
        <v>3.27E-6</v>
      </c>
      <c r="CO34" s="21">
        <v>1975</v>
      </c>
      <c r="CP34" s="22">
        <v>3.27E-6</v>
      </c>
      <c r="CS34" s="21">
        <v>1975</v>
      </c>
      <c r="CT34" s="22">
        <v>3.27E-6</v>
      </c>
      <c r="CW34" s="21">
        <v>1975</v>
      </c>
      <c r="CX34" s="22">
        <v>3.27E-6</v>
      </c>
      <c r="DA34" s="21">
        <v>1975</v>
      </c>
      <c r="DB34" s="22">
        <v>3.27E-6</v>
      </c>
      <c r="DE34" s="21">
        <v>1975</v>
      </c>
      <c r="DF34" s="22">
        <v>3.27E-6</v>
      </c>
      <c r="DI34" s="21">
        <v>1975</v>
      </c>
      <c r="DJ34" s="22">
        <v>3.27E-6</v>
      </c>
      <c r="DM34" s="21">
        <v>1975</v>
      </c>
      <c r="DN34" s="22">
        <v>3.27E-6</v>
      </c>
      <c r="DQ34" s="21">
        <v>1975</v>
      </c>
      <c r="DR34" s="22">
        <v>3.27E-6</v>
      </c>
      <c r="DU34" s="21">
        <v>1975</v>
      </c>
      <c r="DV34" s="22">
        <v>3.27E-6</v>
      </c>
      <c r="DY34" s="21">
        <v>1975</v>
      </c>
      <c r="DZ34" s="22">
        <v>3.27E-6</v>
      </c>
      <c r="EC34" s="21">
        <v>1975</v>
      </c>
      <c r="ED34" s="22">
        <v>3.27E-6</v>
      </c>
      <c r="EG34" s="21">
        <v>1975</v>
      </c>
      <c r="EH34" s="22">
        <v>3.27E-6</v>
      </c>
      <c r="EK34" s="21">
        <v>1974</v>
      </c>
      <c r="EL34" s="22">
        <v>6.37E-6</v>
      </c>
      <c r="EO34" s="21">
        <v>1974</v>
      </c>
      <c r="EP34" s="22">
        <v>6.37E-6</v>
      </c>
      <c r="ES34" s="21">
        <v>1974</v>
      </c>
      <c r="ET34" s="22">
        <v>6.37E-6</v>
      </c>
      <c r="EW34" s="21">
        <v>1974</v>
      </c>
      <c r="EX34" s="22">
        <v>6.37E-6</v>
      </c>
      <c r="FA34" s="21">
        <v>1974</v>
      </c>
      <c r="FB34" s="22">
        <v>6.37E-6</v>
      </c>
      <c r="FE34" s="21">
        <v>1974</v>
      </c>
      <c r="FF34" s="22">
        <v>6.37E-6</v>
      </c>
      <c r="FI34" s="21">
        <v>1974</v>
      </c>
      <c r="FJ34" s="22">
        <v>6.37E-6</v>
      </c>
      <c r="FM34" s="21">
        <v>1974</v>
      </c>
      <c r="FN34" s="22">
        <v>6.37E-6</v>
      </c>
      <c r="FQ34" s="21">
        <v>1974</v>
      </c>
      <c r="FR34" s="22">
        <v>6.37E-6</v>
      </c>
      <c r="FU34" s="21">
        <v>1974</v>
      </c>
      <c r="FV34" s="22">
        <v>6.37E-6</v>
      </c>
      <c r="FY34" s="21">
        <v>1974</v>
      </c>
      <c r="FZ34" s="22">
        <v>6.37E-6</v>
      </c>
      <c r="GC34" s="21">
        <v>1974</v>
      </c>
      <c r="GD34" s="22">
        <v>6.37E-6</v>
      </c>
      <c r="GG34" s="21">
        <v>1974</v>
      </c>
      <c r="GH34" s="22">
        <v>6.37E-6</v>
      </c>
      <c r="GK34" s="21">
        <v>1974</v>
      </c>
      <c r="GL34" s="22">
        <v>6.37E-6</v>
      </c>
      <c r="GO34" s="21">
        <v>1974</v>
      </c>
      <c r="GP34" s="22">
        <v>6.37E-6</v>
      </c>
      <c r="GS34" s="21">
        <v>1974</v>
      </c>
      <c r="GT34" s="22">
        <v>6.37E-6</v>
      </c>
      <c r="GW34" s="21">
        <v>1974</v>
      </c>
      <c r="GX34" s="22">
        <v>6.37E-6</v>
      </c>
      <c r="HA34" s="21">
        <v>1974</v>
      </c>
      <c r="HB34" s="22">
        <v>6.37E-6</v>
      </c>
      <c r="HE34" s="21">
        <v>1974</v>
      </c>
      <c r="HF34" s="22">
        <v>6.37E-6</v>
      </c>
      <c r="HI34" s="21">
        <v>1974</v>
      </c>
      <c r="HJ34" s="22">
        <v>6.37E-6</v>
      </c>
      <c r="HM34" s="21">
        <v>1974</v>
      </c>
      <c r="HN34" s="22">
        <v>6.37E-6</v>
      </c>
      <c r="HQ34" s="21">
        <v>1974</v>
      </c>
      <c r="HR34" s="22">
        <v>6.37E-6</v>
      </c>
      <c r="HU34" s="21">
        <v>1974</v>
      </c>
      <c r="HV34" s="22">
        <v>6.37E-6</v>
      </c>
      <c r="HY34" s="21">
        <v>1974</v>
      </c>
      <c r="HZ34" s="22">
        <v>6.37E-6</v>
      </c>
      <c r="IC34" s="21">
        <v>1974</v>
      </c>
      <c r="ID34" s="22">
        <v>6.37E-6</v>
      </c>
      <c r="IG34" s="21">
        <v>1974</v>
      </c>
      <c r="IH34" s="22">
        <v>6.37E-6</v>
      </c>
      <c r="IK34" s="21">
        <v>1974</v>
      </c>
      <c r="IL34" s="22">
        <v>6.37E-6</v>
      </c>
      <c r="IO34" s="21">
        <v>1974</v>
      </c>
      <c r="IP34" s="22">
        <v>6.37E-6</v>
      </c>
      <c r="IS34" s="21">
        <v>1974</v>
      </c>
      <c r="IT34" s="22">
        <v>6.37E-6</v>
      </c>
      <c r="IW34" s="21">
        <v>1974</v>
      </c>
      <c r="IX34" s="22">
        <v>6.37E-6</v>
      </c>
      <c r="JA34" s="21">
        <v>1974</v>
      </c>
      <c r="JB34" s="22">
        <v>6.37E-6</v>
      </c>
      <c r="JE34" s="21">
        <v>1974</v>
      </c>
      <c r="JF34" s="22">
        <v>6.37E-6</v>
      </c>
      <c r="JI34" s="21">
        <v>1974</v>
      </c>
      <c r="JJ34" s="22">
        <v>6.37E-6</v>
      </c>
      <c r="JM34" s="21">
        <v>1974</v>
      </c>
      <c r="JN34" s="22">
        <v>6.37E-6</v>
      </c>
      <c r="JQ34" s="21">
        <v>1974</v>
      </c>
      <c r="JR34" s="22">
        <v>6.37E-6</v>
      </c>
      <c r="JU34" s="21">
        <v>1974</v>
      </c>
      <c r="JV34" s="22">
        <v>6.37E-6</v>
      </c>
      <c r="JY34" s="21">
        <v>1974</v>
      </c>
      <c r="JZ34" s="22">
        <v>6.37E-6</v>
      </c>
      <c r="KC34" s="21">
        <v>1974</v>
      </c>
      <c r="KD34" s="22">
        <v>6.37E-6</v>
      </c>
      <c r="KG34" s="21">
        <v>1974</v>
      </c>
      <c r="KH34" s="22">
        <v>6.37E-6</v>
      </c>
      <c r="KK34" s="21">
        <v>1974</v>
      </c>
      <c r="KL34" s="22">
        <v>6.37E-6</v>
      </c>
      <c r="KO34" s="21">
        <v>1974</v>
      </c>
      <c r="KP34" s="22">
        <v>6.37E-6</v>
      </c>
      <c r="KS34" s="21">
        <v>1974</v>
      </c>
      <c r="KT34" s="22">
        <v>6.37E-6</v>
      </c>
      <c r="KW34" s="21">
        <v>1974</v>
      </c>
      <c r="KX34" s="22">
        <v>6.37E-6</v>
      </c>
      <c r="LA34" s="21">
        <v>1974</v>
      </c>
      <c r="LB34" s="22">
        <v>6.37E-6</v>
      </c>
      <c r="LE34" s="21">
        <v>1974</v>
      </c>
      <c r="LF34" s="22">
        <v>6.37E-6</v>
      </c>
      <c r="LI34" s="21">
        <v>1974</v>
      </c>
      <c r="LJ34" s="22">
        <v>6.37E-6</v>
      </c>
      <c r="LM34" s="21">
        <v>1974</v>
      </c>
      <c r="LN34" s="22">
        <v>6.37E-6</v>
      </c>
    </row>
    <row r="35" spans="2:326">
      <c r="B35">
        <v>0.40405970510924583</v>
      </c>
      <c r="C35" s="39">
        <v>0.92697385352256112</v>
      </c>
      <c r="D35">
        <v>977.41685908743443</v>
      </c>
      <c r="E35" s="21">
        <v>1975</v>
      </c>
      <c r="F35" s="22">
        <v>3.27E-6</v>
      </c>
      <c r="I35" s="21">
        <v>1975</v>
      </c>
      <c r="J35" s="22">
        <v>1.5999999999999999E-6</v>
      </c>
      <c r="M35" s="21">
        <v>1975</v>
      </c>
      <c r="N35" s="22">
        <v>1.5999999999999999E-6</v>
      </c>
      <c r="Q35" s="21">
        <v>1975</v>
      </c>
      <c r="R35" s="22">
        <v>1.5999999999999999E-6</v>
      </c>
      <c r="U35" s="21">
        <v>1975</v>
      </c>
      <c r="V35" s="22">
        <v>1.5999999999999999E-6</v>
      </c>
      <c r="Y35" s="21">
        <v>1975</v>
      </c>
      <c r="Z35" s="22">
        <v>1.5999999999999999E-6</v>
      </c>
      <c r="AC35" s="21">
        <v>1975</v>
      </c>
      <c r="AD35" s="22">
        <v>1.5999999999999999E-6</v>
      </c>
      <c r="AG35" s="21">
        <v>1975</v>
      </c>
      <c r="AH35" s="22">
        <v>1.5999999999999999E-6</v>
      </c>
      <c r="AK35" s="21">
        <v>1975</v>
      </c>
      <c r="AL35" s="22">
        <v>1.5999999999999999E-6</v>
      </c>
      <c r="AO35" s="21">
        <v>1975</v>
      </c>
      <c r="AP35" s="22">
        <v>1.5999999999999999E-6</v>
      </c>
      <c r="AS35" s="21">
        <v>1975</v>
      </c>
      <c r="AT35" s="22">
        <v>1.5999999999999999E-6</v>
      </c>
      <c r="AW35" s="21">
        <v>1975</v>
      </c>
      <c r="AX35" s="22">
        <v>1.5999999999999999E-6</v>
      </c>
      <c r="BA35" s="21">
        <v>1975</v>
      </c>
      <c r="BB35" s="22">
        <v>1.5999999999999999E-6</v>
      </c>
      <c r="BE35" s="21">
        <v>1975</v>
      </c>
      <c r="BF35" s="22">
        <v>1.5999999999999999E-6</v>
      </c>
      <c r="BI35" s="21">
        <v>1975</v>
      </c>
      <c r="BJ35" s="22">
        <v>1.5999999999999999E-6</v>
      </c>
      <c r="BM35" s="21">
        <v>1975</v>
      </c>
      <c r="BN35" s="22">
        <v>1.5999999999999999E-6</v>
      </c>
      <c r="BQ35" s="21">
        <v>1975</v>
      </c>
      <c r="BR35" s="22">
        <v>1.5999999999999999E-6</v>
      </c>
      <c r="BU35" s="21">
        <v>1975</v>
      </c>
      <c r="BV35" s="22">
        <v>1.5999999999999999E-6</v>
      </c>
      <c r="BY35" s="21">
        <v>1975</v>
      </c>
      <c r="BZ35" s="22">
        <v>1.5999999999999999E-6</v>
      </c>
      <c r="CC35" s="21">
        <v>1975</v>
      </c>
      <c r="CD35" s="22">
        <v>1.5999999999999999E-6</v>
      </c>
      <c r="CG35" s="21">
        <v>1975</v>
      </c>
      <c r="CH35" s="22">
        <v>1.5999999999999999E-6</v>
      </c>
      <c r="CK35" s="21">
        <v>1975</v>
      </c>
      <c r="CL35" s="22">
        <v>1.5999999999999999E-6</v>
      </c>
      <c r="CO35" s="21">
        <v>1975</v>
      </c>
      <c r="CP35" s="22">
        <v>1.5999999999999999E-6</v>
      </c>
      <c r="CS35" s="21">
        <v>1975</v>
      </c>
      <c r="CT35" s="22">
        <v>1.5999999999999999E-6</v>
      </c>
      <c r="CW35" s="21">
        <v>1975</v>
      </c>
      <c r="CX35" s="22">
        <v>1.5999999999999999E-6</v>
      </c>
      <c r="DA35" s="21">
        <v>1975</v>
      </c>
      <c r="DB35" s="22">
        <v>1.5999999999999999E-6</v>
      </c>
      <c r="DE35" s="21">
        <v>1975</v>
      </c>
      <c r="DF35" s="22">
        <v>1.5999999999999999E-6</v>
      </c>
      <c r="DI35" s="21">
        <v>1975</v>
      </c>
      <c r="DJ35" s="22">
        <v>1.5999999999999999E-6</v>
      </c>
      <c r="DM35" s="21">
        <v>1975</v>
      </c>
      <c r="DN35" s="22">
        <v>1.5999999999999999E-6</v>
      </c>
      <c r="DQ35" s="21">
        <v>1975</v>
      </c>
      <c r="DR35" s="22">
        <v>1.5999999999999999E-6</v>
      </c>
      <c r="DU35" s="21">
        <v>1975</v>
      </c>
      <c r="DV35" s="22">
        <v>1.5999999999999999E-6</v>
      </c>
      <c r="DY35" s="21">
        <v>1975</v>
      </c>
      <c r="DZ35" s="22">
        <v>1.5999999999999999E-6</v>
      </c>
      <c r="EC35" s="21">
        <v>1975</v>
      </c>
      <c r="ED35" s="22">
        <v>1.5999999999999999E-6</v>
      </c>
      <c r="EG35" s="21">
        <v>1975</v>
      </c>
      <c r="EH35" s="22">
        <v>1.5999999999999999E-6</v>
      </c>
      <c r="EK35" s="21">
        <v>1975</v>
      </c>
      <c r="EL35" s="22">
        <v>1.5999999999999999E-6</v>
      </c>
      <c r="EO35" s="21">
        <v>1975</v>
      </c>
      <c r="EP35" s="22">
        <v>3.27E-6</v>
      </c>
      <c r="ES35" s="21">
        <v>1975</v>
      </c>
      <c r="ET35" s="22">
        <v>3.27E-6</v>
      </c>
      <c r="EW35" s="21">
        <v>1975</v>
      </c>
      <c r="EX35" s="22">
        <v>3.27E-6</v>
      </c>
      <c r="FA35" s="21">
        <v>1975</v>
      </c>
      <c r="FB35" s="22">
        <v>3.27E-6</v>
      </c>
      <c r="FE35" s="21">
        <v>1975</v>
      </c>
      <c r="FF35" s="22">
        <v>3.27E-6</v>
      </c>
      <c r="FI35" s="21">
        <v>1975</v>
      </c>
      <c r="FJ35" s="22">
        <v>3.27E-6</v>
      </c>
      <c r="FM35" s="21">
        <v>1975</v>
      </c>
      <c r="FN35" s="22">
        <v>3.27E-6</v>
      </c>
      <c r="FQ35" s="21">
        <v>1975</v>
      </c>
      <c r="FR35" s="22">
        <v>3.27E-6</v>
      </c>
      <c r="FU35" s="21">
        <v>1975</v>
      </c>
      <c r="FV35" s="22">
        <v>3.27E-6</v>
      </c>
      <c r="FY35" s="21">
        <v>1975</v>
      </c>
      <c r="FZ35" s="22">
        <v>3.27E-6</v>
      </c>
      <c r="GC35" s="21">
        <v>1975</v>
      </c>
      <c r="GD35" s="22">
        <v>3.27E-6</v>
      </c>
      <c r="GG35" s="21">
        <v>1975</v>
      </c>
      <c r="GH35" s="22">
        <v>3.27E-6</v>
      </c>
      <c r="GK35" s="21">
        <v>1975</v>
      </c>
      <c r="GL35" s="22">
        <v>3.27E-6</v>
      </c>
      <c r="GO35" s="21">
        <v>1975</v>
      </c>
      <c r="GP35" s="22">
        <v>3.27E-6</v>
      </c>
      <c r="GS35" s="21">
        <v>1975</v>
      </c>
      <c r="GT35" s="22">
        <v>3.27E-6</v>
      </c>
      <c r="GW35" s="21">
        <v>1975</v>
      </c>
      <c r="GX35" s="22">
        <v>3.27E-6</v>
      </c>
      <c r="HA35" s="21">
        <v>1975</v>
      </c>
      <c r="HB35" s="22">
        <v>3.27E-6</v>
      </c>
      <c r="HE35" s="21">
        <v>1975</v>
      </c>
      <c r="HF35" s="22">
        <v>3.27E-6</v>
      </c>
      <c r="HI35" s="21">
        <v>1975</v>
      </c>
      <c r="HJ35" s="22">
        <v>3.27E-6</v>
      </c>
      <c r="HM35" s="21">
        <v>1975</v>
      </c>
      <c r="HN35" s="22">
        <v>3.27E-6</v>
      </c>
      <c r="HQ35" s="21">
        <v>1975</v>
      </c>
      <c r="HR35" s="22">
        <v>3.27E-6</v>
      </c>
      <c r="HU35" s="21">
        <v>1975</v>
      </c>
      <c r="HV35" s="22">
        <v>3.27E-6</v>
      </c>
      <c r="HY35" s="21">
        <v>1975</v>
      </c>
      <c r="HZ35" s="22">
        <v>3.27E-6</v>
      </c>
      <c r="IC35" s="21">
        <v>1975</v>
      </c>
      <c r="ID35" s="22">
        <v>3.27E-6</v>
      </c>
      <c r="IG35" s="21">
        <v>1975</v>
      </c>
      <c r="IH35" s="22">
        <v>3.27E-6</v>
      </c>
      <c r="IK35" s="21">
        <v>1975</v>
      </c>
      <c r="IL35" s="22">
        <v>3.27E-6</v>
      </c>
      <c r="IO35" s="21">
        <v>1975</v>
      </c>
      <c r="IP35" s="22">
        <v>3.27E-6</v>
      </c>
      <c r="IS35" s="21">
        <v>1975</v>
      </c>
      <c r="IT35" s="22">
        <v>3.27E-6</v>
      </c>
      <c r="IW35" s="21">
        <v>1975</v>
      </c>
      <c r="IX35" s="22">
        <v>3.27E-6</v>
      </c>
      <c r="JA35" s="21">
        <v>1975</v>
      </c>
      <c r="JB35" s="22">
        <v>3.27E-6</v>
      </c>
      <c r="JE35" s="21">
        <v>1975</v>
      </c>
      <c r="JF35" s="22">
        <v>3.27E-6</v>
      </c>
      <c r="JI35" s="21">
        <v>1975</v>
      </c>
      <c r="JJ35" s="22">
        <v>3.27E-6</v>
      </c>
      <c r="JM35" s="21">
        <v>1975</v>
      </c>
      <c r="JN35" s="22">
        <v>3.27E-6</v>
      </c>
      <c r="JQ35" s="21">
        <v>1975</v>
      </c>
      <c r="JR35" s="22">
        <v>3.27E-6</v>
      </c>
      <c r="JU35" s="21">
        <v>1975</v>
      </c>
      <c r="JV35" s="22">
        <v>3.27E-6</v>
      </c>
      <c r="JY35" s="21">
        <v>1975</v>
      </c>
      <c r="JZ35" s="22">
        <v>3.27E-6</v>
      </c>
      <c r="KC35" s="21">
        <v>1975</v>
      </c>
      <c r="KD35" s="22">
        <v>3.27E-6</v>
      </c>
      <c r="KG35" s="21">
        <v>1975</v>
      </c>
      <c r="KH35" s="22">
        <v>3.27E-6</v>
      </c>
      <c r="KK35" s="21">
        <v>1975</v>
      </c>
      <c r="KL35" s="22">
        <v>3.27E-6</v>
      </c>
      <c r="KO35" s="21">
        <v>1975</v>
      </c>
      <c r="KP35" s="22">
        <v>3.27E-6</v>
      </c>
      <c r="KS35" s="21">
        <v>1975</v>
      </c>
      <c r="KT35" s="22">
        <v>3.27E-6</v>
      </c>
      <c r="KW35" s="21">
        <v>1975</v>
      </c>
      <c r="KX35" s="22">
        <v>3.27E-6</v>
      </c>
      <c r="LA35" s="21">
        <v>1975</v>
      </c>
      <c r="LB35" s="22">
        <v>3.27E-6</v>
      </c>
      <c r="LE35" s="21">
        <v>1975</v>
      </c>
      <c r="LF35" s="22">
        <v>3.27E-6</v>
      </c>
      <c r="LI35" s="21">
        <v>1975</v>
      </c>
      <c r="LJ35" s="22">
        <v>3.27E-6</v>
      </c>
      <c r="LM35" s="21">
        <v>1975</v>
      </c>
      <c r="LN35" s="22">
        <v>3.27E-6</v>
      </c>
    </row>
    <row r="36" spans="2:326">
      <c r="B36">
        <v>0.40398731425847106</v>
      </c>
      <c r="C36" s="39">
        <v>0.92733947797797533</v>
      </c>
      <c r="D36">
        <v>982.72263695903587</v>
      </c>
      <c r="E36" s="21">
        <v>1975</v>
      </c>
      <c r="F36" s="22">
        <v>1.5999999999999999E-6</v>
      </c>
      <c r="I36" s="21">
        <v>1976</v>
      </c>
      <c r="J36" s="22">
        <v>9.8299999999999995E-7</v>
      </c>
      <c r="M36" s="21">
        <v>1976</v>
      </c>
      <c r="N36" s="22">
        <v>9.8299999999999995E-7</v>
      </c>
      <c r="Q36" s="21">
        <v>1976</v>
      </c>
      <c r="R36" s="22">
        <v>9.8299999999999995E-7</v>
      </c>
      <c r="U36" s="21">
        <v>1976</v>
      </c>
      <c r="V36" s="22">
        <v>9.8299999999999995E-7</v>
      </c>
      <c r="Y36" s="21">
        <v>1976</v>
      </c>
      <c r="Z36" s="22">
        <v>9.8299999999999995E-7</v>
      </c>
      <c r="AC36" s="21">
        <v>1976</v>
      </c>
      <c r="AD36" s="22">
        <v>9.8299999999999995E-7</v>
      </c>
      <c r="AG36" s="21">
        <v>1976</v>
      </c>
      <c r="AH36" s="22">
        <v>9.8299999999999995E-7</v>
      </c>
      <c r="AK36" s="21">
        <v>1976</v>
      </c>
      <c r="AL36" s="22">
        <v>9.8299999999999995E-7</v>
      </c>
      <c r="AO36" s="21">
        <v>1976</v>
      </c>
      <c r="AP36" s="22">
        <v>9.8299999999999995E-7</v>
      </c>
      <c r="AS36" s="21">
        <v>1976</v>
      </c>
      <c r="AT36" s="22">
        <v>9.8299999999999995E-7</v>
      </c>
      <c r="AW36" s="21">
        <v>1976</v>
      </c>
      <c r="AX36" s="22">
        <v>9.8299999999999995E-7</v>
      </c>
      <c r="BA36" s="21">
        <v>1976</v>
      </c>
      <c r="BB36" s="22">
        <v>9.8299999999999995E-7</v>
      </c>
      <c r="BE36" s="21">
        <v>1976</v>
      </c>
      <c r="BF36" s="22">
        <v>9.8299999999999995E-7</v>
      </c>
      <c r="BI36" s="21">
        <v>1976</v>
      </c>
      <c r="BJ36" s="22">
        <v>9.8299999999999995E-7</v>
      </c>
      <c r="BM36" s="21">
        <v>1976</v>
      </c>
      <c r="BN36" s="22">
        <v>9.8299999999999995E-7</v>
      </c>
      <c r="BQ36" s="21">
        <v>1976</v>
      </c>
      <c r="BR36" s="22">
        <v>9.8299999999999995E-7</v>
      </c>
      <c r="BU36" s="21">
        <v>1976</v>
      </c>
      <c r="BV36" s="22">
        <v>9.8299999999999995E-7</v>
      </c>
      <c r="BY36" s="21">
        <v>1976</v>
      </c>
      <c r="BZ36" s="22">
        <v>9.8299999999999995E-7</v>
      </c>
      <c r="CC36" s="21">
        <v>1976</v>
      </c>
      <c r="CD36" s="22">
        <v>9.8299999999999995E-7</v>
      </c>
      <c r="CG36" s="21">
        <v>1976</v>
      </c>
      <c r="CH36" s="22">
        <v>9.8299999999999995E-7</v>
      </c>
      <c r="CK36" s="21">
        <v>1976</v>
      </c>
      <c r="CL36" s="22">
        <v>9.8299999999999995E-7</v>
      </c>
      <c r="CO36" s="21">
        <v>1976</v>
      </c>
      <c r="CP36" s="22">
        <v>9.8299999999999995E-7</v>
      </c>
      <c r="CS36" s="21">
        <v>1976</v>
      </c>
      <c r="CT36" s="22">
        <v>9.8299999999999995E-7</v>
      </c>
      <c r="CW36" s="21">
        <v>1976</v>
      </c>
      <c r="CX36" s="22">
        <v>9.8299999999999995E-7</v>
      </c>
      <c r="DA36" s="21">
        <v>1976</v>
      </c>
      <c r="DB36" s="22">
        <v>9.8299999999999995E-7</v>
      </c>
      <c r="DE36" s="21">
        <v>1976</v>
      </c>
      <c r="DF36" s="22">
        <v>9.8299999999999995E-7</v>
      </c>
      <c r="DI36" s="21">
        <v>1976</v>
      </c>
      <c r="DJ36" s="22">
        <v>9.8299999999999995E-7</v>
      </c>
      <c r="DM36" s="21">
        <v>1976</v>
      </c>
      <c r="DN36" s="22">
        <v>9.8299999999999995E-7</v>
      </c>
      <c r="DQ36" s="21">
        <v>1976</v>
      </c>
      <c r="DR36" s="22">
        <v>9.8299999999999995E-7</v>
      </c>
      <c r="DU36" s="21">
        <v>1976</v>
      </c>
      <c r="DV36" s="22">
        <v>9.8299999999999995E-7</v>
      </c>
      <c r="DY36" s="21">
        <v>1976</v>
      </c>
      <c r="DZ36" s="22">
        <v>9.8299999999999995E-7</v>
      </c>
      <c r="EC36" s="21">
        <v>1976</v>
      </c>
      <c r="ED36" s="22">
        <v>9.8299999999999995E-7</v>
      </c>
      <c r="EG36" s="21">
        <v>1976</v>
      </c>
      <c r="EH36" s="22">
        <v>9.8299999999999995E-7</v>
      </c>
      <c r="EK36" s="21">
        <v>1976</v>
      </c>
      <c r="EL36" s="22">
        <v>9.8299999999999995E-7</v>
      </c>
      <c r="EO36" s="21">
        <v>1976</v>
      </c>
      <c r="EP36" s="22">
        <v>9.8299999999999995E-7</v>
      </c>
      <c r="ES36" s="21">
        <v>1975</v>
      </c>
      <c r="ET36" s="22">
        <v>1.5999999999999999E-6</v>
      </c>
      <c r="EW36" s="21">
        <v>1975</v>
      </c>
      <c r="EX36" s="22">
        <v>1.5999999999999999E-6</v>
      </c>
      <c r="FA36" s="21">
        <v>1975</v>
      </c>
      <c r="FB36" s="22">
        <v>1.5999999999999999E-6</v>
      </c>
      <c r="FE36" s="21">
        <v>1975</v>
      </c>
      <c r="FF36" s="22">
        <v>1.5999999999999999E-6</v>
      </c>
      <c r="FI36" s="21">
        <v>1975</v>
      </c>
      <c r="FJ36" s="22">
        <v>1.5999999999999999E-6</v>
      </c>
      <c r="FM36" s="21">
        <v>1975</v>
      </c>
      <c r="FN36" s="22">
        <v>1.5999999999999999E-6</v>
      </c>
      <c r="FQ36" s="21">
        <v>1975</v>
      </c>
      <c r="FR36" s="22">
        <v>1.5999999999999999E-6</v>
      </c>
      <c r="FU36" s="21">
        <v>1975</v>
      </c>
      <c r="FV36" s="22">
        <v>1.5999999999999999E-6</v>
      </c>
      <c r="FY36" s="21">
        <v>1975</v>
      </c>
      <c r="FZ36" s="22">
        <v>1.5999999999999999E-6</v>
      </c>
      <c r="GC36" s="21">
        <v>1975</v>
      </c>
      <c r="GD36" s="22">
        <v>1.5999999999999999E-6</v>
      </c>
      <c r="GG36" s="21">
        <v>1975</v>
      </c>
      <c r="GH36" s="22">
        <v>1.5999999999999999E-6</v>
      </c>
      <c r="GK36" s="21">
        <v>1975</v>
      </c>
      <c r="GL36" s="22">
        <v>1.5999999999999999E-6</v>
      </c>
      <c r="GO36" s="21">
        <v>1975</v>
      </c>
      <c r="GP36" s="22">
        <v>1.5999999999999999E-6</v>
      </c>
      <c r="GS36" s="21">
        <v>1975</v>
      </c>
      <c r="GT36" s="22">
        <v>1.5999999999999999E-6</v>
      </c>
      <c r="GW36" s="21">
        <v>1975</v>
      </c>
      <c r="GX36" s="22">
        <v>1.5999999999999999E-6</v>
      </c>
      <c r="HA36" s="21">
        <v>1975</v>
      </c>
      <c r="HB36" s="22">
        <v>1.5999999999999999E-6</v>
      </c>
      <c r="HE36" s="21">
        <v>1975</v>
      </c>
      <c r="HF36" s="22">
        <v>1.5999999999999999E-6</v>
      </c>
      <c r="HI36" s="21">
        <v>1975</v>
      </c>
      <c r="HJ36" s="22">
        <v>1.5999999999999999E-6</v>
      </c>
      <c r="HM36" s="21">
        <v>1975</v>
      </c>
      <c r="HN36" s="22">
        <v>1.5999999999999999E-6</v>
      </c>
      <c r="HQ36" s="21">
        <v>1975</v>
      </c>
      <c r="HR36" s="22">
        <v>1.5999999999999999E-6</v>
      </c>
      <c r="HU36" s="21">
        <v>1975</v>
      </c>
      <c r="HV36" s="22">
        <v>1.5999999999999999E-6</v>
      </c>
      <c r="HY36" s="21">
        <v>1975</v>
      </c>
      <c r="HZ36" s="22">
        <v>1.5999999999999999E-6</v>
      </c>
      <c r="IC36" s="21">
        <v>1975</v>
      </c>
      <c r="ID36" s="22">
        <v>1.5999999999999999E-6</v>
      </c>
      <c r="IG36" s="21">
        <v>1975</v>
      </c>
      <c r="IH36" s="22">
        <v>1.5999999999999999E-6</v>
      </c>
      <c r="IK36" s="21">
        <v>1975</v>
      </c>
      <c r="IL36" s="22">
        <v>1.5999999999999999E-6</v>
      </c>
      <c r="IO36" s="21">
        <v>1975</v>
      </c>
      <c r="IP36" s="22">
        <v>1.5999999999999999E-6</v>
      </c>
      <c r="IS36" s="21">
        <v>1975</v>
      </c>
      <c r="IT36" s="22">
        <v>1.5999999999999999E-6</v>
      </c>
      <c r="IW36" s="21">
        <v>1975</v>
      </c>
      <c r="IX36" s="22">
        <v>1.5999999999999999E-6</v>
      </c>
      <c r="JA36" s="21">
        <v>1975</v>
      </c>
      <c r="JB36" s="22">
        <v>1.5999999999999999E-6</v>
      </c>
      <c r="JE36" s="21">
        <v>1975</v>
      </c>
      <c r="JF36" s="22">
        <v>1.5999999999999999E-6</v>
      </c>
      <c r="JI36" s="21">
        <v>1975</v>
      </c>
      <c r="JJ36" s="22">
        <v>1.5999999999999999E-6</v>
      </c>
      <c r="JM36" s="21">
        <v>1975</v>
      </c>
      <c r="JN36" s="22">
        <v>1.5999999999999999E-6</v>
      </c>
      <c r="JQ36" s="21">
        <v>1975</v>
      </c>
      <c r="JR36" s="22">
        <v>1.5999999999999999E-6</v>
      </c>
      <c r="JU36" s="21">
        <v>1975</v>
      </c>
      <c r="JV36" s="22">
        <v>1.5999999999999999E-6</v>
      </c>
      <c r="JY36" s="21">
        <v>1975</v>
      </c>
      <c r="JZ36" s="22">
        <v>1.5999999999999999E-6</v>
      </c>
      <c r="KC36" s="21">
        <v>1975</v>
      </c>
      <c r="KD36" s="22">
        <v>1.5999999999999999E-6</v>
      </c>
      <c r="KG36" s="21">
        <v>1975</v>
      </c>
      <c r="KH36" s="22">
        <v>1.5999999999999999E-6</v>
      </c>
      <c r="KK36" s="21">
        <v>1975</v>
      </c>
      <c r="KL36" s="22">
        <v>1.5999999999999999E-6</v>
      </c>
      <c r="KO36" s="21">
        <v>1975</v>
      </c>
      <c r="KP36" s="22">
        <v>1.5999999999999999E-6</v>
      </c>
      <c r="KS36" s="21">
        <v>1975</v>
      </c>
      <c r="KT36" s="22">
        <v>1.5999999999999999E-6</v>
      </c>
      <c r="KW36" s="21">
        <v>1975</v>
      </c>
      <c r="KX36" s="22">
        <v>1.5999999999999999E-6</v>
      </c>
      <c r="LA36" s="21">
        <v>1975</v>
      </c>
      <c r="LB36" s="22">
        <v>1.5999999999999999E-6</v>
      </c>
      <c r="LE36" s="21">
        <v>1975</v>
      </c>
      <c r="LF36" s="22">
        <v>1.5999999999999999E-6</v>
      </c>
      <c r="LI36" s="21">
        <v>1975</v>
      </c>
      <c r="LJ36" s="22">
        <v>1.5999999999999999E-6</v>
      </c>
      <c r="LM36" s="21">
        <v>1975</v>
      </c>
      <c r="LN36" s="22">
        <v>1.5999999999999999E-6</v>
      </c>
    </row>
    <row r="37" spans="2:326">
      <c r="B37">
        <v>0.40401206757508157</v>
      </c>
      <c r="C37" s="39">
        <v>0.9282267442617067</v>
      </c>
      <c r="D37">
        <v>995.82300639621201</v>
      </c>
      <c r="E37" s="21">
        <v>1976</v>
      </c>
      <c r="F37" s="22">
        <v>9.8299999999999995E-7</v>
      </c>
      <c r="I37" s="21">
        <v>1976</v>
      </c>
      <c r="J37" s="22">
        <v>5.5300000000000004E-6</v>
      </c>
      <c r="M37" s="21">
        <v>1976</v>
      </c>
      <c r="N37" s="22">
        <v>5.5300000000000004E-6</v>
      </c>
      <c r="Q37" s="21">
        <v>1976</v>
      </c>
      <c r="R37" s="22">
        <v>5.5300000000000004E-6</v>
      </c>
      <c r="U37" s="21">
        <v>1976</v>
      </c>
      <c r="V37" s="22">
        <v>5.5300000000000004E-6</v>
      </c>
      <c r="Y37" s="21">
        <v>1976</v>
      </c>
      <c r="Z37" s="22">
        <v>5.5300000000000004E-6</v>
      </c>
      <c r="AC37" s="21">
        <v>1976</v>
      </c>
      <c r="AD37" s="22">
        <v>5.5300000000000004E-6</v>
      </c>
      <c r="AG37" s="21">
        <v>1976</v>
      </c>
      <c r="AH37" s="22">
        <v>5.5300000000000004E-6</v>
      </c>
      <c r="AK37" s="21">
        <v>1976</v>
      </c>
      <c r="AL37" s="22">
        <v>5.5300000000000004E-6</v>
      </c>
      <c r="AO37" s="21">
        <v>1976</v>
      </c>
      <c r="AP37" s="22">
        <v>5.5300000000000004E-6</v>
      </c>
      <c r="AS37" s="21">
        <v>1976</v>
      </c>
      <c r="AT37" s="22">
        <v>5.5300000000000004E-6</v>
      </c>
      <c r="AW37" s="21">
        <v>1976</v>
      </c>
      <c r="AX37" s="22">
        <v>5.5300000000000004E-6</v>
      </c>
      <c r="BA37" s="21">
        <v>1976</v>
      </c>
      <c r="BB37" s="22">
        <v>5.5300000000000004E-6</v>
      </c>
      <c r="BE37" s="21">
        <v>1976</v>
      </c>
      <c r="BF37" s="22">
        <v>5.5300000000000004E-6</v>
      </c>
      <c r="BI37" s="21">
        <v>1976</v>
      </c>
      <c r="BJ37" s="22">
        <v>5.5300000000000004E-6</v>
      </c>
      <c r="BM37" s="21">
        <v>1976</v>
      </c>
      <c r="BN37" s="22">
        <v>5.5300000000000004E-6</v>
      </c>
      <c r="BQ37" s="21">
        <v>1976</v>
      </c>
      <c r="BR37" s="22">
        <v>5.5300000000000004E-6</v>
      </c>
      <c r="BU37" s="21">
        <v>1976</v>
      </c>
      <c r="BV37" s="22">
        <v>5.5300000000000004E-6</v>
      </c>
      <c r="BY37" s="21">
        <v>1976</v>
      </c>
      <c r="BZ37" s="22">
        <v>5.5300000000000004E-6</v>
      </c>
      <c r="CC37" s="21">
        <v>1976</v>
      </c>
      <c r="CD37" s="22">
        <v>5.5300000000000004E-6</v>
      </c>
      <c r="CG37" s="21">
        <v>1976</v>
      </c>
      <c r="CH37" s="22">
        <v>5.5300000000000004E-6</v>
      </c>
      <c r="CK37" s="21">
        <v>1976</v>
      </c>
      <c r="CL37" s="22">
        <v>5.5300000000000004E-6</v>
      </c>
      <c r="CO37" s="21">
        <v>1976</v>
      </c>
      <c r="CP37" s="22">
        <v>5.5300000000000004E-6</v>
      </c>
      <c r="CS37" s="21">
        <v>1976</v>
      </c>
      <c r="CT37" s="22">
        <v>5.5300000000000004E-6</v>
      </c>
      <c r="CW37" s="21">
        <v>1976</v>
      </c>
      <c r="CX37" s="22">
        <v>5.5300000000000004E-6</v>
      </c>
      <c r="DA37" s="21">
        <v>1976</v>
      </c>
      <c r="DB37" s="22">
        <v>5.5300000000000004E-6</v>
      </c>
      <c r="DE37" s="21">
        <v>1976</v>
      </c>
      <c r="DF37" s="22">
        <v>5.5300000000000004E-6</v>
      </c>
      <c r="DI37" s="21">
        <v>1976</v>
      </c>
      <c r="DJ37" s="22">
        <v>5.5300000000000004E-6</v>
      </c>
      <c r="DM37" s="21">
        <v>1976</v>
      </c>
      <c r="DN37" s="22">
        <v>5.5300000000000004E-6</v>
      </c>
      <c r="DQ37" s="21">
        <v>1976</v>
      </c>
      <c r="DR37" s="22">
        <v>5.5300000000000004E-6</v>
      </c>
      <c r="DU37" s="21">
        <v>1976</v>
      </c>
      <c r="DV37" s="22">
        <v>5.5300000000000004E-6</v>
      </c>
      <c r="DY37" s="21">
        <v>1976</v>
      </c>
      <c r="DZ37" s="22">
        <v>5.5300000000000004E-6</v>
      </c>
      <c r="EC37" s="21">
        <v>1976</v>
      </c>
      <c r="ED37" s="22">
        <v>5.5300000000000004E-6</v>
      </c>
      <c r="EG37" s="21">
        <v>1976</v>
      </c>
      <c r="EH37" s="22">
        <v>5.5300000000000004E-6</v>
      </c>
      <c r="EK37" s="21">
        <v>1976</v>
      </c>
      <c r="EL37" s="22">
        <v>5.5300000000000004E-6</v>
      </c>
      <c r="EO37" s="21">
        <v>1976</v>
      </c>
      <c r="EP37" s="22">
        <v>5.5300000000000004E-6</v>
      </c>
      <c r="ES37" s="21">
        <v>1976</v>
      </c>
      <c r="ET37" s="22">
        <v>5.5300000000000004E-6</v>
      </c>
      <c r="EW37" s="21">
        <v>1976</v>
      </c>
      <c r="EX37" s="22">
        <v>9.8299999999999995E-7</v>
      </c>
      <c r="FA37" s="21">
        <v>1976</v>
      </c>
      <c r="FB37" s="22">
        <v>9.8299999999999995E-7</v>
      </c>
      <c r="FE37" s="21">
        <v>1976</v>
      </c>
      <c r="FF37" s="22">
        <v>9.8299999999999995E-7</v>
      </c>
      <c r="FI37" s="21">
        <v>1976</v>
      </c>
      <c r="FJ37" s="22">
        <v>9.8299999999999995E-7</v>
      </c>
      <c r="FM37" s="21">
        <v>1976</v>
      </c>
      <c r="FN37" s="22">
        <v>9.8299999999999995E-7</v>
      </c>
      <c r="FQ37" s="21">
        <v>1976</v>
      </c>
      <c r="FR37" s="22">
        <v>9.8299999999999995E-7</v>
      </c>
      <c r="FU37" s="21">
        <v>1976</v>
      </c>
      <c r="FV37" s="22">
        <v>9.8299999999999995E-7</v>
      </c>
      <c r="FY37" s="21">
        <v>1976</v>
      </c>
      <c r="FZ37" s="22">
        <v>9.8299999999999995E-7</v>
      </c>
      <c r="GC37" s="21">
        <v>1976</v>
      </c>
      <c r="GD37" s="22">
        <v>9.8299999999999995E-7</v>
      </c>
      <c r="GG37" s="21">
        <v>1976</v>
      </c>
      <c r="GH37" s="22">
        <v>9.8299999999999995E-7</v>
      </c>
      <c r="GK37" s="21">
        <v>1976</v>
      </c>
      <c r="GL37" s="22">
        <v>9.8299999999999995E-7</v>
      </c>
      <c r="GO37" s="21">
        <v>1976</v>
      </c>
      <c r="GP37" s="22">
        <v>9.8299999999999995E-7</v>
      </c>
      <c r="GS37" s="21">
        <v>1976</v>
      </c>
      <c r="GT37" s="22">
        <v>9.8299999999999995E-7</v>
      </c>
      <c r="GW37" s="21">
        <v>1976</v>
      </c>
      <c r="GX37" s="22">
        <v>9.8299999999999995E-7</v>
      </c>
      <c r="HA37" s="21">
        <v>1976</v>
      </c>
      <c r="HB37" s="22">
        <v>9.8299999999999995E-7</v>
      </c>
      <c r="HE37" s="21">
        <v>1976</v>
      </c>
      <c r="HF37" s="22">
        <v>9.8299999999999995E-7</v>
      </c>
      <c r="HI37" s="21">
        <v>1976</v>
      </c>
      <c r="HJ37" s="22">
        <v>9.8299999999999995E-7</v>
      </c>
      <c r="HM37" s="21">
        <v>1976</v>
      </c>
      <c r="HN37" s="22">
        <v>9.8299999999999995E-7</v>
      </c>
      <c r="HQ37" s="21">
        <v>1976</v>
      </c>
      <c r="HR37" s="22">
        <v>9.8299999999999995E-7</v>
      </c>
      <c r="HU37" s="21">
        <v>1976</v>
      </c>
      <c r="HV37" s="22">
        <v>9.8299999999999995E-7</v>
      </c>
      <c r="HY37" s="21">
        <v>1976</v>
      </c>
      <c r="HZ37" s="22">
        <v>9.8299999999999995E-7</v>
      </c>
      <c r="IC37" s="21">
        <v>1976</v>
      </c>
      <c r="ID37" s="22">
        <v>9.8299999999999995E-7</v>
      </c>
      <c r="IG37" s="21">
        <v>1976</v>
      </c>
      <c r="IH37" s="22">
        <v>9.8299999999999995E-7</v>
      </c>
      <c r="IK37" s="21">
        <v>1976</v>
      </c>
      <c r="IL37" s="22">
        <v>9.8299999999999995E-7</v>
      </c>
      <c r="IO37" s="21">
        <v>1976</v>
      </c>
      <c r="IP37" s="22">
        <v>9.8299999999999995E-7</v>
      </c>
      <c r="IS37" s="21">
        <v>1976</v>
      </c>
      <c r="IT37" s="22">
        <v>9.8299999999999995E-7</v>
      </c>
      <c r="IW37" s="21">
        <v>1976</v>
      </c>
      <c r="IX37" s="22">
        <v>9.8299999999999995E-7</v>
      </c>
      <c r="JA37" s="21">
        <v>1976</v>
      </c>
      <c r="JB37" s="22">
        <v>9.8299999999999995E-7</v>
      </c>
      <c r="JE37" s="21">
        <v>1976</v>
      </c>
      <c r="JF37" s="22">
        <v>9.8299999999999995E-7</v>
      </c>
      <c r="JI37" s="21">
        <v>1976</v>
      </c>
      <c r="JJ37" s="22">
        <v>9.8299999999999995E-7</v>
      </c>
      <c r="JM37" s="21">
        <v>1976</v>
      </c>
      <c r="JN37" s="22">
        <v>9.8299999999999995E-7</v>
      </c>
      <c r="JQ37" s="21">
        <v>1976</v>
      </c>
      <c r="JR37" s="22">
        <v>9.8299999999999995E-7</v>
      </c>
      <c r="JU37" s="21">
        <v>1976</v>
      </c>
      <c r="JV37" s="22">
        <v>9.8299999999999995E-7</v>
      </c>
      <c r="JY37" s="21">
        <v>1976</v>
      </c>
      <c r="JZ37" s="22">
        <v>9.8299999999999995E-7</v>
      </c>
      <c r="KC37" s="21">
        <v>1976</v>
      </c>
      <c r="KD37" s="22">
        <v>9.8299999999999995E-7</v>
      </c>
      <c r="KG37" s="21">
        <v>1976</v>
      </c>
      <c r="KH37" s="22">
        <v>9.8299999999999995E-7</v>
      </c>
      <c r="KK37" s="21">
        <v>1976</v>
      </c>
      <c r="KL37" s="22">
        <v>9.8299999999999995E-7</v>
      </c>
      <c r="KO37" s="21">
        <v>1976</v>
      </c>
      <c r="KP37" s="22">
        <v>9.8299999999999995E-7</v>
      </c>
      <c r="KS37" s="21">
        <v>1976</v>
      </c>
      <c r="KT37" s="22">
        <v>9.8299999999999995E-7</v>
      </c>
      <c r="KW37" s="21">
        <v>1976</v>
      </c>
      <c r="KX37" s="22">
        <v>9.8299999999999995E-7</v>
      </c>
      <c r="LA37" s="21">
        <v>1976</v>
      </c>
      <c r="LB37" s="22">
        <v>9.8299999999999995E-7</v>
      </c>
      <c r="LE37" s="21">
        <v>1976</v>
      </c>
      <c r="LF37" s="22">
        <v>9.8299999999999995E-7</v>
      </c>
      <c r="LI37" s="21">
        <v>1976</v>
      </c>
      <c r="LJ37" s="22">
        <v>9.8299999999999995E-7</v>
      </c>
      <c r="LM37" s="21">
        <v>1976</v>
      </c>
      <c r="LN37" s="22">
        <v>9.8299999999999995E-7</v>
      </c>
    </row>
    <row r="38" spans="2:326">
      <c r="B38">
        <v>0.40409952320572096</v>
      </c>
      <c r="C38" s="39">
        <v>0.92695840228887083</v>
      </c>
      <c r="D38">
        <v>977.19380754136546</v>
      </c>
      <c r="E38" s="21">
        <v>1976</v>
      </c>
      <c r="F38" s="22">
        <v>5.5300000000000004E-6</v>
      </c>
      <c r="I38" s="21">
        <v>1977</v>
      </c>
      <c r="J38" s="22">
        <v>6.0299999999999999E-6</v>
      </c>
      <c r="M38" s="21">
        <v>1977</v>
      </c>
      <c r="N38" s="22">
        <v>6.0299999999999999E-6</v>
      </c>
      <c r="Q38" s="21">
        <v>1977</v>
      </c>
      <c r="R38" s="22">
        <v>6.0299999999999999E-6</v>
      </c>
      <c r="U38" s="21">
        <v>1977</v>
      </c>
      <c r="V38" s="22">
        <v>6.0299999999999999E-6</v>
      </c>
      <c r="Y38" s="21">
        <v>1977</v>
      </c>
      <c r="Z38" s="22">
        <v>6.0299999999999999E-6</v>
      </c>
      <c r="AC38" s="21">
        <v>1977</v>
      </c>
      <c r="AD38" s="22">
        <v>6.0299999999999999E-6</v>
      </c>
      <c r="AG38" s="21">
        <v>1977</v>
      </c>
      <c r="AH38" s="22">
        <v>6.0299999999999999E-6</v>
      </c>
      <c r="AK38" s="21">
        <v>1977</v>
      </c>
      <c r="AL38" s="22">
        <v>6.0299999999999999E-6</v>
      </c>
      <c r="AO38" s="21">
        <v>1977</v>
      </c>
      <c r="AP38" s="22">
        <v>6.0299999999999999E-6</v>
      </c>
      <c r="AS38" s="21">
        <v>1977</v>
      </c>
      <c r="AT38" s="22">
        <v>6.0299999999999999E-6</v>
      </c>
      <c r="AW38" s="21">
        <v>1977</v>
      </c>
      <c r="AX38" s="22">
        <v>6.0299999999999999E-6</v>
      </c>
      <c r="BA38" s="21">
        <v>1977</v>
      </c>
      <c r="BB38" s="22">
        <v>6.0299999999999999E-6</v>
      </c>
      <c r="BE38" s="21">
        <v>1977</v>
      </c>
      <c r="BF38" s="22">
        <v>6.0299999999999999E-6</v>
      </c>
      <c r="BI38" s="21">
        <v>1977</v>
      </c>
      <c r="BJ38" s="22">
        <v>6.0299999999999999E-6</v>
      </c>
      <c r="BM38" s="21">
        <v>1977</v>
      </c>
      <c r="BN38" s="22">
        <v>6.0299999999999999E-6</v>
      </c>
      <c r="BQ38" s="21">
        <v>1977</v>
      </c>
      <c r="BR38" s="22">
        <v>6.0299999999999999E-6</v>
      </c>
      <c r="BU38" s="21">
        <v>1977</v>
      </c>
      <c r="BV38" s="22">
        <v>6.0299999999999999E-6</v>
      </c>
      <c r="BY38" s="21">
        <v>1977</v>
      </c>
      <c r="BZ38" s="22">
        <v>6.0299999999999999E-6</v>
      </c>
      <c r="CC38" s="21">
        <v>1977</v>
      </c>
      <c r="CD38" s="22">
        <v>6.0299999999999999E-6</v>
      </c>
      <c r="CG38" s="21">
        <v>1977</v>
      </c>
      <c r="CH38" s="22">
        <v>6.0299999999999999E-6</v>
      </c>
      <c r="CK38" s="21">
        <v>1977</v>
      </c>
      <c r="CL38" s="22">
        <v>6.0299999999999999E-6</v>
      </c>
      <c r="CO38" s="21">
        <v>1977</v>
      </c>
      <c r="CP38" s="22">
        <v>6.0299999999999999E-6</v>
      </c>
      <c r="CS38" s="21">
        <v>1977</v>
      </c>
      <c r="CT38" s="22">
        <v>6.0299999999999999E-6</v>
      </c>
      <c r="CW38" s="21">
        <v>1977</v>
      </c>
      <c r="CX38" s="22">
        <v>6.0299999999999999E-6</v>
      </c>
      <c r="DA38" s="21">
        <v>1977</v>
      </c>
      <c r="DB38" s="22">
        <v>6.0299999999999999E-6</v>
      </c>
      <c r="DE38" s="21">
        <v>1977</v>
      </c>
      <c r="DF38" s="22">
        <v>6.0299999999999999E-6</v>
      </c>
      <c r="DI38" s="21">
        <v>1977</v>
      </c>
      <c r="DJ38" s="22">
        <v>6.0299999999999999E-6</v>
      </c>
      <c r="DM38" s="21">
        <v>1977</v>
      </c>
      <c r="DN38" s="22">
        <v>6.0299999999999999E-6</v>
      </c>
      <c r="DQ38" s="21">
        <v>1977</v>
      </c>
      <c r="DR38" s="22">
        <v>6.0299999999999999E-6</v>
      </c>
      <c r="DU38" s="21">
        <v>1977</v>
      </c>
      <c r="DV38" s="22">
        <v>6.0299999999999999E-6</v>
      </c>
      <c r="DY38" s="21">
        <v>1977</v>
      </c>
      <c r="DZ38" s="22">
        <v>6.0299999999999999E-6</v>
      </c>
      <c r="EC38" s="21">
        <v>1977</v>
      </c>
      <c r="ED38" s="22">
        <v>6.0299999999999999E-6</v>
      </c>
      <c r="EG38" s="21">
        <v>1977</v>
      </c>
      <c r="EH38" s="22">
        <v>6.0299999999999999E-6</v>
      </c>
      <c r="EK38" s="21">
        <v>1977</v>
      </c>
      <c r="EL38" s="22">
        <v>6.0299999999999999E-6</v>
      </c>
      <c r="EO38" s="21">
        <v>1977</v>
      </c>
      <c r="EP38" s="22">
        <v>6.0299999999999999E-6</v>
      </c>
      <c r="ES38" s="21">
        <v>1977</v>
      </c>
      <c r="ET38" s="22">
        <v>6.0299999999999999E-6</v>
      </c>
      <c r="EW38" s="21">
        <v>1977</v>
      </c>
      <c r="EX38" s="22">
        <v>6.0299999999999999E-6</v>
      </c>
      <c r="FA38" s="21">
        <v>1976</v>
      </c>
      <c r="FB38" s="22">
        <v>5.5300000000000004E-6</v>
      </c>
      <c r="FE38" s="21">
        <v>1976</v>
      </c>
      <c r="FF38" s="22">
        <v>5.5300000000000004E-6</v>
      </c>
      <c r="FI38" s="21">
        <v>1976</v>
      </c>
      <c r="FJ38" s="22">
        <v>5.5300000000000004E-6</v>
      </c>
      <c r="FM38" s="21">
        <v>1976</v>
      </c>
      <c r="FN38" s="22">
        <v>5.5300000000000004E-6</v>
      </c>
      <c r="FQ38" s="21">
        <v>1976</v>
      </c>
      <c r="FR38" s="22">
        <v>5.5300000000000004E-6</v>
      </c>
      <c r="FU38" s="21">
        <v>1976</v>
      </c>
      <c r="FV38" s="22">
        <v>5.5300000000000004E-6</v>
      </c>
      <c r="FY38" s="21">
        <v>1976</v>
      </c>
      <c r="FZ38" s="22">
        <v>5.5300000000000004E-6</v>
      </c>
      <c r="GC38" s="21">
        <v>1976</v>
      </c>
      <c r="GD38" s="22">
        <v>5.5300000000000004E-6</v>
      </c>
      <c r="GG38" s="21">
        <v>1976</v>
      </c>
      <c r="GH38" s="22">
        <v>5.5300000000000004E-6</v>
      </c>
      <c r="GK38" s="21">
        <v>1976</v>
      </c>
      <c r="GL38" s="22">
        <v>5.5300000000000004E-6</v>
      </c>
      <c r="GO38" s="21">
        <v>1976</v>
      </c>
      <c r="GP38" s="22">
        <v>5.5300000000000004E-6</v>
      </c>
      <c r="GS38" s="21">
        <v>1976</v>
      </c>
      <c r="GT38" s="22">
        <v>5.5300000000000004E-6</v>
      </c>
      <c r="GW38" s="21">
        <v>1976</v>
      </c>
      <c r="GX38" s="22">
        <v>5.5300000000000004E-6</v>
      </c>
      <c r="HA38" s="21">
        <v>1976</v>
      </c>
      <c r="HB38" s="22">
        <v>5.5300000000000004E-6</v>
      </c>
      <c r="HE38" s="21">
        <v>1976</v>
      </c>
      <c r="HF38" s="22">
        <v>5.5300000000000004E-6</v>
      </c>
      <c r="HI38" s="21">
        <v>1976</v>
      </c>
      <c r="HJ38" s="22">
        <v>5.5300000000000004E-6</v>
      </c>
      <c r="HM38" s="21">
        <v>1976</v>
      </c>
      <c r="HN38" s="22">
        <v>5.5300000000000004E-6</v>
      </c>
      <c r="HQ38" s="21">
        <v>1976</v>
      </c>
      <c r="HR38" s="22">
        <v>5.5300000000000004E-6</v>
      </c>
      <c r="HU38" s="21">
        <v>1976</v>
      </c>
      <c r="HV38" s="22">
        <v>5.5300000000000004E-6</v>
      </c>
      <c r="HY38" s="21">
        <v>1976</v>
      </c>
      <c r="HZ38" s="22">
        <v>5.5300000000000004E-6</v>
      </c>
      <c r="IC38" s="21">
        <v>1976</v>
      </c>
      <c r="ID38" s="22">
        <v>5.5300000000000004E-6</v>
      </c>
      <c r="IG38" s="21">
        <v>1976</v>
      </c>
      <c r="IH38" s="22">
        <v>5.5300000000000004E-6</v>
      </c>
      <c r="IK38" s="21">
        <v>1976</v>
      </c>
      <c r="IL38" s="22">
        <v>5.5300000000000004E-6</v>
      </c>
      <c r="IO38" s="21">
        <v>1976</v>
      </c>
      <c r="IP38" s="22">
        <v>5.5300000000000004E-6</v>
      </c>
      <c r="IS38" s="21">
        <v>1976</v>
      </c>
      <c r="IT38" s="22">
        <v>5.5300000000000004E-6</v>
      </c>
      <c r="IW38" s="21">
        <v>1976</v>
      </c>
      <c r="IX38" s="22">
        <v>5.5300000000000004E-6</v>
      </c>
      <c r="JA38" s="21">
        <v>1976</v>
      </c>
      <c r="JB38" s="22">
        <v>5.5300000000000004E-6</v>
      </c>
      <c r="JE38" s="21">
        <v>1976</v>
      </c>
      <c r="JF38" s="22">
        <v>5.5300000000000004E-6</v>
      </c>
      <c r="JI38" s="21">
        <v>1976</v>
      </c>
      <c r="JJ38" s="22">
        <v>5.5300000000000004E-6</v>
      </c>
      <c r="JM38" s="21">
        <v>1976</v>
      </c>
      <c r="JN38" s="22">
        <v>5.5300000000000004E-6</v>
      </c>
      <c r="JQ38" s="21">
        <v>1976</v>
      </c>
      <c r="JR38" s="22">
        <v>5.5300000000000004E-6</v>
      </c>
      <c r="JU38" s="21">
        <v>1976</v>
      </c>
      <c r="JV38" s="22">
        <v>5.5300000000000004E-6</v>
      </c>
      <c r="JY38" s="21">
        <v>1976</v>
      </c>
      <c r="JZ38" s="22">
        <v>5.5300000000000004E-6</v>
      </c>
      <c r="KC38" s="21">
        <v>1976</v>
      </c>
      <c r="KD38" s="22">
        <v>5.5300000000000004E-6</v>
      </c>
      <c r="KG38" s="21">
        <v>1976</v>
      </c>
      <c r="KH38" s="22">
        <v>5.5300000000000004E-6</v>
      </c>
      <c r="KK38" s="21">
        <v>1976</v>
      </c>
      <c r="KL38" s="22">
        <v>5.5300000000000004E-6</v>
      </c>
      <c r="KO38" s="21">
        <v>1976</v>
      </c>
      <c r="KP38" s="22">
        <v>5.5300000000000004E-6</v>
      </c>
      <c r="KS38" s="21">
        <v>1976</v>
      </c>
      <c r="KT38" s="22">
        <v>5.5300000000000004E-6</v>
      </c>
      <c r="KW38" s="21">
        <v>1976</v>
      </c>
      <c r="KX38" s="22">
        <v>5.5300000000000004E-6</v>
      </c>
      <c r="LA38" s="21">
        <v>1976</v>
      </c>
      <c r="LB38" s="22">
        <v>5.5300000000000004E-6</v>
      </c>
      <c r="LE38" s="21">
        <v>1976</v>
      </c>
      <c r="LF38" s="22">
        <v>5.5300000000000004E-6</v>
      </c>
      <c r="LI38" s="21">
        <v>1976</v>
      </c>
      <c r="LJ38" s="22">
        <v>5.5300000000000004E-6</v>
      </c>
      <c r="LM38" s="21">
        <v>1976</v>
      </c>
      <c r="LN38" s="22">
        <v>5.5300000000000004E-6</v>
      </c>
    </row>
    <row r="39" spans="2:326">
      <c r="B39">
        <v>0.4041270510938918</v>
      </c>
      <c r="C39" s="39">
        <v>0.92708991231674265</v>
      </c>
      <c r="D39">
        <v>979.09528731484249</v>
      </c>
      <c r="E39" s="21">
        <v>1977</v>
      </c>
      <c r="F39" s="22">
        <v>6.0299999999999999E-6</v>
      </c>
      <c r="I39" s="21">
        <v>1977</v>
      </c>
      <c r="J39" s="22">
        <v>1.9599999999999999E-6</v>
      </c>
      <c r="M39" s="21">
        <v>1977</v>
      </c>
      <c r="N39" s="22">
        <v>1.9599999999999999E-6</v>
      </c>
      <c r="Q39" s="21">
        <v>1977</v>
      </c>
      <c r="R39" s="22">
        <v>1.9599999999999999E-6</v>
      </c>
      <c r="U39" s="21">
        <v>1977</v>
      </c>
      <c r="V39" s="22">
        <v>1.9599999999999999E-6</v>
      </c>
      <c r="Y39" s="21">
        <v>1977</v>
      </c>
      <c r="Z39" s="22">
        <v>1.9599999999999999E-6</v>
      </c>
      <c r="AC39" s="21">
        <v>1977</v>
      </c>
      <c r="AD39" s="22">
        <v>1.9599999999999999E-6</v>
      </c>
      <c r="AG39" s="21">
        <v>1977</v>
      </c>
      <c r="AH39" s="22">
        <v>1.9599999999999999E-6</v>
      </c>
      <c r="AK39" s="21">
        <v>1977</v>
      </c>
      <c r="AL39" s="22">
        <v>1.9599999999999999E-6</v>
      </c>
      <c r="AO39" s="21">
        <v>1977</v>
      </c>
      <c r="AP39" s="22">
        <v>1.9599999999999999E-6</v>
      </c>
      <c r="AS39" s="21">
        <v>1977</v>
      </c>
      <c r="AT39" s="22">
        <v>1.9599999999999999E-6</v>
      </c>
      <c r="AW39" s="21">
        <v>1977</v>
      </c>
      <c r="AX39" s="22">
        <v>1.9599999999999999E-6</v>
      </c>
      <c r="BA39" s="21">
        <v>1977</v>
      </c>
      <c r="BB39" s="22">
        <v>1.9599999999999999E-6</v>
      </c>
      <c r="BE39" s="21">
        <v>1977</v>
      </c>
      <c r="BF39" s="22">
        <v>1.9599999999999999E-6</v>
      </c>
      <c r="BI39" s="21">
        <v>1977</v>
      </c>
      <c r="BJ39" s="22">
        <v>1.9599999999999999E-6</v>
      </c>
      <c r="BM39" s="21">
        <v>1977</v>
      </c>
      <c r="BN39" s="22">
        <v>1.9599999999999999E-6</v>
      </c>
      <c r="BQ39" s="21">
        <v>1977</v>
      </c>
      <c r="BR39" s="22">
        <v>1.9599999999999999E-6</v>
      </c>
      <c r="BU39" s="21">
        <v>1977</v>
      </c>
      <c r="BV39" s="22">
        <v>1.9599999999999999E-6</v>
      </c>
      <c r="BY39" s="21">
        <v>1977</v>
      </c>
      <c r="BZ39" s="22">
        <v>1.9599999999999999E-6</v>
      </c>
      <c r="CC39" s="21">
        <v>1977</v>
      </c>
      <c r="CD39" s="22">
        <v>1.9599999999999999E-6</v>
      </c>
      <c r="CG39" s="21">
        <v>1977</v>
      </c>
      <c r="CH39" s="22">
        <v>1.9599999999999999E-6</v>
      </c>
      <c r="CK39" s="21">
        <v>1977</v>
      </c>
      <c r="CL39" s="22">
        <v>1.9599999999999999E-6</v>
      </c>
      <c r="CO39" s="21">
        <v>1977</v>
      </c>
      <c r="CP39" s="22">
        <v>1.9599999999999999E-6</v>
      </c>
      <c r="CS39" s="21">
        <v>1977</v>
      </c>
      <c r="CT39" s="22">
        <v>1.9599999999999999E-6</v>
      </c>
      <c r="CW39" s="21">
        <v>1977</v>
      </c>
      <c r="CX39" s="22">
        <v>1.9599999999999999E-6</v>
      </c>
      <c r="DA39" s="21">
        <v>1977</v>
      </c>
      <c r="DB39" s="22">
        <v>1.9599999999999999E-6</v>
      </c>
      <c r="DE39" s="21">
        <v>1977</v>
      </c>
      <c r="DF39" s="22">
        <v>1.9599999999999999E-6</v>
      </c>
      <c r="DI39" s="21">
        <v>1977</v>
      </c>
      <c r="DJ39" s="22">
        <v>1.9599999999999999E-6</v>
      </c>
      <c r="DM39" s="21">
        <v>1977</v>
      </c>
      <c r="DN39" s="22">
        <v>1.9599999999999999E-6</v>
      </c>
      <c r="DQ39" s="21">
        <v>1977</v>
      </c>
      <c r="DR39" s="22">
        <v>1.9599999999999999E-6</v>
      </c>
      <c r="DU39" s="21">
        <v>1977</v>
      </c>
      <c r="DV39" s="22">
        <v>1.9599999999999999E-6</v>
      </c>
      <c r="DY39" s="21">
        <v>1977</v>
      </c>
      <c r="DZ39" s="22">
        <v>1.9599999999999999E-6</v>
      </c>
      <c r="EC39" s="21">
        <v>1977</v>
      </c>
      <c r="ED39" s="22">
        <v>1.9599999999999999E-6</v>
      </c>
      <c r="EG39" s="21">
        <v>1977</v>
      </c>
      <c r="EH39" s="22">
        <v>1.9599999999999999E-6</v>
      </c>
      <c r="EK39" s="21">
        <v>1977</v>
      </c>
      <c r="EL39" s="22">
        <v>1.9599999999999999E-6</v>
      </c>
      <c r="EO39" s="21">
        <v>1977</v>
      </c>
      <c r="EP39" s="22">
        <v>1.9599999999999999E-6</v>
      </c>
      <c r="ES39" s="21">
        <v>1977</v>
      </c>
      <c r="ET39" s="22">
        <v>1.9599999999999999E-6</v>
      </c>
      <c r="EW39" s="21">
        <v>1977</v>
      </c>
      <c r="EX39" s="22">
        <v>1.9599999999999999E-6</v>
      </c>
      <c r="FA39" s="21">
        <v>1977</v>
      </c>
      <c r="FB39" s="22">
        <v>1.9599999999999999E-6</v>
      </c>
      <c r="FE39" s="21">
        <v>1977</v>
      </c>
      <c r="FF39" s="22">
        <v>6.0299999999999999E-6</v>
      </c>
      <c r="FI39" s="21">
        <v>1977</v>
      </c>
      <c r="FJ39" s="22">
        <v>6.0299999999999999E-6</v>
      </c>
      <c r="FM39" s="21">
        <v>1977</v>
      </c>
      <c r="FN39" s="22">
        <v>6.0299999999999999E-6</v>
      </c>
      <c r="FQ39" s="21">
        <v>1977</v>
      </c>
      <c r="FR39" s="22">
        <v>6.0299999999999999E-6</v>
      </c>
      <c r="FU39" s="21">
        <v>1977</v>
      </c>
      <c r="FV39" s="22">
        <v>6.0299999999999999E-6</v>
      </c>
      <c r="FY39" s="21">
        <v>1977</v>
      </c>
      <c r="FZ39" s="22">
        <v>6.0299999999999999E-6</v>
      </c>
      <c r="GC39" s="21">
        <v>1977</v>
      </c>
      <c r="GD39" s="22">
        <v>6.0299999999999999E-6</v>
      </c>
      <c r="GG39" s="21">
        <v>1977</v>
      </c>
      <c r="GH39" s="22">
        <v>6.0299999999999999E-6</v>
      </c>
      <c r="GK39" s="21">
        <v>1977</v>
      </c>
      <c r="GL39" s="22">
        <v>6.0299999999999999E-6</v>
      </c>
      <c r="GO39" s="21">
        <v>1977</v>
      </c>
      <c r="GP39" s="22">
        <v>6.0299999999999999E-6</v>
      </c>
      <c r="GS39" s="21">
        <v>1977</v>
      </c>
      <c r="GT39" s="22">
        <v>6.0299999999999999E-6</v>
      </c>
      <c r="GW39" s="21">
        <v>1977</v>
      </c>
      <c r="GX39" s="22">
        <v>6.0299999999999999E-6</v>
      </c>
      <c r="HA39" s="21">
        <v>1977</v>
      </c>
      <c r="HB39" s="22">
        <v>6.0299999999999999E-6</v>
      </c>
      <c r="HE39" s="21">
        <v>1977</v>
      </c>
      <c r="HF39" s="22">
        <v>6.0299999999999999E-6</v>
      </c>
      <c r="HI39" s="21">
        <v>1977</v>
      </c>
      <c r="HJ39" s="22">
        <v>6.0299999999999999E-6</v>
      </c>
      <c r="HM39" s="21">
        <v>1977</v>
      </c>
      <c r="HN39" s="22">
        <v>6.0299999999999999E-6</v>
      </c>
      <c r="HQ39" s="21">
        <v>1977</v>
      </c>
      <c r="HR39" s="22">
        <v>6.0299999999999999E-6</v>
      </c>
      <c r="HU39" s="21">
        <v>1977</v>
      </c>
      <c r="HV39" s="22">
        <v>6.0299999999999999E-6</v>
      </c>
      <c r="HY39" s="21">
        <v>1977</v>
      </c>
      <c r="HZ39" s="22">
        <v>6.0299999999999999E-6</v>
      </c>
      <c r="IC39" s="21">
        <v>1977</v>
      </c>
      <c r="ID39" s="22">
        <v>6.0299999999999999E-6</v>
      </c>
      <c r="IG39" s="21">
        <v>1977</v>
      </c>
      <c r="IH39" s="22">
        <v>6.0299999999999999E-6</v>
      </c>
      <c r="IK39" s="21">
        <v>1977</v>
      </c>
      <c r="IL39" s="22">
        <v>6.0299999999999999E-6</v>
      </c>
      <c r="IO39" s="21">
        <v>1977</v>
      </c>
      <c r="IP39" s="22">
        <v>6.0299999999999999E-6</v>
      </c>
      <c r="IS39" s="21">
        <v>1977</v>
      </c>
      <c r="IT39" s="22">
        <v>6.0299999999999999E-6</v>
      </c>
      <c r="IW39" s="21">
        <v>1977</v>
      </c>
      <c r="IX39" s="22">
        <v>6.0299999999999999E-6</v>
      </c>
      <c r="JA39" s="21">
        <v>1977</v>
      </c>
      <c r="JB39" s="22">
        <v>6.0299999999999999E-6</v>
      </c>
      <c r="JE39" s="21">
        <v>1977</v>
      </c>
      <c r="JF39" s="22">
        <v>6.0299999999999999E-6</v>
      </c>
      <c r="JI39" s="21">
        <v>1977</v>
      </c>
      <c r="JJ39" s="22">
        <v>6.0299999999999999E-6</v>
      </c>
      <c r="JM39" s="21">
        <v>1977</v>
      </c>
      <c r="JN39" s="22">
        <v>6.0299999999999999E-6</v>
      </c>
      <c r="JQ39" s="21">
        <v>1977</v>
      </c>
      <c r="JR39" s="22">
        <v>6.0299999999999999E-6</v>
      </c>
      <c r="JU39" s="21">
        <v>1977</v>
      </c>
      <c r="JV39" s="22">
        <v>6.0299999999999999E-6</v>
      </c>
      <c r="JY39" s="21">
        <v>1977</v>
      </c>
      <c r="JZ39" s="22">
        <v>6.0299999999999999E-6</v>
      </c>
      <c r="KC39" s="21">
        <v>1977</v>
      </c>
      <c r="KD39" s="22">
        <v>6.0299999999999999E-6</v>
      </c>
      <c r="KG39" s="21">
        <v>1977</v>
      </c>
      <c r="KH39" s="22">
        <v>6.0299999999999999E-6</v>
      </c>
      <c r="KK39" s="21">
        <v>1977</v>
      </c>
      <c r="KL39" s="22">
        <v>6.0299999999999999E-6</v>
      </c>
      <c r="KO39" s="21">
        <v>1977</v>
      </c>
      <c r="KP39" s="22">
        <v>6.0299999999999999E-6</v>
      </c>
      <c r="KS39" s="21">
        <v>1977</v>
      </c>
      <c r="KT39" s="22">
        <v>6.0299999999999999E-6</v>
      </c>
      <c r="KW39" s="21">
        <v>1977</v>
      </c>
      <c r="KX39" s="22">
        <v>6.0299999999999999E-6</v>
      </c>
      <c r="LA39" s="21">
        <v>1977</v>
      </c>
      <c r="LB39" s="22">
        <v>6.0299999999999999E-6</v>
      </c>
      <c r="LE39" s="21">
        <v>1977</v>
      </c>
      <c r="LF39" s="22">
        <v>6.0299999999999999E-6</v>
      </c>
      <c r="LI39" s="21">
        <v>1977</v>
      </c>
      <c r="LJ39" s="22">
        <v>6.0299999999999999E-6</v>
      </c>
      <c r="LM39" s="21">
        <v>1977</v>
      </c>
      <c r="LN39" s="22">
        <v>6.0299999999999999E-6</v>
      </c>
    </row>
    <row r="40" spans="2:326">
      <c r="B40">
        <v>0.40412705109389169</v>
      </c>
      <c r="C40" s="39">
        <v>0.92794296153005051</v>
      </c>
      <c r="D40">
        <v>991.59790014978034</v>
      </c>
      <c r="E40" s="21">
        <v>1977</v>
      </c>
      <c r="F40" s="22">
        <v>1.9599999999999999E-6</v>
      </c>
      <c r="I40" s="21">
        <v>1977</v>
      </c>
      <c r="J40" s="22">
        <v>7.8399999999999995E-6</v>
      </c>
      <c r="M40" s="21">
        <v>1977</v>
      </c>
      <c r="N40" s="22">
        <v>7.8399999999999995E-6</v>
      </c>
      <c r="Q40" s="21">
        <v>1977</v>
      </c>
      <c r="R40" s="22">
        <v>7.8399999999999995E-6</v>
      </c>
      <c r="U40" s="21">
        <v>1977</v>
      </c>
      <c r="V40" s="22">
        <v>7.8399999999999995E-6</v>
      </c>
      <c r="Y40" s="21">
        <v>1977</v>
      </c>
      <c r="Z40" s="22">
        <v>7.8399999999999995E-6</v>
      </c>
      <c r="AC40" s="21">
        <v>1977</v>
      </c>
      <c r="AD40" s="22">
        <v>7.8399999999999995E-6</v>
      </c>
      <c r="AG40" s="21">
        <v>1977</v>
      </c>
      <c r="AH40" s="22">
        <v>7.8399999999999995E-6</v>
      </c>
      <c r="AK40" s="21">
        <v>1977</v>
      </c>
      <c r="AL40" s="22">
        <v>7.8399999999999995E-6</v>
      </c>
      <c r="AO40" s="21">
        <v>1977</v>
      </c>
      <c r="AP40" s="22">
        <v>7.8399999999999995E-6</v>
      </c>
      <c r="AS40" s="21">
        <v>1977</v>
      </c>
      <c r="AT40" s="22">
        <v>7.8399999999999995E-6</v>
      </c>
      <c r="AW40" s="21">
        <v>1977</v>
      </c>
      <c r="AX40" s="22">
        <v>7.8399999999999995E-6</v>
      </c>
      <c r="BA40" s="21">
        <v>1977</v>
      </c>
      <c r="BB40" s="22">
        <v>7.8399999999999995E-6</v>
      </c>
      <c r="BE40" s="21">
        <v>1977</v>
      </c>
      <c r="BF40" s="22">
        <v>7.8399999999999995E-6</v>
      </c>
      <c r="BI40" s="21">
        <v>1977</v>
      </c>
      <c r="BJ40" s="22">
        <v>7.8399999999999995E-6</v>
      </c>
      <c r="BM40" s="21">
        <v>1977</v>
      </c>
      <c r="BN40" s="22">
        <v>7.8399999999999995E-6</v>
      </c>
      <c r="BQ40" s="21">
        <v>1977</v>
      </c>
      <c r="BR40" s="22">
        <v>7.8399999999999995E-6</v>
      </c>
      <c r="BU40" s="21">
        <v>1977</v>
      </c>
      <c r="BV40" s="22">
        <v>7.8399999999999995E-6</v>
      </c>
      <c r="BY40" s="21">
        <v>1977</v>
      </c>
      <c r="BZ40" s="22">
        <v>7.8399999999999995E-6</v>
      </c>
      <c r="CC40" s="21">
        <v>1977</v>
      </c>
      <c r="CD40" s="22">
        <v>7.8399999999999995E-6</v>
      </c>
      <c r="CG40" s="21">
        <v>1977</v>
      </c>
      <c r="CH40" s="22">
        <v>7.8399999999999995E-6</v>
      </c>
      <c r="CK40" s="21">
        <v>1977</v>
      </c>
      <c r="CL40" s="22">
        <v>7.8399999999999995E-6</v>
      </c>
      <c r="CO40" s="21">
        <v>1977</v>
      </c>
      <c r="CP40" s="22">
        <v>7.8399999999999995E-6</v>
      </c>
      <c r="CS40" s="21">
        <v>1977</v>
      </c>
      <c r="CT40" s="22">
        <v>7.8399999999999995E-6</v>
      </c>
      <c r="CW40" s="21">
        <v>1977</v>
      </c>
      <c r="CX40" s="22">
        <v>7.8399999999999995E-6</v>
      </c>
      <c r="DA40" s="21">
        <v>1977</v>
      </c>
      <c r="DB40" s="22">
        <v>7.8399999999999995E-6</v>
      </c>
      <c r="DE40" s="21">
        <v>1977</v>
      </c>
      <c r="DF40" s="22">
        <v>7.8399999999999995E-6</v>
      </c>
      <c r="DI40" s="21">
        <v>1977</v>
      </c>
      <c r="DJ40" s="22">
        <v>7.8399999999999995E-6</v>
      </c>
      <c r="DM40" s="21">
        <v>1977</v>
      </c>
      <c r="DN40" s="22">
        <v>7.8399999999999995E-6</v>
      </c>
      <c r="DQ40" s="21">
        <v>1977</v>
      </c>
      <c r="DR40" s="22">
        <v>7.8399999999999995E-6</v>
      </c>
      <c r="DU40" s="21">
        <v>1977</v>
      </c>
      <c r="DV40" s="22">
        <v>7.8399999999999995E-6</v>
      </c>
      <c r="DY40" s="21">
        <v>1977</v>
      </c>
      <c r="DZ40" s="22">
        <v>7.8399999999999995E-6</v>
      </c>
      <c r="EC40" s="21">
        <v>1977</v>
      </c>
      <c r="ED40" s="22">
        <v>7.8399999999999995E-6</v>
      </c>
      <c r="EG40" s="21">
        <v>1977</v>
      </c>
      <c r="EH40" s="22">
        <v>7.8399999999999995E-6</v>
      </c>
      <c r="EK40" s="21">
        <v>1977</v>
      </c>
      <c r="EL40" s="22">
        <v>7.8399999999999995E-6</v>
      </c>
      <c r="EO40" s="21">
        <v>1977</v>
      </c>
      <c r="EP40" s="22">
        <v>7.8399999999999995E-6</v>
      </c>
      <c r="ES40" s="21">
        <v>1977</v>
      </c>
      <c r="ET40" s="22">
        <v>7.8399999999999995E-6</v>
      </c>
      <c r="EW40" s="21">
        <v>1977</v>
      </c>
      <c r="EX40" s="22">
        <v>7.8399999999999995E-6</v>
      </c>
      <c r="FA40" s="21">
        <v>1977</v>
      </c>
      <c r="FB40" s="22">
        <v>7.8399999999999995E-6</v>
      </c>
      <c r="FE40" s="21">
        <v>1977</v>
      </c>
      <c r="FF40" s="22">
        <v>7.8399999999999995E-6</v>
      </c>
      <c r="FI40" s="21">
        <v>1977</v>
      </c>
      <c r="FJ40" s="22">
        <v>1.9599999999999999E-6</v>
      </c>
      <c r="FM40" s="21">
        <v>1977</v>
      </c>
      <c r="FN40" s="22">
        <v>1.9599999999999999E-6</v>
      </c>
      <c r="FQ40" s="21">
        <v>1977</v>
      </c>
      <c r="FR40" s="22">
        <v>1.9599999999999999E-6</v>
      </c>
      <c r="FU40" s="21">
        <v>1977</v>
      </c>
      <c r="FV40" s="22">
        <v>1.9599999999999999E-6</v>
      </c>
      <c r="FY40" s="21">
        <v>1977</v>
      </c>
      <c r="FZ40" s="22">
        <v>1.9599999999999999E-6</v>
      </c>
      <c r="GC40" s="21">
        <v>1977</v>
      </c>
      <c r="GD40" s="22">
        <v>1.9599999999999999E-6</v>
      </c>
      <c r="GG40" s="21">
        <v>1977</v>
      </c>
      <c r="GH40" s="22">
        <v>1.9599999999999999E-6</v>
      </c>
      <c r="GK40" s="21">
        <v>1977</v>
      </c>
      <c r="GL40" s="22">
        <v>1.9599999999999999E-6</v>
      </c>
      <c r="GO40" s="21">
        <v>1977</v>
      </c>
      <c r="GP40" s="22">
        <v>1.9599999999999999E-6</v>
      </c>
      <c r="GS40" s="21">
        <v>1977</v>
      </c>
      <c r="GT40" s="22">
        <v>1.9599999999999999E-6</v>
      </c>
      <c r="GW40" s="21">
        <v>1977</v>
      </c>
      <c r="GX40" s="22">
        <v>1.9599999999999999E-6</v>
      </c>
      <c r="HA40" s="21">
        <v>1977</v>
      </c>
      <c r="HB40" s="22">
        <v>1.9599999999999999E-6</v>
      </c>
      <c r="HE40" s="21">
        <v>1977</v>
      </c>
      <c r="HF40" s="22">
        <v>1.9599999999999999E-6</v>
      </c>
      <c r="HI40" s="21">
        <v>1977</v>
      </c>
      <c r="HJ40" s="22">
        <v>1.9599999999999999E-6</v>
      </c>
      <c r="HM40" s="21">
        <v>1977</v>
      </c>
      <c r="HN40" s="22">
        <v>1.9599999999999999E-6</v>
      </c>
      <c r="HQ40" s="21">
        <v>1977</v>
      </c>
      <c r="HR40" s="22">
        <v>1.9599999999999999E-6</v>
      </c>
      <c r="HU40" s="21">
        <v>1977</v>
      </c>
      <c r="HV40" s="22">
        <v>1.9599999999999999E-6</v>
      </c>
      <c r="HY40" s="21">
        <v>1977</v>
      </c>
      <c r="HZ40" s="22">
        <v>1.9599999999999999E-6</v>
      </c>
      <c r="IC40" s="21">
        <v>1977</v>
      </c>
      <c r="ID40" s="22">
        <v>1.9599999999999999E-6</v>
      </c>
      <c r="IG40" s="21">
        <v>1977</v>
      </c>
      <c r="IH40" s="22">
        <v>1.9599999999999999E-6</v>
      </c>
      <c r="IK40" s="21">
        <v>1977</v>
      </c>
      <c r="IL40" s="22">
        <v>1.9599999999999999E-6</v>
      </c>
      <c r="IO40" s="21">
        <v>1977</v>
      </c>
      <c r="IP40" s="22">
        <v>1.9599999999999999E-6</v>
      </c>
      <c r="IS40" s="21">
        <v>1977</v>
      </c>
      <c r="IT40" s="22">
        <v>1.9599999999999999E-6</v>
      </c>
      <c r="IW40" s="21">
        <v>1977</v>
      </c>
      <c r="IX40" s="22">
        <v>1.9599999999999999E-6</v>
      </c>
      <c r="JA40" s="21">
        <v>1977</v>
      </c>
      <c r="JB40" s="22">
        <v>1.9599999999999999E-6</v>
      </c>
      <c r="JE40" s="21">
        <v>1977</v>
      </c>
      <c r="JF40" s="22">
        <v>1.9599999999999999E-6</v>
      </c>
      <c r="JI40" s="21">
        <v>1977</v>
      </c>
      <c r="JJ40" s="22">
        <v>1.9599999999999999E-6</v>
      </c>
      <c r="JM40" s="21">
        <v>1977</v>
      </c>
      <c r="JN40" s="22">
        <v>1.9599999999999999E-6</v>
      </c>
      <c r="JQ40" s="21">
        <v>1977</v>
      </c>
      <c r="JR40" s="22">
        <v>1.9599999999999999E-6</v>
      </c>
      <c r="JU40" s="21">
        <v>1977</v>
      </c>
      <c r="JV40" s="22">
        <v>1.9599999999999999E-6</v>
      </c>
      <c r="JY40" s="21">
        <v>1977</v>
      </c>
      <c r="JZ40" s="22">
        <v>1.9599999999999999E-6</v>
      </c>
      <c r="KC40" s="21">
        <v>1977</v>
      </c>
      <c r="KD40" s="22">
        <v>1.9599999999999999E-6</v>
      </c>
      <c r="KG40" s="21">
        <v>1977</v>
      </c>
      <c r="KH40" s="22">
        <v>1.9599999999999999E-6</v>
      </c>
      <c r="KK40" s="21">
        <v>1977</v>
      </c>
      <c r="KL40" s="22">
        <v>1.9599999999999999E-6</v>
      </c>
      <c r="KO40" s="21">
        <v>1977</v>
      </c>
      <c r="KP40" s="22">
        <v>1.9599999999999999E-6</v>
      </c>
      <c r="KS40" s="21">
        <v>1977</v>
      </c>
      <c r="KT40" s="22">
        <v>1.9599999999999999E-6</v>
      </c>
      <c r="KW40" s="21">
        <v>1977</v>
      </c>
      <c r="KX40" s="22">
        <v>1.9599999999999999E-6</v>
      </c>
      <c r="LA40" s="21">
        <v>1977</v>
      </c>
      <c r="LB40" s="22">
        <v>1.9599999999999999E-6</v>
      </c>
      <c r="LE40" s="21">
        <v>1977</v>
      </c>
      <c r="LF40" s="22">
        <v>1.9599999999999999E-6</v>
      </c>
      <c r="LI40" s="21">
        <v>1977</v>
      </c>
      <c r="LJ40" s="22">
        <v>1.9599999999999999E-6</v>
      </c>
      <c r="LM40" s="21">
        <v>1977</v>
      </c>
      <c r="LN40" s="22">
        <v>1.9599999999999999E-6</v>
      </c>
    </row>
    <row r="41" spans="2:326">
      <c r="B41">
        <v>0.40412705109389169</v>
      </c>
      <c r="C41" s="39">
        <v>0.92698781066590652</v>
      </c>
      <c r="D41">
        <v>977.61842333831089</v>
      </c>
      <c r="E41" s="21">
        <v>1977</v>
      </c>
      <c r="F41" s="22">
        <v>7.8399999999999995E-6</v>
      </c>
      <c r="I41" s="21">
        <v>1977</v>
      </c>
      <c r="J41" s="22">
        <v>1.5699999999999999E-5</v>
      </c>
      <c r="M41" s="21">
        <v>1977</v>
      </c>
      <c r="N41" s="22">
        <v>1.5699999999999999E-5</v>
      </c>
      <c r="Q41" s="21">
        <v>1977</v>
      </c>
      <c r="R41" s="22">
        <v>1.5699999999999999E-5</v>
      </c>
      <c r="U41" s="21">
        <v>1977</v>
      </c>
      <c r="V41" s="22">
        <v>1.5699999999999999E-5</v>
      </c>
      <c r="Y41" s="21">
        <v>1977</v>
      </c>
      <c r="Z41" s="22">
        <v>1.5699999999999999E-5</v>
      </c>
      <c r="AC41" s="21">
        <v>1977</v>
      </c>
      <c r="AD41" s="22">
        <v>1.5699999999999999E-5</v>
      </c>
      <c r="AG41" s="21">
        <v>1977</v>
      </c>
      <c r="AH41" s="22">
        <v>1.5699999999999999E-5</v>
      </c>
      <c r="AK41" s="21">
        <v>1977</v>
      </c>
      <c r="AL41" s="22">
        <v>1.5699999999999999E-5</v>
      </c>
      <c r="AO41" s="21">
        <v>1977</v>
      </c>
      <c r="AP41" s="22">
        <v>1.5699999999999999E-5</v>
      </c>
      <c r="AS41" s="21">
        <v>1977</v>
      </c>
      <c r="AT41" s="22">
        <v>1.5699999999999999E-5</v>
      </c>
      <c r="AW41" s="21">
        <v>1977</v>
      </c>
      <c r="AX41" s="22">
        <v>1.5699999999999999E-5</v>
      </c>
      <c r="BA41" s="21">
        <v>1977</v>
      </c>
      <c r="BB41" s="22">
        <v>1.5699999999999999E-5</v>
      </c>
      <c r="BE41" s="21">
        <v>1977</v>
      </c>
      <c r="BF41" s="22">
        <v>1.5699999999999999E-5</v>
      </c>
      <c r="BI41" s="21">
        <v>1977</v>
      </c>
      <c r="BJ41" s="22">
        <v>1.5699999999999999E-5</v>
      </c>
      <c r="BM41" s="21">
        <v>1977</v>
      </c>
      <c r="BN41" s="22">
        <v>1.5699999999999999E-5</v>
      </c>
      <c r="BQ41" s="21">
        <v>1977</v>
      </c>
      <c r="BR41" s="22">
        <v>1.5699999999999999E-5</v>
      </c>
      <c r="BU41" s="21">
        <v>1977</v>
      </c>
      <c r="BV41" s="22">
        <v>1.5699999999999999E-5</v>
      </c>
      <c r="BY41" s="21">
        <v>1977</v>
      </c>
      <c r="BZ41" s="22">
        <v>1.5699999999999999E-5</v>
      </c>
      <c r="CC41" s="21">
        <v>1977</v>
      </c>
      <c r="CD41" s="22">
        <v>1.5699999999999999E-5</v>
      </c>
      <c r="CG41" s="21">
        <v>1977</v>
      </c>
      <c r="CH41" s="22">
        <v>1.5699999999999999E-5</v>
      </c>
      <c r="CK41" s="21">
        <v>1977</v>
      </c>
      <c r="CL41" s="22">
        <v>1.5699999999999999E-5</v>
      </c>
      <c r="CO41" s="21">
        <v>1977</v>
      </c>
      <c r="CP41" s="22">
        <v>1.5699999999999999E-5</v>
      </c>
      <c r="CS41" s="21">
        <v>1977</v>
      </c>
      <c r="CT41" s="22">
        <v>1.5699999999999999E-5</v>
      </c>
      <c r="CW41" s="21">
        <v>1977</v>
      </c>
      <c r="CX41" s="22">
        <v>1.5699999999999999E-5</v>
      </c>
      <c r="DA41" s="21">
        <v>1977</v>
      </c>
      <c r="DB41" s="22">
        <v>1.5699999999999999E-5</v>
      </c>
      <c r="DE41" s="21">
        <v>1977</v>
      </c>
      <c r="DF41" s="22">
        <v>1.5699999999999999E-5</v>
      </c>
      <c r="DI41" s="21">
        <v>1977</v>
      </c>
      <c r="DJ41" s="22">
        <v>1.5699999999999999E-5</v>
      </c>
      <c r="DM41" s="21">
        <v>1977</v>
      </c>
      <c r="DN41" s="22">
        <v>1.5699999999999999E-5</v>
      </c>
      <c r="DQ41" s="21">
        <v>1977</v>
      </c>
      <c r="DR41" s="22">
        <v>1.5699999999999999E-5</v>
      </c>
      <c r="DU41" s="21">
        <v>1977</v>
      </c>
      <c r="DV41" s="22">
        <v>1.5699999999999999E-5</v>
      </c>
      <c r="DY41" s="21">
        <v>1977</v>
      </c>
      <c r="DZ41" s="22">
        <v>1.5699999999999999E-5</v>
      </c>
      <c r="EC41" s="21">
        <v>1977</v>
      </c>
      <c r="ED41" s="22">
        <v>1.5699999999999999E-5</v>
      </c>
      <c r="EG41" s="21">
        <v>1977</v>
      </c>
      <c r="EH41" s="22">
        <v>1.5699999999999999E-5</v>
      </c>
      <c r="EK41" s="21">
        <v>1977</v>
      </c>
      <c r="EL41" s="22">
        <v>1.5699999999999999E-5</v>
      </c>
      <c r="EO41" s="21">
        <v>1977</v>
      </c>
      <c r="EP41" s="22">
        <v>1.5699999999999999E-5</v>
      </c>
      <c r="ES41" s="21">
        <v>1977</v>
      </c>
      <c r="ET41" s="22">
        <v>1.5699999999999999E-5</v>
      </c>
      <c r="EW41" s="21">
        <v>1977</v>
      </c>
      <c r="EX41" s="22">
        <v>1.5699999999999999E-5</v>
      </c>
      <c r="FA41" s="21">
        <v>1977</v>
      </c>
      <c r="FB41" s="22">
        <v>1.5699999999999999E-5</v>
      </c>
      <c r="FE41" s="21">
        <v>1977</v>
      </c>
      <c r="FF41" s="22">
        <v>1.5699999999999999E-5</v>
      </c>
      <c r="FI41" s="21">
        <v>1977</v>
      </c>
      <c r="FJ41" s="22">
        <v>1.5699999999999999E-5</v>
      </c>
      <c r="FM41" s="21">
        <v>1977</v>
      </c>
      <c r="FN41" s="22">
        <v>7.8399999999999995E-6</v>
      </c>
      <c r="FQ41" s="21">
        <v>1977</v>
      </c>
      <c r="FR41" s="22">
        <v>7.8399999999999995E-6</v>
      </c>
      <c r="FU41" s="21">
        <v>1977</v>
      </c>
      <c r="FV41" s="22">
        <v>7.8399999999999995E-6</v>
      </c>
      <c r="FY41" s="21">
        <v>1977</v>
      </c>
      <c r="FZ41" s="22">
        <v>7.8399999999999995E-6</v>
      </c>
      <c r="GC41" s="21">
        <v>1977</v>
      </c>
      <c r="GD41" s="22">
        <v>7.8399999999999995E-6</v>
      </c>
      <c r="GG41" s="21">
        <v>1977</v>
      </c>
      <c r="GH41" s="22">
        <v>7.8399999999999995E-6</v>
      </c>
      <c r="GK41" s="21">
        <v>1977</v>
      </c>
      <c r="GL41" s="22">
        <v>7.8399999999999995E-6</v>
      </c>
      <c r="GO41" s="21">
        <v>1977</v>
      </c>
      <c r="GP41" s="22">
        <v>7.8399999999999995E-6</v>
      </c>
      <c r="GS41" s="21">
        <v>1977</v>
      </c>
      <c r="GT41" s="22">
        <v>7.8399999999999995E-6</v>
      </c>
      <c r="GW41" s="21">
        <v>1977</v>
      </c>
      <c r="GX41" s="22">
        <v>7.8399999999999995E-6</v>
      </c>
      <c r="HA41" s="21">
        <v>1977</v>
      </c>
      <c r="HB41" s="22">
        <v>7.8399999999999995E-6</v>
      </c>
      <c r="HE41" s="21">
        <v>1977</v>
      </c>
      <c r="HF41" s="22">
        <v>7.8399999999999995E-6</v>
      </c>
      <c r="HI41" s="21">
        <v>1977</v>
      </c>
      <c r="HJ41" s="22">
        <v>7.8399999999999995E-6</v>
      </c>
      <c r="HM41" s="21">
        <v>1977</v>
      </c>
      <c r="HN41" s="22">
        <v>7.8399999999999995E-6</v>
      </c>
      <c r="HQ41" s="21">
        <v>1977</v>
      </c>
      <c r="HR41" s="22">
        <v>7.8399999999999995E-6</v>
      </c>
      <c r="HU41" s="21">
        <v>1977</v>
      </c>
      <c r="HV41" s="22">
        <v>7.8399999999999995E-6</v>
      </c>
      <c r="HY41" s="21">
        <v>1977</v>
      </c>
      <c r="HZ41" s="22">
        <v>7.8399999999999995E-6</v>
      </c>
      <c r="IC41" s="21">
        <v>1977</v>
      </c>
      <c r="ID41" s="22">
        <v>7.8399999999999995E-6</v>
      </c>
      <c r="IG41" s="21">
        <v>1977</v>
      </c>
      <c r="IH41" s="22">
        <v>7.8399999999999995E-6</v>
      </c>
      <c r="IK41" s="21">
        <v>1977</v>
      </c>
      <c r="IL41" s="22">
        <v>7.8399999999999995E-6</v>
      </c>
      <c r="IO41" s="21">
        <v>1977</v>
      </c>
      <c r="IP41" s="22">
        <v>7.8399999999999995E-6</v>
      </c>
      <c r="IS41" s="21">
        <v>1977</v>
      </c>
      <c r="IT41" s="22">
        <v>7.8399999999999995E-6</v>
      </c>
      <c r="IW41" s="21">
        <v>1977</v>
      </c>
      <c r="IX41" s="22">
        <v>7.8399999999999995E-6</v>
      </c>
      <c r="JA41" s="21">
        <v>1977</v>
      </c>
      <c r="JB41" s="22">
        <v>7.8399999999999995E-6</v>
      </c>
      <c r="JE41" s="21">
        <v>1977</v>
      </c>
      <c r="JF41" s="22">
        <v>7.8399999999999995E-6</v>
      </c>
      <c r="JI41" s="21">
        <v>1977</v>
      </c>
      <c r="JJ41" s="22">
        <v>7.8399999999999995E-6</v>
      </c>
      <c r="JM41" s="21">
        <v>1977</v>
      </c>
      <c r="JN41" s="22">
        <v>7.8399999999999995E-6</v>
      </c>
      <c r="JQ41" s="21">
        <v>1977</v>
      </c>
      <c r="JR41" s="22">
        <v>7.8399999999999995E-6</v>
      </c>
      <c r="JU41" s="21">
        <v>1977</v>
      </c>
      <c r="JV41" s="22">
        <v>7.8399999999999995E-6</v>
      </c>
      <c r="JY41" s="21">
        <v>1977</v>
      </c>
      <c r="JZ41" s="22">
        <v>7.8399999999999995E-6</v>
      </c>
      <c r="KC41" s="21">
        <v>1977</v>
      </c>
      <c r="KD41" s="22">
        <v>7.8399999999999995E-6</v>
      </c>
      <c r="KG41" s="21">
        <v>1977</v>
      </c>
      <c r="KH41" s="22">
        <v>7.8399999999999995E-6</v>
      </c>
      <c r="KK41" s="21">
        <v>1977</v>
      </c>
      <c r="KL41" s="22">
        <v>7.8399999999999995E-6</v>
      </c>
      <c r="KO41" s="21">
        <v>1977</v>
      </c>
      <c r="KP41" s="22">
        <v>7.8399999999999995E-6</v>
      </c>
      <c r="KS41" s="21">
        <v>1977</v>
      </c>
      <c r="KT41" s="22">
        <v>7.8399999999999995E-6</v>
      </c>
      <c r="KW41" s="21">
        <v>1977</v>
      </c>
      <c r="KX41" s="22">
        <v>7.8399999999999995E-6</v>
      </c>
      <c r="LA41" s="21">
        <v>1977</v>
      </c>
      <c r="LB41" s="22">
        <v>7.8399999999999995E-6</v>
      </c>
      <c r="LE41" s="21">
        <v>1977</v>
      </c>
      <c r="LF41" s="22">
        <v>7.8399999999999995E-6</v>
      </c>
      <c r="LI41" s="21">
        <v>1977</v>
      </c>
      <c r="LJ41" s="22">
        <v>7.8399999999999995E-6</v>
      </c>
      <c r="LM41" s="21">
        <v>1977</v>
      </c>
      <c r="LN41" s="22">
        <v>7.8399999999999995E-6</v>
      </c>
    </row>
    <row r="42" spans="2:326">
      <c r="B42">
        <v>0.4041270510938918</v>
      </c>
      <c r="C42" s="39">
        <v>0.92689474995054832</v>
      </c>
      <c r="D42">
        <v>976.27592680298267</v>
      </c>
      <c r="E42" s="21">
        <v>1977</v>
      </c>
      <c r="F42" s="22">
        <v>1.5699999999999999E-5</v>
      </c>
      <c r="I42" s="21">
        <v>1978</v>
      </c>
      <c r="J42" s="22">
        <v>6.2899999999999999E-6</v>
      </c>
      <c r="M42" s="21">
        <v>1978</v>
      </c>
      <c r="N42" s="22">
        <v>6.2899999999999999E-6</v>
      </c>
      <c r="Q42" s="21">
        <v>1978</v>
      </c>
      <c r="R42" s="22">
        <v>6.2899999999999999E-6</v>
      </c>
      <c r="U42" s="21">
        <v>1978</v>
      </c>
      <c r="V42" s="22">
        <v>6.2899999999999999E-6</v>
      </c>
      <c r="Y42" s="21">
        <v>1978</v>
      </c>
      <c r="Z42" s="22">
        <v>6.2899999999999999E-6</v>
      </c>
      <c r="AC42" s="21">
        <v>1978</v>
      </c>
      <c r="AD42" s="22">
        <v>6.2899999999999999E-6</v>
      </c>
      <c r="AG42" s="21">
        <v>1978</v>
      </c>
      <c r="AH42" s="22">
        <v>6.2899999999999999E-6</v>
      </c>
      <c r="AK42" s="21">
        <v>1978</v>
      </c>
      <c r="AL42" s="22">
        <v>6.2899999999999999E-6</v>
      </c>
      <c r="AO42" s="21">
        <v>1978</v>
      </c>
      <c r="AP42" s="22">
        <v>6.2899999999999999E-6</v>
      </c>
      <c r="AS42" s="21">
        <v>1978</v>
      </c>
      <c r="AT42" s="22">
        <v>6.2899999999999999E-6</v>
      </c>
      <c r="AW42" s="21">
        <v>1978</v>
      </c>
      <c r="AX42" s="22">
        <v>6.2899999999999999E-6</v>
      </c>
      <c r="BA42" s="21">
        <v>1978</v>
      </c>
      <c r="BB42" s="22">
        <v>6.2899999999999999E-6</v>
      </c>
      <c r="BE42" s="21">
        <v>1978</v>
      </c>
      <c r="BF42" s="22">
        <v>6.2899999999999999E-6</v>
      </c>
      <c r="BI42" s="21">
        <v>1978</v>
      </c>
      <c r="BJ42" s="22">
        <v>6.2899999999999999E-6</v>
      </c>
      <c r="BM42" s="21">
        <v>1978</v>
      </c>
      <c r="BN42" s="22">
        <v>6.2899999999999999E-6</v>
      </c>
      <c r="BQ42" s="21">
        <v>1978</v>
      </c>
      <c r="BR42" s="22">
        <v>6.2899999999999999E-6</v>
      </c>
      <c r="BU42" s="21">
        <v>1978</v>
      </c>
      <c r="BV42" s="22">
        <v>6.2899999999999999E-6</v>
      </c>
      <c r="BY42" s="21">
        <v>1978</v>
      </c>
      <c r="BZ42" s="22">
        <v>6.2899999999999999E-6</v>
      </c>
      <c r="CC42" s="21">
        <v>1978</v>
      </c>
      <c r="CD42" s="22">
        <v>6.2899999999999999E-6</v>
      </c>
      <c r="CG42" s="21">
        <v>1978</v>
      </c>
      <c r="CH42" s="22">
        <v>6.2899999999999999E-6</v>
      </c>
      <c r="CK42" s="21">
        <v>1978</v>
      </c>
      <c r="CL42" s="22">
        <v>6.2899999999999999E-6</v>
      </c>
      <c r="CO42" s="21">
        <v>1978</v>
      </c>
      <c r="CP42" s="22">
        <v>6.2899999999999999E-6</v>
      </c>
      <c r="CS42" s="21">
        <v>1978</v>
      </c>
      <c r="CT42" s="22">
        <v>6.2899999999999999E-6</v>
      </c>
      <c r="CW42" s="21">
        <v>1978</v>
      </c>
      <c r="CX42" s="22">
        <v>6.2899999999999999E-6</v>
      </c>
      <c r="DA42" s="21">
        <v>1978</v>
      </c>
      <c r="DB42" s="22">
        <v>6.2899999999999999E-6</v>
      </c>
      <c r="DE42" s="21">
        <v>1978</v>
      </c>
      <c r="DF42" s="22">
        <v>6.2899999999999999E-6</v>
      </c>
      <c r="DI42" s="21">
        <v>1978</v>
      </c>
      <c r="DJ42" s="22">
        <v>6.2899999999999999E-6</v>
      </c>
      <c r="DM42" s="21">
        <v>1978</v>
      </c>
      <c r="DN42" s="22">
        <v>6.2899999999999999E-6</v>
      </c>
      <c r="DQ42" s="21">
        <v>1978</v>
      </c>
      <c r="DR42" s="22">
        <v>6.2899999999999999E-6</v>
      </c>
      <c r="DU42" s="21">
        <v>1978</v>
      </c>
      <c r="DV42" s="22">
        <v>6.2899999999999999E-6</v>
      </c>
      <c r="DY42" s="21">
        <v>1978</v>
      </c>
      <c r="DZ42" s="22">
        <v>6.2899999999999999E-6</v>
      </c>
      <c r="EC42" s="21">
        <v>1978</v>
      </c>
      <c r="ED42" s="22">
        <v>6.2899999999999999E-6</v>
      </c>
      <c r="EG42" s="21">
        <v>1978</v>
      </c>
      <c r="EH42" s="22">
        <v>6.2899999999999999E-6</v>
      </c>
      <c r="EK42" s="21">
        <v>1978</v>
      </c>
      <c r="EL42" s="22">
        <v>6.2899999999999999E-6</v>
      </c>
      <c r="EO42" s="21">
        <v>1978</v>
      </c>
      <c r="EP42" s="22">
        <v>6.2899999999999999E-6</v>
      </c>
      <c r="ES42" s="21">
        <v>1978</v>
      </c>
      <c r="ET42" s="22">
        <v>6.2899999999999999E-6</v>
      </c>
      <c r="EW42" s="21">
        <v>1978</v>
      </c>
      <c r="EX42" s="22">
        <v>6.2899999999999999E-6</v>
      </c>
      <c r="FA42" s="21">
        <v>1978</v>
      </c>
      <c r="FB42" s="22">
        <v>6.2899999999999999E-6</v>
      </c>
      <c r="FE42" s="21">
        <v>1978</v>
      </c>
      <c r="FF42" s="22">
        <v>6.2899999999999999E-6</v>
      </c>
      <c r="FI42" s="21">
        <v>1978</v>
      </c>
      <c r="FJ42" s="22">
        <v>6.2899999999999999E-6</v>
      </c>
      <c r="FM42" s="21">
        <v>1978</v>
      </c>
      <c r="FN42" s="22">
        <v>6.2899999999999999E-6</v>
      </c>
      <c r="FQ42" s="21">
        <v>1977</v>
      </c>
      <c r="FR42" s="22">
        <v>1.5699999999999999E-5</v>
      </c>
      <c r="FU42" s="21">
        <v>1977</v>
      </c>
      <c r="FV42" s="22">
        <v>1.5699999999999999E-5</v>
      </c>
      <c r="FY42" s="21">
        <v>1977</v>
      </c>
      <c r="FZ42" s="22">
        <v>1.5699999999999999E-5</v>
      </c>
      <c r="GC42" s="21">
        <v>1977</v>
      </c>
      <c r="GD42" s="22">
        <v>1.5699999999999999E-5</v>
      </c>
      <c r="GG42" s="21">
        <v>1977</v>
      </c>
      <c r="GH42" s="22">
        <v>1.5699999999999999E-5</v>
      </c>
      <c r="GK42" s="21">
        <v>1977</v>
      </c>
      <c r="GL42" s="22">
        <v>1.5699999999999999E-5</v>
      </c>
      <c r="GO42" s="21">
        <v>1977</v>
      </c>
      <c r="GP42" s="22">
        <v>1.5699999999999999E-5</v>
      </c>
      <c r="GS42" s="21">
        <v>1977</v>
      </c>
      <c r="GT42" s="22">
        <v>1.5699999999999999E-5</v>
      </c>
      <c r="GW42" s="21">
        <v>1977</v>
      </c>
      <c r="GX42" s="22">
        <v>1.5699999999999999E-5</v>
      </c>
      <c r="HA42" s="21">
        <v>1977</v>
      </c>
      <c r="HB42" s="22">
        <v>1.5699999999999999E-5</v>
      </c>
      <c r="HE42" s="21">
        <v>1977</v>
      </c>
      <c r="HF42" s="22">
        <v>1.5699999999999999E-5</v>
      </c>
      <c r="HI42" s="21">
        <v>1977</v>
      </c>
      <c r="HJ42" s="22">
        <v>1.5699999999999999E-5</v>
      </c>
      <c r="HM42" s="21">
        <v>1977</v>
      </c>
      <c r="HN42" s="22">
        <v>1.5699999999999999E-5</v>
      </c>
      <c r="HQ42" s="21">
        <v>1977</v>
      </c>
      <c r="HR42" s="22">
        <v>1.5699999999999999E-5</v>
      </c>
      <c r="HU42" s="21">
        <v>1977</v>
      </c>
      <c r="HV42" s="22">
        <v>1.5699999999999999E-5</v>
      </c>
      <c r="HY42" s="21">
        <v>1977</v>
      </c>
      <c r="HZ42" s="22">
        <v>1.5699999999999999E-5</v>
      </c>
      <c r="IC42" s="21">
        <v>1977</v>
      </c>
      <c r="ID42" s="22">
        <v>1.5699999999999999E-5</v>
      </c>
      <c r="IG42" s="21">
        <v>1977</v>
      </c>
      <c r="IH42" s="22">
        <v>1.5699999999999999E-5</v>
      </c>
      <c r="IK42" s="21">
        <v>1977</v>
      </c>
      <c r="IL42" s="22">
        <v>1.5699999999999999E-5</v>
      </c>
      <c r="IO42" s="21">
        <v>1977</v>
      </c>
      <c r="IP42" s="22">
        <v>1.5699999999999999E-5</v>
      </c>
      <c r="IS42" s="21">
        <v>1977</v>
      </c>
      <c r="IT42" s="22">
        <v>1.5699999999999999E-5</v>
      </c>
      <c r="IW42" s="21">
        <v>1977</v>
      </c>
      <c r="IX42" s="22">
        <v>1.5699999999999999E-5</v>
      </c>
      <c r="JA42" s="21">
        <v>1977</v>
      </c>
      <c r="JB42" s="22">
        <v>1.5699999999999999E-5</v>
      </c>
      <c r="JE42" s="21">
        <v>1977</v>
      </c>
      <c r="JF42" s="22">
        <v>1.5699999999999999E-5</v>
      </c>
      <c r="JI42" s="21">
        <v>1977</v>
      </c>
      <c r="JJ42" s="22">
        <v>1.5699999999999999E-5</v>
      </c>
      <c r="JM42" s="21">
        <v>1977</v>
      </c>
      <c r="JN42" s="22">
        <v>1.5699999999999999E-5</v>
      </c>
      <c r="JQ42" s="21">
        <v>1977</v>
      </c>
      <c r="JR42" s="22">
        <v>1.5699999999999999E-5</v>
      </c>
      <c r="JU42" s="21">
        <v>1977</v>
      </c>
      <c r="JV42" s="22">
        <v>1.5699999999999999E-5</v>
      </c>
      <c r="JY42" s="21">
        <v>1977</v>
      </c>
      <c r="JZ42" s="22">
        <v>1.5699999999999999E-5</v>
      </c>
      <c r="KC42" s="21">
        <v>1977</v>
      </c>
      <c r="KD42" s="22">
        <v>1.5699999999999999E-5</v>
      </c>
      <c r="KG42" s="21">
        <v>1977</v>
      </c>
      <c r="KH42" s="22">
        <v>1.5699999999999999E-5</v>
      </c>
      <c r="KK42" s="21">
        <v>1977</v>
      </c>
      <c r="KL42" s="22">
        <v>1.5699999999999999E-5</v>
      </c>
      <c r="KO42" s="21">
        <v>1977</v>
      </c>
      <c r="KP42" s="22">
        <v>1.5699999999999999E-5</v>
      </c>
      <c r="KS42" s="21">
        <v>1977</v>
      </c>
      <c r="KT42" s="22">
        <v>1.5699999999999999E-5</v>
      </c>
      <c r="KW42" s="21">
        <v>1977</v>
      </c>
      <c r="KX42" s="22">
        <v>1.5699999999999999E-5</v>
      </c>
      <c r="LA42" s="21">
        <v>1977</v>
      </c>
      <c r="LB42" s="22">
        <v>1.5699999999999999E-5</v>
      </c>
      <c r="LE42" s="21">
        <v>1977</v>
      </c>
      <c r="LF42" s="22">
        <v>1.5699999999999999E-5</v>
      </c>
      <c r="LI42" s="21">
        <v>1977</v>
      </c>
      <c r="LJ42" s="22">
        <v>1.5699999999999999E-5</v>
      </c>
      <c r="LM42" s="21">
        <v>1977</v>
      </c>
      <c r="LN42" s="22">
        <v>1.5699999999999999E-5</v>
      </c>
    </row>
    <row r="43" spans="2:326">
      <c r="B43">
        <v>0.40418898137723419</v>
      </c>
      <c r="C43" s="39">
        <v>0.92730822229648802</v>
      </c>
      <c r="D43">
        <v>982.26698221716197</v>
      </c>
      <c r="E43" s="21">
        <v>1978</v>
      </c>
      <c r="F43" s="22">
        <v>6.2899999999999999E-6</v>
      </c>
      <c r="I43" s="21">
        <v>1979</v>
      </c>
      <c r="J43" s="22">
        <v>3.18E-6</v>
      </c>
      <c r="M43" s="21">
        <v>1979</v>
      </c>
      <c r="N43" s="22">
        <v>3.18E-6</v>
      </c>
      <c r="Q43" s="21">
        <v>1979</v>
      </c>
      <c r="R43" s="22">
        <v>3.18E-6</v>
      </c>
      <c r="U43" s="21">
        <v>1979</v>
      </c>
      <c r="V43" s="22">
        <v>3.18E-6</v>
      </c>
      <c r="Y43" s="21">
        <v>1979</v>
      </c>
      <c r="Z43" s="22">
        <v>3.18E-6</v>
      </c>
      <c r="AC43" s="21">
        <v>1979</v>
      </c>
      <c r="AD43" s="22">
        <v>3.18E-6</v>
      </c>
      <c r="AG43" s="21">
        <v>1979</v>
      </c>
      <c r="AH43" s="22">
        <v>3.18E-6</v>
      </c>
      <c r="AK43" s="21">
        <v>1979</v>
      </c>
      <c r="AL43" s="22">
        <v>3.18E-6</v>
      </c>
      <c r="AO43" s="21">
        <v>1979</v>
      </c>
      <c r="AP43" s="22">
        <v>3.18E-6</v>
      </c>
      <c r="AS43" s="21">
        <v>1979</v>
      </c>
      <c r="AT43" s="22">
        <v>3.18E-6</v>
      </c>
      <c r="AW43" s="21">
        <v>1979</v>
      </c>
      <c r="AX43" s="22">
        <v>3.18E-6</v>
      </c>
      <c r="BA43" s="21">
        <v>1979</v>
      </c>
      <c r="BB43" s="22">
        <v>3.18E-6</v>
      </c>
      <c r="BE43" s="21">
        <v>1979</v>
      </c>
      <c r="BF43" s="22">
        <v>3.18E-6</v>
      </c>
      <c r="BI43" s="21">
        <v>1979</v>
      </c>
      <c r="BJ43" s="22">
        <v>3.18E-6</v>
      </c>
      <c r="BM43" s="21">
        <v>1979</v>
      </c>
      <c r="BN43" s="22">
        <v>3.18E-6</v>
      </c>
      <c r="BQ43" s="21">
        <v>1979</v>
      </c>
      <c r="BR43" s="22">
        <v>3.18E-6</v>
      </c>
      <c r="BU43" s="21">
        <v>1979</v>
      </c>
      <c r="BV43" s="22">
        <v>3.18E-6</v>
      </c>
      <c r="BY43" s="21">
        <v>1979</v>
      </c>
      <c r="BZ43" s="22">
        <v>3.18E-6</v>
      </c>
      <c r="CC43" s="21">
        <v>1979</v>
      </c>
      <c r="CD43" s="22">
        <v>3.18E-6</v>
      </c>
      <c r="CG43" s="21">
        <v>1979</v>
      </c>
      <c r="CH43" s="22">
        <v>3.18E-6</v>
      </c>
      <c r="CK43" s="21">
        <v>1979</v>
      </c>
      <c r="CL43" s="22">
        <v>3.18E-6</v>
      </c>
      <c r="CO43" s="21">
        <v>1979</v>
      </c>
      <c r="CP43" s="22">
        <v>3.18E-6</v>
      </c>
      <c r="CS43" s="21">
        <v>1979</v>
      </c>
      <c r="CT43" s="22">
        <v>3.18E-6</v>
      </c>
      <c r="CW43" s="21">
        <v>1979</v>
      </c>
      <c r="CX43" s="22">
        <v>3.18E-6</v>
      </c>
      <c r="DA43" s="21">
        <v>1979</v>
      </c>
      <c r="DB43" s="22">
        <v>3.18E-6</v>
      </c>
      <c r="DE43" s="21">
        <v>1979</v>
      </c>
      <c r="DF43" s="22">
        <v>3.18E-6</v>
      </c>
      <c r="DI43" s="21">
        <v>1979</v>
      </c>
      <c r="DJ43" s="22">
        <v>3.18E-6</v>
      </c>
      <c r="DM43" s="21">
        <v>1979</v>
      </c>
      <c r="DN43" s="22">
        <v>3.18E-6</v>
      </c>
      <c r="DQ43" s="21">
        <v>1979</v>
      </c>
      <c r="DR43" s="22">
        <v>3.18E-6</v>
      </c>
      <c r="DU43" s="21">
        <v>1979</v>
      </c>
      <c r="DV43" s="22">
        <v>3.18E-6</v>
      </c>
      <c r="DY43" s="21">
        <v>1979</v>
      </c>
      <c r="DZ43" s="22">
        <v>3.18E-6</v>
      </c>
      <c r="EC43" s="21">
        <v>1979</v>
      </c>
      <c r="ED43" s="22">
        <v>3.18E-6</v>
      </c>
      <c r="EG43" s="21">
        <v>1979</v>
      </c>
      <c r="EH43" s="22">
        <v>3.18E-6</v>
      </c>
      <c r="EK43" s="21">
        <v>1979</v>
      </c>
      <c r="EL43" s="22">
        <v>3.18E-6</v>
      </c>
      <c r="EO43" s="21">
        <v>1979</v>
      </c>
      <c r="EP43" s="22">
        <v>3.18E-6</v>
      </c>
      <c r="ES43" s="21">
        <v>1979</v>
      </c>
      <c r="ET43" s="22">
        <v>3.18E-6</v>
      </c>
      <c r="EW43" s="21">
        <v>1979</v>
      </c>
      <c r="EX43" s="22">
        <v>3.18E-6</v>
      </c>
      <c r="FA43" s="21">
        <v>1979</v>
      </c>
      <c r="FB43" s="22">
        <v>3.18E-6</v>
      </c>
      <c r="FE43" s="21">
        <v>1979</v>
      </c>
      <c r="FF43" s="22">
        <v>3.18E-6</v>
      </c>
      <c r="FI43" s="21">
        <v>1979</v>
      </c>
      <c r="FJ43" s="22">
        <v>3.18E-6</v>
      </c>
      <c r="FM43" s="21">
        <v>1979</v>
      </c>
      <c r="FN43" s="22">
        <v>3.18E-6</v>
      </c>
      <c r="FQ43" s="21">
        <v>1979</v>
      </c>
      <c r="FR43" s="22">
        <v>3.18E-6</v>
      </c>
      <c r="FU43" s="21">
        <v>1978</v>
      </c>
      <c r="FV43" s="22">
        <v>6.2899999999999999E-6</v>
      </c>
      <c r="FY43" s="21">
        <v>1978</v>
      </c>
      <c r="FZ43" s="22">
        <v>6.2899999999999999E-6</v>
      </c>
      <c r="GC43" s="21">
        <v>1978</v>
      </c>
      <c r="GD43" s="22">
        <v>6.2899999999999999E-6</v>
      </c>
      <c r="GG43" s="21">
        <v>1978</v>
      </c>
      <c r="GH43" s="22">
        <v>6.2899999999999999E-6</v>
      </c>
      <c r="GK43" s="21">
        <v>1978</v>
      </c>
      <c r="GL43" s="22">
        <v>6.2899999999999999E-6</v>
      </c>
      <c r="GO43" s="21">
        <v>1978</v>
      </c>
      <c r="GP43" s="22">
        <v>6.2899999999999999E-6</v>
      </c>
      <c r="GS43" s="21">
        <v>1978</v>
      </c>
      <c r="GT43" s="22">
        <v>6.2899999999999999E-6</v>
      </c>
      <c r="GW43" s="21">
        <v>1978</v>
      </c>
      <c r="GX43" s="22">
        <v>6.2899999999999999E-6</v>
      </c>
      <c r="HA43" s="21">
        <v>1978</v>
      </c>
      <c r="HB43" s="22">
        <v>6.2899999999999999E-6</v>
      </c>
      <c r="HE43" s="21">
        <v>1978</v>
      </c>
      <c r="HF43" s="22">
        <v>6.2899999999999999E-6</v>
      </c>
      <c r="HI43" s="21">
        <v>1978</v>
      </c>
      <c r="HJ43" s="22">
        <v>6.2899999999999999E-6</v>
      </c>
      <c r="HM43" s="21">
        <v>1978</v>
      </c>
      <c r="HN43" s="22">
        <v>6.2899999999999999E-6</v>
      </c>
      <c r="HQ43" s="21">
        <v>1978</v>
      </c>
      <c r="HR43" s="22">
        <v>6.2899999999999999E-6</v>
      </c>
      <c r="HU43" s="21">
        <v>1978</v>
      </c>
      <c r="HV43" s="22">
        <v>6.2899999999999999E-6</v>
      </c>
      <c r="HY43" s="21">
        <v>1978</v>
      </c>
      <c r="HZ43" s="22">
        <v>6.2899999999999999E-6</v>
      </c>
      <c r="IC43" s="21">
        <v>1978</v>
      </c>
      <c r="ID43" s="22">
        <v>6.2899999999999999E-6</v>
      </c>
      <c r="IG43" s="21">
        <v>1978</v>
      </c>
      <c r="IH43" s="22">
        <v>6.2899999999999999E-6</v>
      </c>
      <c r="IK43" s="21">
        <v>1978</v>
      </c>
      <c r="IL43" s="22">
        <v>6.2899999999999999E-6</v>
      </c>
      <c r="IO43" s="21">
        <v>1978</v>
      </c>
      <c r="IP43" s="22">
        <v>6.2899999999999999E-6</v>
      </c>
      <c r="IS43" s="21">
        <v>1978</v>
      </c>
      <c r="IT43" s="22">
        <v>6.2899999999999999E-6</v>
      </c>
      <c r="IW43" s="21">
        <v>1978</v>
      </c>
      <c r="IX43" s="22">
        <v>6.2899999999999999E-6</v>
      </c>
      <c r="JA43" s="21">
        <v>1978</v>
      </c>
      <c r="JB43" s="22">
        <v>6.2899999999999999E-6</v>
      </c>
      <c r="JE43" s="21">
        <v>1978</v>
      </c>
      <c r="JF43" s="22">
        <v>6.2899999999999999E-6</v>
      </c>
      <c r="JI43" s="21">
        <v>1978</v>
      </c>
      <c r="JJ43" s="22">
        <v>6.2899999999999999E-6</v>
      </c>
      <c r="JM43" s="21">
        <v>1978</v>
      </c>
      <c r="JN43" s="22">
        <v>6.2899999999999999E-6</v>
      </c>
      <c r="JQ43" s="21">
        <v>1978</v>
      </c>
      <c r="JR43" s="22">
        <v>6.2899999999999999E-6</v>
      </c>
      <c r="JU43" s="21">
        <v>1978</v>
      </c>
      <c r="JV43" s="22">
        <v>6.2899999999999999E-6</v>
      </c>
      <c r="JY43" s="21">
        <v>1978</v>
      </c>
      <c r="JZ43" s="22">
        <v>6.2899999999999999E-6</v>
      </c>
      <c r="KC43" s="21">
        <v>1978</v>
      </c>
      <c r="KD43" s="22">
        <v>6.2899999999999999E-6</v>
      </c>
      <c r="KG43" s="21">
        <v>1978</v>
      </c>
      <c r="KH43" s="22">
        <v>6.2899999999999999E-6</v>
      </c>
      <c r="KK43" s="21">
        <v>1978</v>
      </c>
      <c r="KL43" s="22">
        <v>6.2899999999999999E-6</v>
      </c>
      <c r="KO43" s="21">
        <v>1978</v>
      </c>
      <c r="KP43" s="22">
        <v>6.2899999999999999E-6</v>
      </c>
      <c r="KS43" s="21">
        <v>1978</v>
      </c>
      <c r="KT43" s="22">
        <v>6.2899999999999999E-6</v>
      </c>
      <c r="KW43" s="21">
        <v>1978</v>
      </c>
      <c r="KX43" s="22">
        <v>6.2899999999999999E-6</v>
      </c>
      <c r="LA43" s="21">
        <v>1978</v>
      </c>
      <c r="LB43" s="22">
        <v>6.2899999999999999E-6</v>
      </c>
      <c r="LE43" s="21">
        <v>1978</v>
      </c>
      <c r="LF43" s="22">
        <v>6.2899999999999999E-6</v>
      </c>
      <c r="LI43" s="21">
        <v>1978</v>
      </c>
      <c r="LJ43" s="22">
        <v>6.2899999999999999E-6</v>
      </c>
      <c r="LM43" s="21">
        <v>1978</v>
      </c>
      <c r="LN43" s="22">
        <v>6.2899999999999999E-6</v>
      </c>
    </row>
    <row r="44" spans="2:326">
      <c r="B44">
        <v>0.40436093739393858</v>
      </c>
      <c r="C44" s="39">
        <v>0.92837867039557043</v>
      </c>
      <c r="D44">
        <v>998.09872303791792</v>
      </c>
      <c r="E44" s="21">
        <v>1979</v>
      </c>
      <c r="F44" s="22">
        <v>3.18E-6</v>
      </c>
      <c r="I44" s="21">
        <v>1980</v>
      </c>
      <c r="J44" s="22">
        <v>7.9899999999999997E-6</v>
      </c>
      <c r="M44" s="21">
        <v>1980</v>
      </c>
      <c r="N44" s="22">
        <v>7.9899999999999997E-6</v>
      </c>
      <c r="Q44" s="21">
        <v>1980</v>
      </c>
      <c r="R44" s="22">
        <v>7.9899999999999997E-6</v>
      </c>
      <c r="U44" s="21">
        <v>1980</v>
      </c>
      <c r="V44" s="22">
        <v>7.9899999999999997E-6</v>
      </c>
      <c r="Y44" s="21">
        <v>1980</v>
      </c>
      <c r="Z44" s="22">
        <v>7.9899999999999997E-6</v>
      </c>
      <c r="AC44" s="21">
        <v>1980</v>
      </c>
      <c r="AD44" s="22">
        <v>7.9899999999999997E-6</v>
      </c>
      <c r="AG44" s="21">
        <v>1980</v>
      </c>
      <c r="AH44" s="22">
        <v>7.9899999999999997E-6</v>
      </c>
      <c r="AK44" s="21">
        <v>1980</v>
      </c>
      <c r="AL44" s="22">
        <v>7.9899999999999997E-6</v>
      </c>
      <c r="AO44" s="21">
        <v>1980</v>
      </c>
      <c r="AP44" s="22">
        <v>7.9899999999999997E-6</v>
      </c>
      <c r="AS44" s="21">
        <v>1980</v>
      </c>
      <c r="AT44" s="22">
        <v>7.9899999999999997E-6</v>
      </c>
      <c r="AW44" s="21">
        <v>1980</v>
      </c>
      <c r="AX44" s="22">
        <v>7.9899999999999997E-6</v>
      </c>
      <c r="BA44" s="21">
        <v>1980</v>
      </c>
      <c r="BB44" s="22">
        <v>7.9899999999999997E-6</v>
      </c>
      <c r="BE44" s="21">
        <v>1980</v>
      </c>
      <c r="BF44" s="22">
        <v>7.9899999999999997E-6</v>
      </c>
      <c r="BI44" s="21">
        <v>1980</v>
      </c>
      <c r="BJ44" s="22">
        <v>7.9899999999999997E-6</v>
      </c>
      <c r="BM44" s="21">
        <v>1980</v>
      </c>
      <c r="BN44" s="22">
        <v>7.9899999999999997E-6</v>
      </c>
      <c r="BQ44" s="21">
        <v>1980</v>
      </c>
      <c r="BR44" s="22">
        <v>7.9899999999999997E-6</v>
      </c>
      <c r="BU44" s="21">
        <v>1980</v>
      </c>
      <c r="BV44" s="22">
        <v>7.9899999999999997E-6</v>
      </c>
      <c r="BY44" s="21">
        <v>1980</v>
      </c>
      <c r="BZ44" s="22">
        <v>7.9899999999999997E-6</v>
      </c>
      <c r="CC44" s="21">
        <v>1980</v>
      </c>
      <c r="CD44" s="22">
        <v>7.9899999999999997E-6</v>
      </c>
      <c r="CG44" s="21">
        <v>1980</v>
      </c>
      <c r="CH44" s="22">
        <v>7.9899999999999997E-6</v>
      </c>
      <c r="CK44" s="21">
        <v>1980</v>
      </c>
      <c r="CL44" s="22">
        <v>7.9899999999999997E-6</v>
      </c>
      <c r="CO44" s="21">
        <v>1980</v>
      </c>
      <c r="CP44" s="22">
        <v>7.9899999999999997E-6</v>
      </c>
      <c r="CS44" s="21">
        <v>1980</v>
      </c>
      <c r="CT44" s="22">
        <v>7.9899999999999997E-6</v>
      </c>
      <c r="CW44" s="21">
        <v>1980</v>
      </c>
      <c r="CX44" s="22">
        <v>7.9899999999999997E-6</v>
      </c>
      <c r="DA44" s="21">
        <v>1980</v>
      </c>
      <c r="DB44" s="22">
        <v>7.9899999999999997E-6</v>
      </c>
      <c r="DE44" s="21">
        <v>1980</v>
      </c>
      <c r="DF44" s="22">
        <v>7.9899999999999997E-6</v>
      </c>
      <c r="DI44" s="21">
        <v>1980</v>
      </c>
      <c r="DJ44" s="22">
        <v>7.9899999999999997E-6</v>
      </c>
      <c r="DM44" s="21">
        <v>1980</v>
      </c>
      <c r="DN44" s="22">
        <v>7.9899999999999997E-6</v>
      </c>
      <c r="DQ44" s="21">
        <v>1980</v>
      </c>
      <c r="DR44" s="22">
        <v>7.9899999999999997E-6</v>
      </c>
      <c r="DU44" s="21">
        <v>1980</v>
      </c>
      <c r="DV44" s="22">
        <v>7.9899999999999997E-6</v>
      </c>
      <c r="DY44" s="21">
        <v>1980</v>
      </c>
      <c r="DZ44" s="22">
        <v>7.9899999999999997E-6</v>
      </c>
      <c r="EC44" s="21">
        <v>1980</v>
      </c>
      <c r="ED44" s="22">
        <v>7.9899999999999997E-6</v>
      </c>
      <c r="EG44" s="21">
        <v>1980</v>
      </c>
      <c r="EH44" s="22">
        <v>7.9899999999999997E-6</v>
      </c>
      <c r="EK44" s="21">
        <v>1980</v>
      </c>
      <c r="EL44" s="22">
        <v>7.9899999999999997E-6</v>
      </c>
      <c r="EO44" s="21">
        <v>1980</v>
      </c>
      <c r="EP44" s="22">
        <v>7.9899999999999997E-6</v>
      </c>
      <c r="ES44" s="21">
        <v>1980</v>
      </c>
      <c r="ET44" s="22">
        <v>7.9899999999999997E-6</v>
      </c>
      <c r="EW44" s="21">
        <v>1980</v>
      </c>
      <c r="EX44" s="22">
        <v>7.9899999999999997E-6</v>
      </c>
      <c r="FA44" s="21">
        <v>1980</v>
      </c>
      <c r="FB44" s="22">
        <v>7.9899999999999997E-6</v>
      </c>
      <c r="FE44" s="21">
        <v>1980</v>
      </c>
      <c r="FF44" s="22">
        <v>7.9899999999999997E-6</v>
      </c>
      <c r="FI44" s="21">
        <v>1980</v>
      </c>
      <c r="FJ44" s="22">
        <v>7.9899999999999997E-6</v>
      </c>
      <c r="FM44" s="21">
        <v>1980</v>
      </c>
      <c r="FN44" s="22">
        <v>7.9899999999999997E-6</v>
      </c>
      <c r="FQ44" s="21">
        <v>1980</v>
      </c>
      <c r="FR44" s="22">
        <v>7.9899999999999997E-6</v>
      </c>
      <c r="FU44" s="21">
        <v>1980</v>
      </c>
      <c r="FV44" s="22">
        <v>7.9899999999999997E-6</v>
      </c>
      <c r="FY44" s="21">
        <v>1979</v>
      </c>
      <c r="FZ44" s="22">
        <v>3.18E-6</v>
      </c>
      <c r="GC44" s="21">
        <v>1979</v>
      </c>
      <c r="GD44" s="22">
        <v>3.18E-6</v>
      </c>
      <c r="GG44" s="21">
        <v>1979</v>
      </c>
      <c r="GH44" s="22">
        <v>3.18E-6</v>
      </c>
      <c r="GK44" s="21">
        <v>1979</v>
      </c>
      <c r="GL44" s="22">
        <v>3.18E-6</v>
      </c>
      <c r="GO44" s="21">
        <v>1979</v>
      </c>
      <c r="GP44" s="22">
        <v>3.18E-6</v>
      </c>
      <c r="GS44" s="21">
        <v>1979</v>
      </c>
      <c r="GT44" s="22">
        <v>3.18E-6</v>
      </c>
      <c r="GW44" s="21">
        <v>1979</v>
      </c>
      <c r="GX44" s="22">
        <v>3.18E-6</v>
      </c>
      <c r="HA44" s="21">
        <v>1979</v>
      </c>
      <c r="HB44" s="22">
        <v>3.18E-6</v>
      </c>
      <c r="HE44" s="21">
        <v>1979</v>
      </c>
      <c r="HF44" s="22">
        <v>3.18E-6</v>
      </c>
      <c r="HI44" s="21">
        <v>1979</v>
      </c>
      <c r="HJ44" s="22">
        <v>3.18E-6</v>
      </c>
      <c r="HM44" s="21">
        <v>1979</v>
      </c>
      <c r="HN44" s="22">
        <v>3.18E-6</v>
      </c>
      <c r="HQ44" s="21">
        <v>1979</v>
      </c>
      <c r="HR44" s="22">
        <v>3.18E-6</v>
      </c>
      <c r="HU44" s="21">
        <v>1979</v>
      </c>
      <c r="HV44" s="22">
        <v>3.18E-6</v>
      </c>
      <c r="HY44" s="21">
        <v>1979</v>
      </c>
      <c r="HZ44" s="22">
        <v>3.18E-6</v>
      </c>
      <c r="IC44" s="21">
        <v>1979</v>
      </c>
      <c r="ID44" s="22">
        <v>3.18E-6</v>
      </c>
      <c r="IG44" s="21">
        <v>1979</v>
      </c>
      <c r="IH44" s="22">
        <v>3.18E-6</v>
      </c>
      <c r="IK44" s="21">
        <v>1979</v>
      </c>
      <c r="IL44" s="22">
        <v>3.18E-6</v>
      </c>
      <c r="IO44" s="21">
        <v>1979</v>
      </c>
      <c r="IP44" s="22">
        <v>3.18E-6</v>
      </c>
      <c r="IS44" s="21">
        <v>1979</v>
      </c>
      <c r="IT44" s="22">
        <v>3.18E-6</v>
      </c>
      <c r="IW44" s="21">
        <v>1979</v>
      </c>
      <c r="IX44" s="22">
        <v>3.18E-6</v>
      </c>
      <c r="JA44" s="21">
        <v>1979</v>
      </c>
      <c r="JB44" s="22">
        <v>3.18E-6</v>
      </c>
      <c r="JE44" s="21">
        <v>1979</v>
      </c>
      <c r="JF44" s="22">
        <v>3.18E-6</v>
      </c>
      <c r="JI44" s="21">
        <v>1979</v>
      </c>
      <c r="JJ44" s="22">
        <v>3.18E-6</v>
      </c>
      <c r="JM44" s="21">
        <v>1979</v>
      </c>
      <c r="JN44" s="22">
        <v>3.18E-6</v>
      </c>
      <c r="JQ44" s="21">
        <v>1979</v>
      </c>
      <c r="JR44" s="22">
        <v>3.18E-6</v>
      </c>
      <c r="JU44" s="21">
        <v>1979</v>
      </c>
      <c r="JV44" s="22">
        <v>3.18E-6</v>
      </c>
      <c r="JY44" s="21">
        <v>1979</v>
      </c>
      <c r="JZ44" s="22">
        <v>3.18E-6</v>
      </c>
      <c r="KC44" s="21">
        <v>1979</v>
      </c>
      <c r="KD44" s="22">
        <v>3.18E-6</v>
      </c>
      <c r="KG44" s="21">
        <v>1979</v>
      </c>
      <c r="KH44" s="22">
        <v>3.18E-6</v>
      </c>
      <c r="KK44" s="21">
        <v>1979</v>
      </c>
      <c r="KL44" s="22">
        <v>3.18E-6</v>
      </c>
      <c r="KO44" s="21">
        <v>1979</v>
      </c>
      <c r="KP44" s="22">
        <v>3.18E-6</v>
      </c>
      <c r="KS44" s="21">
        <v>1979</v>
      </c>
      <c r="KT44" s="22">
        <v>3.18E-6</v>
      </c>
      <c r="KW44" s="21">
        <v>1979</v>
      </c>
      <c r="KX44" s="22">
        <v>3.18E-6</v>
      </c>
      <c r="LA44" s="21">
        <v>1979</v>
      </c>
      <c r="LB44" s="22">
        <v>3.18E-6</v>
      </c>
      <c r="LE44" s="21">
        <v>1979</v>
      </c>
      <c r="LF44" s="22">
        <v>3.18E-6</v>
      </c>
      <c r="LI44" s="21">
        <v>1979</v>
      </c>
      <c r="LJ44" s="22">
        <v>3.18E-6</v>
      </c>
      <c r="LM44" s="21">
        <v>1979</v>
      </c>
      <c r="LN44" s="22">
        <v>3.18E-6</v>
      </c>
    </row>
    <row r="45" spans="2:326">
      <c r="B45">
        <v>0.40439938207103793</v>
      </c>
      <c r="C45" s="39">
        <v>0.92780867139776779</v>
      </c>
      <c r="D45">
        <v>989.61009695864084</v>
      </c>
      <c r="E45" s="21">
        <v>1980</v>
      </c>
      <c r="F45" s="22">
        <v>7.9899999999999997E-6</v>
      </c>
      <c r="I45" s="21">
        <v>1980</v>
      </c>
      <c r="J45" s="22">
        <v>1.6500000000000001E-5</v>
      </c>
      <c r="M45" s="21">
        <v>1980</v>
      </c>
      <c r="N45" s="22">
        <v>1.6500000000000001E-5</v>
      </c>
      <c r="Q45" s="21">
        <v>1980</v>
      </c>
      <c r="R45" s="22">
        <v>1.6500000000000001E-5</v>
      </c>
      <c r="U45" s="21">
        <v>1980</v>
      </c>
      <c r="V45" s="22">
        <v>1.6500000000000001E-5</v>
      </c>
      <c r="Y45" s="21">
        <v>1980</v>
      </c>
      <c r="Z45" s="22">
        <v>1.6500000000000001E-5</v>
      </c>
      <c r="AC45" s="21">
        <v>1980</v>
      </c>
      <c r="AD45" s="22">
        <v>1.6500000000000001E-5</v>
      </c>
      <c r="AG45" s="21">
        <v>1980</v>
      </c>
      <c r="AH45" s="22">
        <v>1.6500000000000001E-5</v>
      </c>
      <c r="AK45" s="21">
        <v>1980</v>
      </c>
      <c r="AL45" s="22">
        <v>1.6500000000000001E-5</v>
      </c>
      <c r="AO45" s="21">
        <v>1980</v>
      </c>
      <c r="AP45" s="22">
        <v>1.6500000000000001E-5</v>
      </c>
      <c r="AS45" s="21">
        <v>1980</v>
      </c>
      <c r="AT45" s="22">
        <v>1.6500000000000001E-5</v>
      </c>
      <c r="AW45" s="21">
        <v>1980</v>
      </c>
      <c r="AX45" s="22">
        <v>1.6500000000000001E-5</v>
      </c>
      <c r="BA45" s="21">
        <v>1980</v>
      </c>
      <c r="BB45" s="22">
        <v>1.6500000000000001E-5</v>
      </c>
      <c r="BE45" s="21">
        <v>1980</v>
      </c>
      <c r="BF45" s="22">
        <v>1.6500000000000001E-5</v>
      </c>
      <c r="BI45" s="21">
        <v>1980</v>
      </c>
      <c r="BJ45" s="22">
        <v>1.6500000000000001E-5</v>
      </c>
      <c r="BM45" s="21">
        <v>1980</v>
      </c>
      <c r="BN45" s="22">
        <v>1.6500000000000001E-5</v>
      </c>
      <c r="BQ45" s="21">
        <v>1980</v>
      </c>
      <c r="BR45" s="22">
        <v>1.6500000000000001E-5</v>
      </c>
      <c r="BU45" s="21">
        <v>1980</v>
      </c>
      <c r="BV45" s="22">
        <v>1.6500000000000001E-5</v>
      </c>
      <c r="BY45" s="21">
        <v>1980</v>
      </c>
      <c r="BZ45" s="22">
        <v>1.6500000000000001E-5</v>
      </c>
      <c r="CC45" s="21">
        <v>1980</v>
      </c>
      <c r="CD45" s="22">
        <v>1.6500000000000001E-5</v>
      </c>
      <c r="CG45" s="21">
        <v>1980</v>
      </c>
      <c r="CH45" s="22">
        <v>1.6500000000000001E-5</v>
      </c>
      <c r="CK45" s="21">
        <v>1980</v>
      </c>
      <c r="CL45" s="22">
        <v>1.6500000000000001E-5</v>
      </c>
      <c r="CO45" s="21">
        <v>1980</v>
      </c>
      <c r="CP45" s="22">
        <v>1.6500000000000001E-5</v>
      </c>
      <c r="CS45" s="21">
        <v>1980</v>
      </c>
      <c r="CT45" s="22">
        <v>1.6500000000000001E-5</v>
      </c>
      <c r="CW45" s="21">
        <v>1980</v>
      </c>
      <c r="CX45" s="22">
        <v>1.6500000000000001E-5</v>
      </c>
      <c r="DA45" s="21">
        <v>1980</v>
      </c>
      <c r="DB45" s="22">
        <v>1.6500000000000001E-5</v>
      </c>
      <c r="DE45" s="21">
        <v>1980</v>
      </c>
      <c r="DF45" s="22">
        <v>1.6500000000000001E-5</v>
      </c>
      <c r="DI45" s="21">
        <v>1980</v>
      </c>
      <c r="DJ45" s="22">
        <v>1.6500000000000001E-5</v>
      </c>
      <c r="DM45" s="21">
        <v>1980</v>
      </c>
      <c r="DN45" s="22">
        <v>1.6500000000000001E-5</v>
      </c>
      <c r="DQ45" s="21">
        <v>1980</v>
      </c>
      <c r="DR45" s="22">
        <v>1.6500000000000001E-5</v>
      </c>
      <c r="DU45" s="21">
        <v>1980</v>
      </c>
      <c r="DV45" s="22">
        <v>1.6500000000000001E-5</v>
      </c>
      <c r="DY45" s="21">
        <v>1980</v>
      </c>
      <c r="DZ45" s="22">
        <v>1.6500000000000001E-5</v>
      </c>
      <c r="EC45" s="21">
        <v>1980</v>
      </c>
      <c r="ED45" s="22">
        <v>1.6500000000000001E-5</v>
      </c>
      <c r="EG45" s="21">
        <v>1980</v>
      </c>
      <c r="EH45" s="22">
        <v>1.6500000000000001E-5</v>
      </c>
      <c r="EK45" s="21">
        <v>1980</v>
      </c>
      <c r="EL45" s="22">
        <v>1.6500000000000001E-5</v>
      </c>
      <c r="EO45" s="21">
        <v>1980</v>
      </c>
      <c r="EP45" s="22">
        <v>1.6500000000000001E-5</v>
      </c>
      <c r="ES45" s="21">
        <v>1980</v>
      </c>
      <c r="ET45" s="22">
        <v>1.6500000000000001E-5</v>
      </c>
      <c r="EW45" s="21">
        <v>1980</v>
      </c>
      <c r="EX45" s="22">
        <v>1.6500000000000001E-5</v>
      </c>
      <c r="FA45" s="21">
        <v>1980</v>
      </c>
      <c r="FB45" s="22">
        <v>1.6500000000000001E-5</v>
      </c>
      <c r="FE45" s="21">
        <v>1980</v>
      </c>
      <c r="FF45" s="22">
        <v>1.6500000000000001E-5</v>
      </c>
      <c r="FI45" s="21">
        <v>1980</v>
      </c>
      <c r="FJ45" s="22">
        <v>1.6500000000000001E-5</v>
      </c>
      <c r="FM45" s="21">
        <v>1980</v>
      </c>
      <c r="FN45" s="22">
        <v>1.6500000000000001E-5</v>
      </c>
      <c r="FQ45" s="21">
        <v>1980</v>
      </c>
      <c r="FR45" s="22">
        <v>1.6500000000000001E-5</v>
      </c>
      <c r="FU45" s="21">
        <v>1980</v>
      </c>
      <c r="FV45" s="22">
        <v>1.6500000000000001E-5</v>
      </c>
      <c r="FY45" s="21">
        <v>1980</v>
      </c>
      <c r="FZ45" s="22">
        <v>1.6500000000000001E-5</v>
      </c>
      <c r="GC45" s="21">
        <v>1980</v>
      </c>
      <c r="GD45" s="22">
        <v>7.9899999999999997E-6</v>
      </c>
      <c r="GG45" s="21">
        <v>1980</v>
      </c>
      <c r="GH45" s="22">
        <v>7.9899999999999997E-6</v>
      </c>
      <c r="GK45" s="21">
        <v>1980</v>
      </c>
      <c r="GL45" s="22">
        <v>7.9899999999999997E-6</v>
      </c>
      <c r="GO45" s="21">
        <v>1980</v>
      </c>
      <c r="GP45" s="22">
        <v>7.9899999999999997E-6</v>
      </c>
      <c r="GS45" s="21">
        <v>1980</v>
      </c>
      <c r="GT45" s="22">
        <v>7.9899999999999997E-6</v>
      </c>
      <c r="GW45" s="21">
        <v>1980</v>
      </c>
      <c r="GX45" s="22">
        <v>7.9899999999999997E-6</v>
      </c>
      <c r="HA45" s="21">
        <v>1980</v>
      </c>
      <c r="HB45" s="22">
        <v>7.9899999999999997E-6</v>
      </c>
      <c r="HE45" s="21">
        <v>1980</v>
      </c>
      <c r="HF45" s="22">
        <v>7.9899999999999997E-6</v>
      </c>
      <c r="HI45" s="21">
        <v>1980</v>
      </c>
      <c r="HJ45" s="22">
        <v>7.9899999999999997E-6</v>
      </c>
      <c r="HM45" s="21">
        <v>1980</v>
      </c>
      <c r="HN45" s="22">
        <v>7.9899999999999997E-6</v>
      </c>
      <c r="HQ45" s="21">
        <v>1980</v>
      </c>
      <c r="HR45" s="22">
        <v>7.9899999999999997E-6</v>
      </c>
      <c r="HU45" s="21">
        <v>1980</v>
      </c>
      <c r="HV45" s="22">
        <v>7.9899999999999997E-6</v>
      </c>
      <c r="HY45" s="21">
        <v>1980</v>
      </c>
      <c r="HZ45" s="22">
        <v>7.9899999999999997E-6</v>
      </c>
      <c r="IC45" s="21">
        <v>1980</v>
      </c>
      <c r="ID45" s="22">
        <v>7.9899999999999997E-6</v>
      </c>
      <c r="IG45" s="21">
        <v>1980</v>
      </c>
      <c r="IH45" s="22">
        <v>7.9899999999999997E-6</v>
      </c>
      <c r="IK45" s="21">
        <v>1980</v>
      </c>
      <c r="IL45" s="22">
        <v>7.9899999999999997E-6</v>
      </c>
      <c r="IO45" s="21">
        <v>1980</v>
      </c>
      <c r="IP45" s="22">
        <v>7.9899999999999997E-6</v>
      </c>
      <c r="IS45" s="21">
        <v>1980</v>
      </c>
      <c r="IT45" s="22">
        <v>7.9899999999999997E-6</v>
      </c>
      <c r="IW45" s="21">
        <v>1980</v>
      </c>
      <c r="IX45" s="22">
        <v>7.9899999999999997E-6</v>
      </c>
      <c r="JA45" s="21">
        <v>1980</v>
      </c>
      <c r="JB45" s="22">
        <v>7.9899999999999997E-6</v>
      </c>
      <c r="JE45" s="21">
        <v>1980</v>
      </c>
      <c r="JF45" s="22">
        <v>7.9899999999999997E-6</v>
      </c>
      <c r="JI45" s="21">
        <v>1980</v>
      </c>
      <c r="JJ45" s="22">
        <v>7.9899999999999997E-6</v>
      </c>
      <c r="JM45" s="21">
        <v>1980</v>
      </c>
      <c r="JN45" s="22">
        <v>7.9899999999999997E-6</v>
      </c>
      <c r="JQ45" s="21">
        <v>1980</v>
      </c>
      <c r="JR45" s="22">
        <v>7.9899999999999997E-6</v>
      </c>
      <c r="JU45" s="21">
        <v>1980</v>
      </c>
      <c r="JV45" s="22">
        <v>7.9899999999999997E-6</v>
      </c>
      <c r="JY45" s="21">
        <v>1980</v>
      </c>
      <c r="JZ45" s="22">
        <v>7.9899999999999997E-6</v>
      </c>
      <c r="KC45" s="21">
        <v>1980</v>
      </c>
      <c r="KD45" s="22">
        <v>7.9899999999999997E-6</v>
      </c>
      <c r="KG45" s="21">
        <v>1980</v>
      </c>
      <c r="KH45" s="22">
        <v>7.9899999999999997E-6</v>
      </c>
      <c r="KK45" s="21">
        <v>1980</v>
      </c>
      <c r="KL45" s="22">
        <v>7.9899999999999997E-6</v>
      </c>
      <c r="KO45" s="21">
        <v>1980</v>
      </c>
      <c r="KP45" s="22">
        <v>7.9899999999999997E-6</v>
      </c>
      <c r="KS45" s="21">
        <v>1980</v>
      </c>
      <c r="KT45" s="22">
        <v>7.9899999999999997E-6</v>
      </c>
      <c r="KW45" s="21">
        <v>1980</v>
      </c>
      <c r="KX45" s="22">
        <v>7.9899999999999997E-6</v>
      </c>
      <c r="LA45" s="21">
        <v>1980</v>
      </c>
      <c r="LB45" s="22">
        <v>7.9899999999999997E-6</v>
      </c>
      <c r="LE45" s="21">
        <v>1980</v>
      </c>
      <c r="LF45" s="22">
        <v>7.9899999999999997E-6</v>
      </c>
      <c r="LI45" s="21">
        <v>1980</v>
      </c>
      <c r="LJ45" s="22">
        <v>7.9899999999999997E-6</v>
      </c>
      <c r="LM45" s="21">
        <v>1980</v>
      </c>
      <c r="LN45" s="22">
        <v>7.9899999999999997E-6</v>
      </c>
    </row>
    <row r="46" spans="2:326">
      <c r="B46">
        <v>0.40428919052881146</v>
      </c>
      <c r="C46" s="39">
        <v>0.92721916804285254</v>
      </c>
      <c r="D46">
        <v>980.9708685569401</v>
      </c>
      <c r="E46" s="21">
        <v>1980</v>
      </c>
      <c r="F46" s="22">
        <v>1.6500000000000001E-5</v>
      </c>
      <c r="I46" s="21">
        <v>1981</v>
      </c>
      <c r="J46" s="22">
        <v>4.4100000000000001E-6</v>
      </c>
      <c r="M46" s="21">
        <v>1981</v>
      </c>
      <c r="N46" s="22">
        <v>4.4100000000000001E-6</v>
      </c>
      <c r="Q46" s="21">
        <v>1981</v>
      </c>
      <c r="R46" s="22">
        <v>4.4100000000000001E-6</v>
      </c>
      <c r="U46" s="21">
        <v>1981</v>
      </c>
      <c r="V46" s="22">
        <v>4.4100000000000001E-6</v>
      </c>
      <c r="Y46" s="21">
        <v>1981</v>
      </c>
      <c r="Z46" s="22">
        <v>4.4100000000000001E-6</v>
      </c>
      <c r="AC46" s="21">
        <v>1981</v>
      </c>
      <c r="AD46" s="22">
        <v>4.4100000000000001E-6</v>
      </c>
      <c r="AG46" s="21">
        <v>1981</v>
      </c>
      <c r="AH46" s="22">
        <v>4.4100000000000001E-6</v>
      </c>
      <c r="AK46" s="21">
        <v>1981</v>
      </c>
      <c r="AL46" s="22">
        <v>4.4100000000000001E-6</v>
      </c>
      <c r="AO46" s="21">
        <v>1981</v>
      </c>
      <c r="AP46" s="22">
        <v>4.4100000000000001E-6</v>
      </c>
      <c r="AS46" s="21">
        <v>1981</v>
      </c>
      <c r="AT46" s="22">
        <v>4.4100000000000001E-6</v>
      </c>
      <c r="AW46" s="21">
        <v>1981</v>
      </c>
      <c r="AX46" s="22">
        <v>4.4100000000000001E-6</v>
      </c>
      <c r="BA46" s="21">
        <v>1981</v>
      </c>
      <c r="BB46" s="22">
        <v>4.4100000000000001E-6</v>
      </c>
      <c r="BE46" s="21">
        <v>1981</v>
      </c>
      <c r="BF46" s="22">
        <v>4.4100000000000001E-6</v>
      </c>
      <c r="BI46" s="21">
        <v>1981</v>
      </c>
      <c r="BJ46" s="22">
        <v>4.4100000000000001E-6</v>
      </c>
      <c r="BM46" s="21">
        <v>1981</v>
      </c>
      <c r="BN46" s="22">
        <v>4.4100000000000001E-6</v>
      </c>
      <c r="BQ46" s="21">
        <v>1981</v>
      </c>
      <c r="BR46" s="22">
        <v>4.4100000000000001E-6</v>
      </c>
      <c r="BU46" s="21">
        <v>1981</v>
      </c>
      <c r="BV46" s="22">
        <v>4.4100000000000001E-6</v>
      </c>
      <c r="BY46" s="21">
        <v>1981</v>
      </c>
      <c r="BZ46" s="22">
        <v>4.4100000000000001E-6</v>
      </c>
      <c r="CC46" s="21">
        <v>1981</v>
      </c>
      <c r="CD46" s="22">
        <v>4.4100000000000001E-6</v>
      </c>
      <c r="CG46" s="21">
        <v>1981</v>
      </c>
      <c r="CH46" s="22">
        <v>4.4100000000000001E-6</v>
      </c>
      <c r="CK46" s="21">
        <v>1981</v>
      </c>
      <c r="CL46" s="22">
        <v>4.4100000000000001E-6</v>
      </c>
      <c r="CO46" s="21">
        <v>1981</v>
      </c>
      <c r="CP46" s="22">
        <v>4.4100000000000001E-6</v>
      </c>
      <c r="CS46" s="21">
        <v>1981</v>
      </c>
      <c r="CT46" s="22">
        <v>4.4100000000000001E-6</v>
      </c>
      <c r="CW46" s="21">
        <v>1981</v>
      </c>
      <c r="CX46" s="22">
        <v>4.4100000000000001E-6</v>
      </c>
      <c r="DA46" s="21">
        <v>1981</v>
      </c>
      <c r="DB46" s="22">
        <v>4.4100000000000001E-6</v>
      </c>
      <c r="DE46" s="21">
        <v>1981</v>
      </c>
      <c r="DF46" s="22">
        <v>4.4100000000000001E-6</v>
      </c>
      <c r="DI46" s="21">
        <v>1981</v>
      </c>
      <c r="DJ46" s="22">
        <v>4.4100000000000001E-6</v>
      </c>
      <c r="DM46" s="21">
        <v>1981</v>
      </c>
      <c r="DN46" s="22">
        <v>4.4100000000000001E-6</v>
      </c>
      <c r="DQ46" s="21">
        <v>1981</v>
      </c>
      <c r="DR46" s="22">
        <v>4.4100000000000001E-6</v>
      </c>
      <c r="DU46" s="21">
        <v>1981</v>
      </c>
      <c r="DV46" s="22">
        <v>4.4100000000000001E-6</v>
      </c>
      <c r="DY46" s="21">
        <v>1981</v>
      </c>
      <c r="DZ46" s="22">
        <v>4.4100000000000001E-6</v>
      </c>
      <c r="EC46" s="21">
        <v>1981</v>
      </c>
      <c r="ED46" s="22">
        <v>4.4100000000000001E-6</v>
      </c>
      <c r="EG46" s="21">
        <v>1981</v>
      </c>
      <c r="EH46" s="22">
        <v>4.4100000000000001E-6</v>
      </c>
      <c r="EK46" s="21">
        <v>1981</v>
      </c>
      <c r="EL46" s="22">
        <v>4.4100000000000001E-6</v>
      </c>
      <c r="EO46" s="21">
        <v>1981</v>
      </c>
      <c r="EP46" s="22">
        <v>4.4100000000000001E-6</v>
      </c>
      <c r="ES46" s="21">
        <v>1981</v>
      </c>
      <c r="ET46" s="22">
        <v>4.4100000000000001E-6</v>
      </c>
      <c r="EW46" s="21">
        <v>1981</v>
      </c>
      <c r="EX46" s="22">
        <v>4.4100000000000001E-6</v>
      </c>
      <c r="FA46" s="21">
        <v>1981</v>
      </c>
      <c r="FB46" s="22">
        <v>4.4100000000000001E-6</v>
      </c>
      <c r="FE46" s="21">
        <v>1981</v>
      </c>
      <c r="FF46" s="22">
        <v>4.4100000000000001E-6</v>
      </c>
      <c r="FI46" s="21">
        <v>1981</v>
      </c>
      <c r="FJ46" s="22">
        <v>4.4100000000000001E-6</v>
      </c>
      <c r="FM46" s="21">
        <v>1981</v>
      </c>
      <c r="FN46" s="22">
        <v>4.4100000000000001E-6</v>
      </c>
      <c r="FQ46" s="21">
        <v>1981</v>
      </c>
      <c r="FR46" s="22">
        <v>4.4100000000000001E-6</v>
      </c>
      <c r="FU46" s="21">
        <v>1981</v>
      </c>
      <c r="FV46" s="22">
        <v>4.4100000000000001E-6</v>
      </c>
      <c r="FY46" s="21">
        <v>1981</v>
      </c>
      <c r="FZ46" s="22">
        <v>4.4100000000000001E-6</v>
      </c>
      <c r="GC46" s="21">
        <v>1981</v>
      </c>
      <c r="GD46" s="22">
        <v>4.4100000000000001E-6</v>
      </c>
      <c r="GG46" s="21">
        <v>1980</v>
      </c>
      <c r="GH46" s="22">
        <v>1.6500000000000001E-5</v>
      </c>
      <c r="GK46" s="21">
        <v>1980</v>
      </c>
      <c r="GL46" s="22">
        <v>1.6500000000000001E-5</v>
      </c>
      <c r="GO46" s="21">
        <v>1980</v>
      </c>
      <c r="GP46" s="22">
        <v>1.6500000000000001E-5</v>
      </c>
      <c r="GS46" s="21">
        <v>1980</v>
      </c>
      <c r="GT46" s="22">
        <v>1.6500000000000001E-5</v>
      </c>
      <c r="GW46" s="21">
        <v>1980</v>
      </c>
      <c r="GX46" s="22">
        <v>1.6500000000000001E-5</v>
      </c>
      <c r="HA46" s="21">
        <v>1980</v>
      </c>
      <c r="HB46" s="22">
        <v>1.6500000000000001E-5</v>
      </c>
      <c r="HE46" s="21">
        <v>1980</v>
      </c>
      <c r="HF46" s="22">
        <v>1.6500000000000001E-5</v>
      </c>
      <c r="HI46" s="21">
        <v>1980</v>
      </c>
      <c r="HJ46" s="22">
        <v>1.6500000000000001E-5</v>
      </c>
      <c r="HM46" s="21">
        <v>1980</v>
      </c>
      <c r="HN46" s="22">
        <v>1.6500000000000001E-5</v>
      </c>
      <c r="HQ46" s="21">
        <v>1980</v>
      </c>
      <c r="HR46" s="22">
        <v>1.6500000000000001E-5</v>
      </c>
      <c r="HU46" s="21">
        <v>1980</v>
      </c>
      <c r="HV46" s="22">
        <v>1.6500000000000001E-5</v>
      </c>
      <c r="HY46" s="21">
        <v>1980</v>
      </c>
      <c r="HZ46" s="22">
        <v>1.6500000000000001E-5</v>
      </c>
      <c r="IC46" s="21">
        <v>1980</v>
      </c>
      <c r="ID46" s="22">
        <v>1.6500000000000001E-5</v>
      </c>
      <c r="IG46" s="21">
        <v>1980</v>
      </c>
      <c r="IH46" s="22">
        <v>1.6500000000000001E-5</v>
      </c>
      <c r="IK46" s="21">
        <v>1980</v>
      </c>
      <c r="IL46" s="22">
        <v>1.6500000000000001E-5</v>
      </c>
      <c r="IO46" s="21">
        <v>1980</v>
      </c>
      <c r="IP46" s="22">
        <v>1.6500000000000001E-5</v>
      </c>
      <c r="IS46" s="21">
        <v>1980</v>
      </c>
      <c r="IT46" s="22">
        <v>1.6500000000000001E-5</v>
      </c>
      <c r="IW46" s="21">
        <v>1980</v>
      </c>
      <c r="IX46" s="22">
        <v>1.6500000000000001E-5</v>
      </c>
      <c r="JA46" s="21">
        <v>1980</v>
      </c>
      <c r="JB46" s="22">
        <v>1.6500000000000001E-5</v>
      </c>
      <c r="JE46" s="21">
        <v>1980</v>
      </c>
      <c r="JF46" s="22">
        <v>1.6500000000000001E-5</v>
      </c>
      <c r="JI46" s="21">
        <v>1980</v>
      </c>
      <c r="JJ46" s="22">
        <v>1.6500000000000001E-5</v>
      </c>
      <c r="JM46" s="21">
        <v>1980</v>
      </c>
      <c r="JN46" s="22">
        <v>1.6500000000000001E-5</v>
      </c>
      <c r="JQ46" s="21">
        <v>1980</v>
      </c>
      <c r="JR46" s="22">
        <v>1.6500000000000001E-5</v>
      </c>
      <c r="JU46" s="21">
        <v>1980</v>
      </c>
      <c r="JV46" s="22">
        <v>1.6500000000000001E-5</v>
      </c>
      <c r="JY46" s="21">
        <v>1980</v>
      </c>
      <c r="JZ46" s="22">
        <v>1.6500000000000001E-5</v>
      </c>
      <c r="KC46" s="21">
        <v>1980</v>
      </c>
      <c r="KD46" s="22">
        <v>1.6500000000000001E-5</v>
      </c>
      <c r="KG46" s="21">
        <v>1980</v>
      </c>
      <c r="KH46" s="22">
        <v>1.6500000000000001E-5</v>
      </c>
      <c r="KK46" s="21">
        <v>1980</v>
      </c>
      <c r="KL46" s="22">
        <v>1.6500000000000001E-5</v>
      </c>
      <c r="KO46" s="21">
        <v>1980</v>
      </c>
      <c r="KP46" s="22">
        <v>1.6500000000000001E-5</v>
      </c>
      <c r="KS46" s="21">
        <v>1980</v>
      </c>
      <c r="KT46" s="22">
        <v>1.6500000000000001E-5</v>
      </c>
      <c r="KW46" s="21">
        <v>1980</v>
      </c>
      <c r="KX46" s="22">
        <v>1.6500000000000001E-5</v>
      </c>
      <c r="LA46" s="21">
        <v>1980</v>
      </c>
      <c r="LB46" s="22">
        <v>1.6500000000000001E-5</v>
      </c>
      <c r="LE46" s="21">
        <v>1980</v>
      </c>
      <c r="LF46" s="22">
        <v>1.6500000000000001E-5</v>
      </c>
      <c r="LI46" s="21">
        <v>1980</v>
      </c>
      <c r="LJ46" s="22">
        <v>1.6500000000000001E-5</v>
      </c>
      <c r="LM46" s="21">
        <v>1980</v>
      </c>
      <c r="LN46" s="22">
        <v>1.6500000000000001E-5</v>
      </c>
    </row>
    <row r="47" spans="2:326">
      <c r="B47">
        <v>0.40469264788099618</v>
      </c>
      <c r="C47" s="39">
        <v>0.92910370379104845</v>
      </c>
      <c r="D47">
        <v>1009.0934085055595</v>
      </c>
      <c r="E47" s="21">
        <v>1981</v>
      </c>
      <c r="F47" s="22">
        <v>4.4100000000000001E-6</v>
      </c>
      <c r="I47" s="21">
        <v>1981</v>
      </c>
      <c r="J47" s="22">
        <v>7.7700000000000005E-5</v>
      </c>
      <c r="M47" s="21">
        <v>1981</v>
      </c>
      <c r="N47" s="22">
        <v>7.7700000000000005E-5</v>
      </c>
      <c r="Q47" s="21">
        <v>1981</v>
      </c>
      <c r="R47" s="22">
        <v>7.7700000000000005E-5</v>
      </c>
      <c r="U47" s="21">
        <v>1981</v>
      </c>
      <c r="V47" s="22">
        <v>7.7700000000000005E-5</v>
      </c>
      <c r="Y47" s="21">
        <v>1981</v>
      </c>
      <c r="Z47" s="22">
        <v>7.7700000000000005E-5</v>
      </c>
      <c r="AC47" s="21">
        <v>1981</v>
      </c>
      <c r="AD47" s="22">
        <v>7.7700000000000005E-5</v>
      </c>
      <c r="AG47" s="21">
        <v>1981</v>
      </c>
      <c r="AH47" s="22">
        <v>7.7700000000000005E-5</v>
      </c>
      <c r="AK47" s="21">
        <v>1981</v>
      </c>
      <c r="AL47" s="22">
        <v>7.7700000000000005E-5</v>
      </c>
      <c r="AO47" s="21">
        <v>1981</v>
      </c>
      <c r="AP47" s="22">
        <v>7.7700000000000005E-5</v>
      </c>
      <c r="AS47" s="21">
        <v>1981</v>
      </c>
      <c r="AT47" s="22">
        <v>7.7700000000000005E-5</v>
      </c>
      <c r="AW47" s="21">
        <v>1981</v>
      </c>
      <c r="AX47" s="22">
        <v>7.7700000000000005E-5</v>
      </c>
      <c r="BA47" s="21">
        <v>1981</v>
      </c>
      <c r="BB47" s="22">
        <v>7.7700000000000005E-5</v>
      </c>
      <c r="BE47" s="21">
        <v>1981</v>
      </c>
      <c r="BF47" s="22">
        <v>7.7700000000000005E-5</v>
      </c>
      <c r="BI47" s="21">
        <v>1981</v>
      </c>
      <c r="BJ47" s="22">
        <v>7.7700000000000005E-5</v>
      </c>
      <c r="BM47" s="21">
        <v>1981</v>
      </c>
      <c r="BN47" s="22">
        <v>7.7700000000000005E-5</v>
      </c>
      <c r="BQ47" s="21">
        <v>1981</v>
      </c>
      <c r="BR47" s="22">
        <v>7.7700000000000005E-5</v>
      </c>
      <c r="BU47" s="21">
        <v>1981</v>
      </c>
      <c r="BV47" s="22">
        <v>7.7700000000000005E-5</v>
      </c>
      <c r="BY47" s="21">
        <v>1981</v>
      </c>
      <c r="BZ47" s="22">
        <v>7.7700000000000005E-5</v>
      </c>
      <c r="CC47" s="21">
        <v>1981</v>
      </c>
      <c r="CD47" s="22">
        <v>7.7700000000000005E-5</v>
      </c>
      <c r="CG47" s="21">
        <v>1981</v>
      </c>
      <c r="CH47" s="22">
        <v>7.7700000000000005E-5</v>
      </c>
      <c r="CK47" s="21">
        <v>1981</v>
      </c>
      <c r="CL47" s="22">
        <v>7.7700000000000005E-5</v>
      </c>
      <c r="CO47" s="21">
        <v>1981</v>
      </c>
      <c r="CP47" s="22">
        <v>7.7700000000000005E-5</v>
      </c>
      <c r="CS47" s="21">
        <v>1981</v>
      </c>
      <c r="CT47" s="22">
        <v>7.7700000000000005E-5</v>
      </c>
      <c r="CW47" s="21">
        <v>1981</v>
      </c>
      <c r="CX47" s="22">
        <v>7.7700000000000005E-5</v>
      </c>
      <c r="DA47" s="21">
        <v>1981</v>
      </c>
      <c r="DB47" s="22">
        <v>7.7700000000000005E-5</v>
      </c>
      <c r="DE47" s="21">
        <v>1981</v>
      </c>
      <c r="DF47" s="22">
        <v>7.7700000000000005E-5</v>
      </c>
      <c r="DI47" s="21">
        <v>1981</v>
      </c>
      <c r="DJ47" s="22">
        <v>7.7700000000000005E-5</v>
      </c>
      <c r="DM47" s="21">
        <v>1981</v>
      </c>
      <c r="DN47" s="22">
        <v>7.7700000000000005E-5</v>
      </c>
      <c r="DQ47" s="21">
        <v>1981</v>
      </c>
      <c r="DR47" s="22">
        <v>7.7700000000000005E-5</v>
      </c>
      <c r="DU47" s="21">
        <v>1981</v>
      </c>
      <c r="DV47" s="22">
        <v>7.7700000000000005E-5</v>
      </c>
      <c r="DY47" s="21">
        <v>1981</v>
      </c>
      <c r="DZ47" s="22">
        <v>7.7700000000000005E-5</v>
      </c>
      <c r="EC47" s="21">
        <v>1981</v>
      </c>
      <c r="ED47" s="22">
        <v>7.7700000000000005E-5</v>
      </c>
      <c r="EG47" s="21">
        <v>1981</v>
      </c>
      <c r="EH47" s="22">
        <v>7.7700000000000005E-5</v>
      </c>
      <c r="EK47" s="21">
        <v>1981</v>
      </c>
      <c r="EL47" s="22">
        <v>7.7700000000000005E-5</v>
      </c>
      <c r="EO47" s="21">
        <v>1981</v>
      </c>
      <c r="EP47" s="22">
        <v>7.7700000000000005E-5</v>
      </c>
      <c r="ES47" s="21">
        <v>1981</v>
      </c>
      <c r="ET47" s="22">
        <v>7.7700000000000005E-5</v>
      </c>
      <c r="EW47" s="21">
        <v>1981</v>
      </c>
      <c r="EX47" s="22">
        <v>7.7700000000000005E-5</v>
      </c>
      <c r="FA47" s="21">
        <v>1981</v>
      </c>
      <c r="FB47" s="22">
        <v>7.7700000000000005E-5</v>
      </c>
      <c r="FE47" s="21">
        <v>1981</v>
      </c>
      <c r="FF47" s="22">
        <v>7.7700000000000005E-5</v>
      </c>
      <c r="FI47" s="21">
        <v>1981</v>
      </c>
      <c r="FJ47" s="22">
        <v>7.7700000000000005E-5</v>
      </c>
      <c r="FM47" s="21">
        <v>1981</v>
      </c>
      <c r="FN47" s="22">
        <v>7.7700000000000005E-5</v>
      </c>
      <c r="FQ47" s="21">
        <v>1981</v>
      </c>
      <c r="FR47" s="22">
        <v>7.7700000000000005E-5</v>
      </c>
      <c r="FU47" s="21">
        <v>1981</v>
      </c>
      <c r="FV47" s="22">
        <v>7.7700000000000005E-5</v>
      </c>
      <c r="FY47" s="21">
        <v>1981</v>
      </c>
      <c r="FZ47" s="22">
        <v>7.7700000000000005E-5</v>
      </c>
      <c r="GC47" s="21">
        <v>1981</v>
      </c>
      <c r="GD47" s="22">
        <v>7.7700000000000005E-5</v>
      </c>
      <c r="GG47" s="21">
        <v>1981</v>
      </c>
      <c r="GH47" s="22">
        <v>7.7700000000000005E-5</v>
      </c>
      <c r="GK47" s="21">
        <v>1981</v>
      </c>
      <c r="GL47" s="22">
        <v>4.4100000000000001E-6</v>
      </c>
      <c r="GO47" s="21">
        <v>1981</v>
      </c>
      <c r="GP47" s="22">
        <v>4.4100000000000001E-6</v>
      </c>
      <c r="GS47" s="21">
        <v>1981</v>
      </c>
      <c r="GT47" s="22">
        <v>4.4100000000000001E-6</v>
      </c>
      <c r="GW47" s="21">
        <v>1981</v>
      </c>
      <c r="GX47" s="22">
        <v>4.4100000000000001E-6</v>
      </c>
      <c r="HA47" s="21">
        <v>1981</v>
      </c>
      <c r="HB47" s="22">
        <v>4.4100000000000001E-6</v>
      </c>
      <c r="HE47" s="21">
        <v>1981</v>
      </c>
      <c r="HF47" s="22">
        <v>4.4100000000000001E-6</v>
      </c>
      <c r="HI47" s="21">
        <v>1981</v>
      </c>
      <c r="HJ47" s="22">
        <v>4.4100000000000001E-6</v>
      </c>
      <c r="HM47" s="21">
        <v>1981</v>
      </c>
      <c r="HN47" s="22">
        <v>4.4100000000000001E-6</v>
      </c>
      <c r="HQ47" s="21">
        <v>1981</v>
      </c>
      <c r="HR47" s="22">
        <v>4.4100000000000001E-6</v>
      </c>
      <c r="HU47" s="21">
        <v>1981</v>
      </c>
      <c r="HV47" s="22">
        <v>4.4100000000000001E-6</v>
      </c>
      <c r="HY47" s="21">
        <v>1981</v>
      </c>
      <c r="HZ47" s="22">
        <v>4.4100000000000001E-6</v>
      </c>
      <c r="IC47" s="21">
        <v>1981</v>
      </c>
      <c r="ID47" s="22">
        <v>4.4100000000000001E-6</v>
      </c>
      <c r="IG47" s="21">
        <v>1981</v>
      </c>
      <c r="IH47" s="22">
        <v>4.4100000000000001E-6</v>
      </c>
      <c r="IK47" s="21">
        <v>1981</v>
      </c>
      <c r="IL47" s="22">
        <v>4.4100000000000001E-6</v>
      </c>
      <c r="IO47" s="21">
        <v>1981</v>
      </c>
      <c r="IP47" s="22">
        <v>4.4100000000000001E-6</v>
      </c>
      <c r="IS47" s="21">
        <v>1981</v>
      </c>
      <c r="IT47" s="22">
        <v>4.4100000000000001E-6</v>
      </c>
      <c r="IW47" s="21">
        <v>1981</v>
      </c>
      <c r="IX47" s="22">
        <v>4.4100000000000001E-6</v>
      </c>
      <c r="JA47" s="21">
        <v>1981</v>
      </c>
      <c r="JB47" s="22">
        <v>4.4100000000000001E-6</v>
      </c>
      <c r="JE47" s="21">
        <v>1981</v>
      </c>
      <c r="JF47" s="22">
        <v>4.4100000000000001E-6</v>
      </c>
      <c r="JI47" s="21">
        <v>1981</v>
      </c>
      <c r="JJ47" s="22">
        <v>4.4100000000000001E-6</v>
      </c>
      <c r="JM47" s="21">
        <v>1981</v>
      </c>
      <c r="JN47" s="22">
        <v>4.4100000000000001E-6</v>
      </c>
      <c r="JQ47" s="21">
        <v>1981</v>
      </c>
      <c r="JR47" s="22">
        <v>4.4100000000000001E-6</v>
      </c>
      <c r="JU47" s="21">
        <v>1981</v>
      </c>
      <c r="JV47" s="22">
        <v>4.4100000000000001E-6</v>
      </c>
      <c r="JY47" s="21">
        <v>1981</v>
      </c>
      <c r="JZ47" s="22">
        <v>4.4100000000000001E-6</v>
      </c>
      <c r="KC47" s="21">
        <v>1981</v>
      </c>
      <c r="KD47" s="22">
        <v>4.4100000000000001E-6</v>
      </c>
      <c r="KG47" s="21">
        <v>1981</v>
      </c>
      <c r="KH47" s="22">
        <v>4.4100000000000001E-6</v>
      </c>
      <c r="KK47" s="21">
        <v>1981</v>
      </c>
      <c r="KL47" s="22">
        <v>4.4100000000000001E-6</v>
      </c>
      <c r="KO47" s="21">
        <v>1981</v>
      </c>
      <c r="KP47" s="22">
        <v>4.4100000000000001E-6</v>
      </c>
      <c r="KS47" s="21">
        <v>1981</v>
      </c>
      <c r="KT47" s="22">
        <v>4.4100000000000001E-6</v>
      </c>
      <c r="KW47" s="21">
        <v>1981</v>
      </c>
      <c r="KX47" s="22">
        <v>4.4100000000000001E-6</v>
      </c>
      <c r="LA47" s="21">
        <v>1981</v>
      </c>
      <c r="LB47" s="22">
        <v>4.4100000000000001E-6</v>
      </c>
      <c r="LE47" s="21">
        <v>1981</v>
      </c>
      <c r="LF47" s="22">
        <v>4.4100000000000001E-6</v>
      </c>
      <c r="LI47" s="21">
        <v>1981</v>
      </c>
      <c r="LJ47" s="22">
        <v>4.4100000000000001E-6</v>
      </c>
      <c r="LM47" s="21">
        <v>1981</v>
      </c>
      <c r="LN47" s="22">
        <v>4.4100000000000001E-6</v>
      </c>
    </row>
    <row r="48" spans="2:326">
      <c r="B48">
        <v>0.40411117560655024</v>
      </c>
      <c r="C48" s="39">
        <v>0.92683369010219663</v>
      </c>
      <c r="D48">
        <v>975.39693114975159</v>
      </c>
      <c r="E48" s="21">
        <v>1981</v>
      </c>
      <c r="F48" s="22">
        <v>7.7700000000000005E-5</v>
      </c>
      <c r="I48" s="21">
        <v>1982</v>
      </c>
      <c r="J48" s="22">
        <v>3.9100000000000002E-5</v>
      </c>
      <c r="M48" s="21">
        <v>1982</v>
      </c>
      <c r="N48" s="22">
        <v>3.9100000000000002E-5</v>
      </c>
      <c r="Q48" s="21">
        <v>1982</v>
      </c>
      <c r="R48" s="22">
        <v>3.9100000000000002E-5</v>
      </c>
      <c r="U48" s="21">
        <v>1982</v>
      </c>
      <c r="V48" s="22">
        <v>3.9100000000000002E-5</v>
      </c>
      <c r="Y48" s="21">
        <v>1982</v>
      </c>
      <c r="Z48" s="22">
        <v>3.9100000000000002E-5</v>
      </c>
      <c r="AC48" s="21">
        <v>1982</v>
      </c>
      <c r="AD48" s="22">
        <v>3.9100000000000002E-5</v>
      </c>
      <c r="AG48" s="21">
        <v>1982</v>
      </c>
      <c r="AH48" s="22">
        <v>3.9100000000000002E-5</v>
      </c>
      <c r="AK48" s="21">
        <v>1982</v>
      </c>
      <c r="AL48" s="22">
        <v>3.9100000000000002E-5</v>
      </c>
      <c r="AO48" s="21">
        <v>1982</v>
      </c>
      <c r="AP48" s="22">
        <v>3.9100000000000002E-5</v>
      </c>
      <c r="AS48" s="21">
        <v>1982</v>
      </c>
      <c r="AT48" s="22">
        <v>3.9100000000000002E-5</v>
      </c>
      <c r="AW48" s="21">
        <v>1982</v>
      </c>
      <c r="AX48" s="22">
        <v>3.9100000000000002E-5</v>
      </c>
      <c r="BA48" s="21">
        <v>1982</v>
      </c>
      <c r="BB48" s="22">
        <v>3.9100000000000002E-5</v>
      </c>
      <c r="BE48" s="21">
        <v>1982</v>
      </c>
      <c r="BF48" s="22">
        <v>3.9100000000000002E-5</v>
      </c>
      <c r="BI48" s="21">
        <v>1982</v>
      </c>
      <c r="BJ48" s="22">
        <v>3.9100000000000002E-5</v>
      </c>
      <c r="BM48" s="21">
        <v>1982</v>
      </c>
      <c r="BN48" s="22">
        <v>3.9100000000000002E-5</v>
      </c>
      <c r="BQ48" s="21">
        <v>1982</v>
      </c>
      <c r="BR48" s="22">
        <v>3.9100000000000002E-5</v>
      </c>
      <c r="BU48" s="21">
        <v>1982</v>
      </c>
      <c r="BV48" s="22">
        <v>3.9100000000000002E-5</v>
      </c>
      <c r="BY48" s="21">
        <v>1982</v>
      </c>
      <c r="BZ48" s="22">
        <v>3.9100000000000002E-5</v>
      </c>
      <c r="CC48" s="21">
        <v>1982</v>
      </c>
      <c r="CD48" s="22">
        <v>3.9100000000000002E-5</v>
      </c>
      <c r="CG48" s="21">
        <v>1982</v>
      </c>
      <c r="CH48" s="22">
        <v>3.9100000000000002E-5</v>
      </c>
      <c r="CK48" s="21">
        <v>1982</v>
      </c>
      <c r="CL48" s="22">
        <v>3.9100000000000002E-5</v>
      </c>
      <c r="CO48" s="21">
        <v>1982</v>
      </c>
      <c r="CP48" s="22">
        <v>3.9100000000000002E-5</v>
      </c>
      <c r="CS48" s="21">
        <v>1982</v>
      </c>
      <c r="CT48" s="22">
        <v>3.9100000000000002E-5</v>
      </c>
      <c r="CW48" s="21">
        <v>1982</v>
      </c>
      <c r="CX48" s="22">
        <v>3.9100000000000002E-5</v>
      </c>
      <c r="DA48" s="21">
        <v>1982</v>
      </c>
      <c r="DB48" s="22">
        <v>3.9100000000000002E-5</v>
      </c>
      <c r="DE48" s="21">
        <v>1982</v>
      </c>
      <c r="DF48" s="22">
        <v>3.9100000000000002E-5</v>
      </c>
      <c r="DI48" s="21">
        <v>1982</v>
      </c>
      <c r="DJ48" s="22">
        <v>3.9100000000000002E-5</v>
      </c>
      <c r="DM48" s="21">
        <v>1982</v>
      </c>
      <c r="DN48" s="22">
        <v>3.9100000000000002E-5</v>
      </c>
      <c r="DQ48" s="21">
        <v>1982</v>
      </c>
      <c r="DR48" s="22">
        <v>3.9100000000000002E-5</v>
      </c>
      <c r="DU48" s="21">
        <v>1982</v>
      </c>
      <c r="DV48" s="22">
        <v>3.9100000000000002E-5</v>
      </c>
      <c r="DY48" s="21">
        <v>1982</v>
      </c>
      <c r="DZ48" s="22">
        <v>3.9100000000000002E-5</v>
      </c>
      <c r="EC48" s="21">
        <v>1982</v>
      </c>
      <c r="ED48" s="22">
        <v>3.9100000000000002E-5</v>
      </c>
      <c r="EG48" s="21">
        <v>1982</v>
      </c>
      <c r="EH48" s="22">
        <v>3.9100000000000002E-5</v>
      </c>
      <c r="EK48" s="21">
        <v>1982</v>
      </c>
      <c r="EL48" s="22">
        <v>3.9100000000000002E-5</v>
      </c>
      <c r="EO48" s="21">
        <v>1982</v>
      </c>
      <c r="EP48" s="22">
        <v>3.9100000000000002E-5</v>
      </c>
      <c r="ES48" s="21">
        <v>1982</v>
      </c>
      <c r="ET48" s="22">
        <v>3.9100000000000002E-5</v>
      </c>
      <c r="EW48" s="21">
        <v>1982</v>
      </c>
      <c r="EX48" s="22">
        <v>3.9100000000000002E-5</v>
      </c>
      <c r="FA48" s="21">
        <v>1982</v>
      </c>
      <c r="FB48" s="22">
        <v>3.9100000000000002E-5</v>
      </c>
      <c r="FE48" s="21">
        <v>1982</v>
      </c>
      <c r="FF48" s="22">
        <v>3.9100000000000002E-5</v>
      </c>
      <c r="FI48" s="21">
        <v>1982</v>
      </c>
      <c r="FJ48" s="22">
        <v>3.9100000000000002E-5</v>
      </c>
      <c r="FM48" s="21">
        <v>1982</v>
      </c>
      <c r="FN48" s="22">
        <v>3.9100000000000002E-5</v>
      </c>
      <c r="FQ48" s="21">
        <v>1982</v>
      </c>
      <c r="FR48" s="22">
        <v>3.9100000000000002E-5</v>
      </c>
      <c r="FU48" s="21">
        <v>1982</v>
      </c>
      <c r="FV48" s="22">
        <v>3.9100000000000002E-5</v>
      </c>
      <c r="FY48" s="21">
        <v>1982</v>
      </c>
      <c r="FZ48" s="22">
        <v>3.9100000000000002E-5</v>
      </c>
      <c r="GC48" s="21">
        <v>1982</v>
      </c>
      <c r="GD48" s="22">
        <v>3.9100000000000002E-5</v>
      </c>
      <c r="GG48" s="21">
        <v>1982</v>
      </c>
      <c r="GH48" s="22">
        <v>3.9100000000000002E-5</v>
      </c>
      <c r="GK48" s="21">
        <v>1982</v>
      </c>
      <c r="GL48" s="22">
        <v>3.9100000000000002E-5</v>
      </c>
      <c r="GO48" s="21">
        <v>1981</v>
      </c>
      <c r="GP48" s="22">
        <v>7.7700000000000005E-5</v>
      </c>
      <c r="GS48" s="21">
        <v>1981</v>
      </c>
      <c r="GT48" s="22">
        <v>7.7700000000000005E-5</v>
      </c>
      <c r="GW48" s="21">
        <v>1981</v>
      </c>
      <c r="GX48" s="22">
        <v>7.7700000000000005E-5</v>
      </c>
      <c r="HA48" s="21">
        <v>1981</v>
      </c>
      <c r="HB48" s="22">
        <v>7.7700000000000005E-5</v>
      </c>
      <c r="HE48" s="21">
        <v>1981</v>
      </c>
      <c r="HF48" s="22">
        <v>7.7700000000000005E-5</v>
      </c>
      <c r="HI48" s="21">
        <v>1981</v>
      </c>
      <c r="HJ48" s="22">
        <v>7.7700000000000005E-5</v>
      </c>
      <c r="HM48" s="21">
        <v>1981</v>
      </c>
      <c r="HN48" s="22">
        <v>7.7700000000000005E-5</v>
      </c>
      <c r="HQ48" s="21">
        <v>1981</v>
      </c>
      <c r="HR48" s="22">
        <v>7.7700000000000005E-5</v>
      </c>
      <c r="HU48" s="21">
        <v>1981</v>
      </c>
      <c r="HV48" s="22">
        <v>7.7700000000000005E-5</v>
      </c>
      <c r="HY48" s="21">
        <v>1981</v>
      </c>
      <c r="HZ48" s="22">
        <v>7.7700000000000005E-5</v>
      </c>
      <c r="IC48" s="21">
        <v>1981</v>
      </c>
      <c r="ID48" s="22">
        <v>7.7700000000000005E-5</v>
      </c>
      <c r="IG48" s="21">
        <v>1981</v>
      </c>
      <c r="IH48" s="22">
        <v>7.7700000000000005E-5</v>
      </c>
      <c r="IK48" s="21">
        <v>1981</v>
      </c>
      <c r="IL48" s="22">
        <v>7.7700000000000005E-5</v>
      </c>
      <c r="IO48" s="21">
        <v>1981</v>
      </c>
      <c r="IP48" s="22">
        <v>7.7700000000000005E-5</v>
      </c>
      <c r="IS48" s="21">
        <v>1981</v>
      </c>
      <c r="IT48" s="22">
        <v>7.7700000000000005E-5</v>
      </c>
      <c r="IW48" s="21">
        <v>1981</v>
      </c>
      <c r="IX48" s="22">
        <v>7.7700000000000005E-5</v>
      </c>
      <c r="JA48" s="21">
        <v>1981</v>
      </c>
      <c r="JB48" s="22">
        <v>7.7700000000000005E-5</v>
      </c>
      <c r="JE48" s="21">
        <v>1981</v>
      </c>
      <c r="JF48" s="22">
        <v>7.7700000000000005E-5</v>
      </c>
      <c r="JI48" s="21">
        <v>1981</v>
      </c>
      <c r="JJ48" s="22">
        <v>7.7700000000000005E-5</v>
      </c>
      <c r="JM48" s="21">
        <v>1981</v>
      </c>
      <c r="JN48" s="22">
        <v>7.7700000000000005E-5</v>
      </c>
      <c r="JQ48" s="21">
        <v>1981</v>
      </c>
      <c r="JR48" s="22">
        <v>7.7700000000000005E-5</v>
      </c>
      <c r="JU48" s="21">
        <v>1981</v>
      </c>
      <c r="JV48" s="22">
        <v>7.7700000000000005E-5</v>
      </c>
      <c r="JY48" s="21">
        <v>1981</v>
      </c>
      <c r="JZ48" s="22">
        <v>7.7700000000000005E-5</v>
      </c>
      <c r="KC48" s="21">
        <v>1981</v>
      </c>
      <c r="KD48" s="22">
        <v>7.7700000000000005E-5</v>
      </c>
      <c r="KG48" s="21">
        <v>1981</v>
      </c>
      <c r="KH48" s="22">
        <v>7.7700000000000005E-5</v>
      </c>
      <c r="KK48" s="21">
        <v>1981</v>
      </c>
      <c r="KL48" s="22">
        <v>7.7700000000000005E-5</v>
      </c>
      <c r="KO48" s="21">
        <v>1981</v>
      </c>
      <c r="KP48" s="22">
        <v>7.7700000000000005E-5</v>
      </c>
      <c r="KS48" s="21">
        <v>1981</v>
      </c>
      <c r="KT48" s="22">
        <v>7.7700000000000005E-5</v>
      </c>
      <c r="KW48" s="21">
        <v>1981</v>
      </c>
      <c r="KX48" s="22">
        <v>7.7700000000000005E-5</v>
      </c>
      <c r="LA48" s="21">
        <v>1981</v>
      </c>
      <c r="LB48" s="22">
        <v>7.7700000000000005E-5</v>
      </c>
      <c r="LE48" s="21">
        <v>1981</v>
      </c>
      <c r="LF48" s="22">
        <v>7.7700000000000005E-5</v>
      </c>
      <c r="LI48" s="21">
        <v>1981</v>
      </c>
      <c r="LJ48" s="22">
        <v>7.7700000000000005E-5</v>
      </c>
      <c r="LM48" s="21">
        <v>1981</v>
      </c>
      <c r="LN48" s="22">
        <v>7.7700000000000005E-5</v>
      </c>
    </row>
    <row r="49" spans="2:326">
      <c r="B49">
        <v>0.40438368706726185</v>
      </c>
      <c r="C49" s="39">
        <v>0.92716599600470395</v>
      </c>
      <c r="D49">
        <v>980.19850311913422</v>
      </c>
      <c r="E49" s="21">
        <v>1982</v>
      </c>
      <c r="F49" s="22">
        <v>3.9100000000000002E-5</v>
      </c>
      <c r="I49" s="21">
        <v>1982</v>
      </c>
      <c r="J49" s="22">
        <v>2.1299999999999999E-5</v>
      </c>
      <c r="M49" s="21">
        <v>1982</v>
      </c>
      <c r="N49" s="22">
        <v>2.1299999999999999E-5</v>
      </c>
      <c r="Q49" s="21">
        <v>1982</v>
      </c>
      <c r="R49" s="22">
        <v>2.1299999999999999E-5</v>
      </c>
      <c r="U49" s="21">
        <v>1982</v>
      </c>
      <c r="V49" s="22">
        <v>2.1299999999999999E-5</v>
      </c>
      <c r="Y49" s="21">
        <v>1982</v>
      </c>
      <c r="Z49" s="22">
        <v>2.1299999999999999E-5</v>
      </c>
      <c r="AC49" s="21">
        <v>1982</v>
      </c>
      <c r="AD49" s="22">
        <v>2.1299999999999999E-5</v>
      </c>
      <c r="AG49" s="21">
        <v>1982</v>
      </c>
      <c r="AH49" s="22">
        <v>2.1299999999999999E-5</v>
      </c>
      <c r="AK49" s="21">
        <v>1982</v>
      </c>
      <c r="AL49" s="22">
        <v>2.1299999999999999E-5</v>
      </c>
      <c r="AO49" s="21">
        <v>1982</v>
      </c>
      <c r="AP49" s="22">
        <v>2.1299999999999999E-5</v>
      </c>
      <c r="AS49" s="21">
        <v>1982</v>
      </c>
      <c r="AT49" s="22">
        <v>2.1299999999999999E-5</v>
      </c>
      <c r="AW49" s="21">
        <v>1982</v>
      </c>
      <c r="AX49" s="22">
        <v>2.1299999999999999E-5</v>
      </c>
      <c r="BA49" s="21">
        <v>1982</v>
      </c>
      <c r="BB49" s="22">
        <v>2.1299999999999999E-5</v>
      </c>
      <c r="BE49" s="21">
        <v>1982</v>
      </c>
      <c r="BF49" s="22">
        <v>2.1299999999999999E-5</v>
      </c>
      <c r="BI49" s="21">
        <v>1982</v>
      </c>
      <c r="BJ49" s="22">
        <v>2.1299999999999999E-5</v>
      </c>
      <c r="BM49" s="21">
        <v>1982</v>
      </c>
      <c r="BN49" s="22">
        <v>2.1299999999999999E-5</v>
      </c>
      <c r="BQ49" s="21">
        <v>1982</v>
      </c>
      <c r="BR49" s="22">
        <v>2.1299999999999999E-5</v>
      </c>
      <c r="BU49" s="21">
        <v>1982</v>
      </c>
      <c r="BV49" s="22">
        <v>2.1299999999999999E-5</v>
      </c>
      <c r="BY49" s="21">
        <v>1982</v>
      </c>
      <c r="BZ49" s="22">
        <v>2.1299999999999999E-5</v>
      </c>
      <c r="CC49" s="21">
        <v>1982</v>
      </c>
      <c r="CD49" s="22">
        <v>2.1299999999999999E-5</v>
      </c>
      <c r="CG49" s="21">
        <v>1982</v>
      </c>
      <c r="CH49" s="22">
        <v>2.1299999999999999E-5</v>
      </c>
      <c r="CK49" s="21">
        <v>1982</v>
      </c>
      <c r="CL49" s="22">
        <v>2.1299999999999999E-5</v>
      </c>
      <c r="CO49" s="21">
        <v>1982</v>
      </c>
      <c r="CP49" s="22">
        <v>2.1299999999999999E-5</v>
      </c>
      <c r="CS49" s="21">
        <v>1982</v>
      </c>
      <c r="CT49" s="22">
        <v>2.1299999999999999E-5</v>
      </c>
      <c r="CW49" s="21">
        <v>1982</v>
      </c>
      <c r="CX49" s="22">
        <v>2.1299999999999999E-5</v>
      </c>
      <c r="DA49" s="21">
        <v>1982</v>
      </c>
      <c r="DB49" s="22">
        <v>2.1299999999999999E-5</v>
      </c>
      <c r="DE49" s="21">
        <v>1982</v>
      </c>
      <c r="DF49" s="22">
        <v>2.1299999999999999E-5</v>
      </c>
      <c r="DI49" s="21">
        <v>1982</v>
      </c>
      <c r="DJ49" s="22">
        <v>2.1299999999999999E-5</v>
      </c>
      <c r="DM49" s="21">
        <v>1982</v>
      </c>
      <c r="DN49" s="22">
        <v>2.1299999999999999E-5</v>
      </c>
      <c r="DQ49" s="21">
        <v>1982</v>
      </c>
      <c r="DR49" s="22">
        <v>2.1299999999999999E-5</v>
      </c>
      <c r="DU49" s="21">
        <v>1982</v>
      </c>
      <c r="DV49" s="22">
        <v>2.1299999999999999E-5</v>
      </c>
      <c r="DY49" s="21">
        <v>1982</v>
      </c>
      <c r="DZ49" s="22">
        <v>2.1299999999999999E-5</v>
      </c>
      <c r="EC49" s="21">
        <v>1982</v>
      </c>
      <c r="ED49" s="22">
        <v>2.1299999999999999E-5</v>
      </c>
      <c r="EG49" s="21">
        <v>1982</v>
      </c>
      <c r="EH49" s="22">
        <v>2.1299999999999999E-5</v>
      </c>
      <c r="EK49" s="21">
        <v>1982</v>
      </c>
      <c r="EL49" s="22">
        <v>2.1299999999999999E-5</v>
      </c>
      <c r="EO49" s="21">
        <v>1982</v>
      </c>
      <c r="EP49" s="22">
        <v>2.1299999999999999E-5</v>
      </c>
      <c r="ES49" s="21">
        <v>1982</v>
      </c>
      <c r="ET49" s="22">
        <v>2.1299999999999999E-5</v>
      </c>
      <c r="EW49" s="21">
        <v>1982</v>
      </c>
      <c r="EX49" s="22">
        <v>2.1299999999999999E-5</v>
      </c>
      <c r="FA49" s="21">
        <v>1982</v>
      </c>
      <c r="FB49" s="22">
        <v>2.1299999999999999E-5</v>
      </c>
      <c r="FE49" s="21">
        <v>1982</v>
      </c>
      <c r="FF49" s="22">
        <v>2.1299999999999999E-5</v>
      </c>
      <c r="FI49" s="21">
        <v>1982</v>
      </c>
      <c r="FJ49" s="22">
        <v>2.1299999999999999E-5</v>
      </c>
      <c r="FM49" s="21">
        <v>1982</v>
      </c>
      <c r="FN49" s="22">
        <v>2.1299999999999999E-5</v>
      </c>
      <c r="FQ49" s="21">
        <v>1982</v>
      </c>
      <c r="FR49" s="22">
        <v>2.1299999999999999E-5</v>
      </c>
      <c r="FU49" s="21">
        <v>1982</v>
      </c>
      <c r="FV49" s="22">
        <v>2.1299999999999999E-5</v>
      </c>
      <c r="FY49" s="21">
        <v>1982</v>
      </c>
      <c r="FZ49" s="22">
        <v>2.1299999999999999E-5</v>
      </c>
      <c r="GC49" s="21">
        <v>1982</v>
      </c>
      <c r="GD49" s="22">
        <v>2.1299999999999999E-5</v>
      </c>
      <c r="GG49" s="21">
        <v>1982</v>
      </c>
      <c r="GH49" s="22">
        <v>2.1299999999999999E-5</v>
      </c>
      <c r="GK49" s="21">
        <v>1982</v>
      </c>
      <c r="GL49" s="22">
        <v>2.1299999999999999E-5</v>
      </c>
      <c r="GO49" s="21">
        <v>1982</v>
      </c>
      <c r="GP49" s="22">
        <v>2.1299999999999999E-5</v>
      </c>
      <c r="GS49" s="21">
        <v>1982</v>
      </c>
      <c r="GT49" s="22">
        <v>3.9100000000000002E-5</v>
      </c>
      <c r="GW49" s="21">
        <v>1982</v>
      </c>
      <c r="GX49" s="22">
        <v>3.9100000000000002E-5</v>
      </c>
      <c r="HA49" s="21">
        <v>1982</v>
      </c>
      <c r="HB49" s="22">
        <v>3.9100000000000002E-5</v>
      </c>
      <c r="HE49" s="21">
        <v>1982</v>
      </c>
      <c r="HF49" s="22">
        <v>3.9100000000000002E-5</v>
      </c>
      <c r="HI49" s="21">
        <v>1982</v>
      </c>
      <c r="HJ49" s="22">
        <v>3.9100000000000002E-5</v>
      </c>
      <c r="HM49" s="21">
        <v>1982</v>
      </c>
      <c r="HN49" s="22">
        <v>3.9100000000000002E-5</v>
      </c>
      <c r="HQ49" s="21">
        <v>1982</v>
      </c>
      <c r="HR49" s="22">
        <v>3.9100000000000002E-5</v>
      </c>
      <c r="HU49" s="21">
        <v>1982</v>
      </c>
      <c r="HV49" s="22">
        <v>3.9100000000000002E-5</v>
      </c>
      <c r="HY49" s="21">
        <v>1982</v>
      </c>
      <c r="HZ49" s="22">
        <v>3.9100000000000002E-5</v>
      </c>
      <c r="IC49" s="21">
        <v>1982</v>
      </c>
      <c r="ID49" s="22">
        <v>3.9100000000000002E-5</v>
      </c>
      <c r="IG49" s="21">
        <v>1982</v>
      </c>
      <c r="IH49" s="22">
        <v>3.9100000000000002E-5</v>
      </c>
      <c r="IK49" s="21">
        <v>1982</v>
      </c>
      <c r="IL49" s="22">
        <v>3.9100000000000002E-5</v>
      </c>
      <c r="IO49" s="21">
        <v>1982</v>
      </c>
      <c r="IP49" s="22">
        <v>3.9100000000000002E-5</v>
      </c>
      <c r="IS49" s="21">
        <v>1982</v>
      </c>
      <c r="IT49" s="22">
        <v>3.9100000000000002E-5</v>
      </c>
      <c r="IW49" s="21">
        <v>1982</v>
      </c>
      <c r="IX49" s="22">
        <v>3.9100000000000002E-5</v>
      </c>
      <c r="JA49" s="21">
        <v>1982</v>
      </c>
      <c r="JB49" s="22">
        <v>3.9100000000000002E-5</v>
      </c>
      <c r="JE49" s="21">
        <v>1982</v>
      </c>
      <c r="JF49" s="22">
        <v>3.9100000000000002E-5</v>
      </c>
      <c r="JI49" s="21">
        <v>1982</v>
      </c>
      <c r="JJ49" s="22">
        <v>3.9100000000000002E-5</v>
      </c>
      <c r="JM49" s="21">
        <v>1982</v>
      </c>
      <c r="JN49" s="22">
        <v>3.9100000000000002E-5</v>
      </c>
      <c r="JQ49" s="21">
        <v>1982</v>
      </c>
      <c r="JR49" s="22">
        <v>3.9100000000000002E-5</v>
      </c>
      <c r="JU49" s="21">
        <v>1982</v>
      </c>
      <c r="JV49" s="22">
        <v>3.9100000000000002E-5</v>
      </c>
      <c r="JY49" s="21">
        <v>1982</v>
      </c>
      <c r="JZ49" s="22">
        <v>3.9100000000000002E-5</v>
      </c>
      <c r="KC49" s="21">
        <v>1982</v>
      </c>
      <c r="KD49" s="22">
        <v>3.9100000000000002E-5</v>
      </c>
      <c r="KG49" s="21">
        <v>1982</v>
      </c>
      <c r="KH49" s="22">
        <v>3.9100000000000002E-5</v>
      </c>
      <c r="KK49" s="21">
        <v>1982</v>
      </c>
      <c r="KL49" s="22">
        <v>3.9100000000000002E-5</v>
      </c>
      <c r="KO49" s="21">
        <v>1982</v>
      </c>
      <c r="KP49" s="22">
        <v>3.9100000000000002E-5</v>
      </c>
      <c r="KS49" s="21">
        <v>1982</v>
      </c>
      <c r="KT49" s="22">
        <v>3.9100000000000002E-5</v>
      </c>
      <c r="KW49" s="21">
        <v>1982</v>
      </c>
      <c r="KX49" s="22">
        <v>3.9100000000000002E-5</v>
      </c>
      <c r="LA49" s="21">
        <v>1982</v>
      </c>
      <c r="LB49" s="22">
        <v>3.9100000000000002E-5</v>
      </c>
      <c r="LE49" s="21">
        <v>1982</v>
      </c>
      <c r="LF49" s="22">
        <v>3.9100000000000002E-5</v>
      </c>
      <c r="LI49" s="21">
        <v>1982</v>
      </c>
      <c r="LJ49" s="22">
        <v>3.9100000000000002E-5</v>
      </c>
      <c r="LM49" s="21">
        <v>1982</v>
      </c>
      <c r="LN49" s="22">
        <v>3.9100000000000002E-5</v>
      </c>
    </row>
    <row r="50" spans="2:326">
      <c r="B50">
        <v>0.40453764260131519</v>
      </c>
      <c r="C50" s="39">
        <v>0.92764395301664426</v>
      </c>
      <c r="D50">
        <v>987.18196142904924</v>
      </c>
      <c r="E50" s="21">
        <v>1982</v>
      </c>
      <c r="F50" s="22">
        <v>2.1299999999999999E-5</v>
      </c>
      <c r="I50" s="21">
        <v>1982</v>
      </c>
      <c r="J50" s="22">
        <v>2.3000000000000001E-4</v>
      </c>
      <c r="M50" s="21">
        <v>1982</v>
      </c>
      <c r="N50" s="22">
        <v>2.3000000000000001E-4</v>
      </c>
      <c r="Q50" s="21">
        <v>1982</v>
      </c>
      <c r="R50" s="22">
        <v>2.3000000000000001E-4</v>
      </c>
      <c r="U50" s="21">
        <v>1982</v>
      </c>
      <c r="V50" s="22">
        <v>2.3000000000000001E-4</v>
      </c>
      <c r="Y50" s="21">
        <v>1982</v>
      </c>
      <c r="Z50" s="22">
        <v>2.3000000000000001E-4</v>
      </c>
      <c r="AC50" s="21">
        <v>1982</v>
      </c>
      <c r="AD50" s="22">
        <v>2.3000000000000001E-4</v>
      </c>
      <c r="AG50" s="21">
        <v>1982</v>
      </c>
      <c r="AH50" s="22">
        <v>2.3000000000000001E-4</v>
      </c>
      <c r="AK50" s="21">
        <v>1982</v>
      </c>
      <c r="AL50" s="22">
        <v>2.3000000000000001E-4</v>
      </c>
      <c r="AO50" s="21">
        <v>1982</v>
      </c>
      <c r="AP50" s="22">
        <v>2.3000000000000001E-4</v>
      </c>
      <c r="AS50" s="21">
        <v>1982</v>
      </c>
      <c r="AT50" s="22">
        <v>2.3000000000000001E-4</v>
      </c>
      <c r="AW50" s="21">
        <v>1982</v>
      </c>
      <c r="AX50" s="22">
        <v>2.3000000000000001E-4</v>
      </c>
      <c r="BA50" s="21">
        <v>1982</v>
      </c>
      <c r="BB50" s="22">
        <v>2.3000000000000001E-4</v>
      </c>
      <c r="BE50" s="21">
        <v>1982</v>
      </c>
      <c r="BF50" s="22">
        <v>2.3000000000000001E-4</v>
      </c>
      <c r="BI50" s="21">
        <v>1982</v>
      </c>
      <c r="BJ50" s="22">
        <v>2.3000000000000001E-4</v>
      </c>
      <c r="BM50" s="21">
        <v>1982</v>
      </c>
      <c r="BN50" s="22">
        <v>2.3000000000000001E-4</v>
      </c>
      <c r="BQ50" s="21">
        <v>1982</v>
      </c>
      <c r="BR50" s="22">
        <v>2.3000000000000001E-4</v>
      </c>
      <c r="BU50" s="21">
        <v>1982</v>
      </c>
      <c r="BV50" s="22">
        <v>2.3000000000000001E-4</v>
      </c>
      <c r="BY50" s="21">
        <v>1982</v>
      </c>
      <c r="BZ50" s="22">
        <v>2.3000000000000001E-4</v>
      </c>
      <c r="CC50" s="21">
        <v>1982</v>
      </c>
      <c r="CD50" s="22">
        <v>2.3000000000000001E-4</v>
      </c>
      <c r="CG50" s="21">
        <v>1982</v>
      </c>
      <c r="CH50" s="22">
        <v>2.3000000000000001E-4</v>
      </c>
      <c r="CK50" s="21">
        <v>1982</v>
      </c>
      <c r="CL50" s="22">
        <v>2.3000000000000001E-4</v>
      </c>
      <c r="CO50" s="21">
        <v>1982</v>
      </c>
      <c r="CP50" s="22">
        <v>2.3000000000000001E-4</v>
      </c>
      <c r="CS50" s="21">
        <v>1982</v>
      </c>
      <c r="CT50" s="22">
        <v>2.3000000000000001E-4</v>
      </c>
      <c r="CW50" s="21">
        <v>1982</v>
      </c>
      <c r="CX50" s="22">
        <v>2.3000000000000001E-4</v>
      </c>
      <c r="DA50" s="21">
        <v>1982</v>
      </c>
      <c r="DB50" s="22">
        <v>2.3000000000000001E-4</v>
      </c>
      <c r="DE50" s="21">
        <v>1982</v>
      </c>
      <c r="DF50" s="22">
        <v>2.3000000000000001E-4</v>
      </c>
      <c r="DI50" s="21">
        <v>1982</v>
      </c>
      <c r="DJ50" s="22">
        <v>2.3000000000000001E-4</v>
      </c>
      <c r="DM50" s="21">
        <v>1982</v>
      </c>
      <c r="DN50" s="22">
        <v>2.3000000000000001E-4</v>
      </c>
      <c r="DQ50" s="21">
        <v>1982</v>
      </c>
      <c r="DR50" s="22">
        <v>2.3000000000000001E-4</v>
      </c>
      <c r="DU50" s="21">
        <v>1982</v>
      </c>
      <c r="DV50" s="22">
        <v>2.3000000000000001E-4</v>
      </c>
      <c r="DY50" s="21">
        <v>1982</v>
      </c>
      <c r="DZ50" s="22">
        <v>2.3000000000000001E-4</v>
      </c>
      <c r="EC50" s="21">
        <v>1982</v>
      </c>
      <c r="ED50" s="22">
        <v>2.3000000000000001E-4</v>
      </c>
      <c r="EG50" s="21">
        <v>1982</v>
      </c>
      <c r="EH50" s="22">
        <v>2.3000000000000001E-4</v>
      </c>
      <c r="EK50" s="21">
        <v>1982</v>
      </c>
      <c r="EL50" s="22">
        <v>2.3000000000000001E-4</v>
      </c>
      <c r="EO50" s="21">
        <v>1982</v>
      </c>
      <c r="EP50" s="22">
        <v>2.3000000000000001E-4</v>
      </c>
      <c r="ES50" s="21">
        <v>1982</v>
      </c>
      <c r="ET50" s="22">
        <v>2.3000000000000001E-4</v>
      </c>
      <c r="EW50" s="21">
        <v>1982</v>
      </c>
      <c r="EX50" s="22">
        <v>2.3000000000000001E-4</v>
      </c>
      <c r="FA50" s="21">
        <v>1982</v>
      </c>
      <c r="FB50" s="22">
        <v>2.3000000000000001E-4</v>
      </c>
      <c r="FE50" s="21">
        <v>1982</v>
      </c>
      <c r="FF50" s="22">
        <v>2.3000000000000001E-4</v>
      </c>
      <c r="FI50" s="21">
        <v>1982</v>
      </c>
      <c r="FJ50" s="22">
        <v>2.3000000000000001E-4</v>
      </c>
      <c r="FM50" s="21">
        <v>1982</v>
      </c>
      <c r="FN50" s="22">
        <v>2.3000000000000001E-4</v>
      </c>
      <c r="FQ50" s="21">
        <v>1982</v>
      </c>
      <c r="FR50" s="22">
        <v>2.3000000000000001E-4</v>
      </c>
      <c r="FU50" s="21">
        <v>1982</v>
      </c>
      <c r="FV50" s="22">
        <v>2.3000000000000001E-4</v>
      </c>
      <c r="FY50" s="21">
        <v>1982</v>
      </c>
      <c r="FZ50" s="22">
        <v>2.3000000000000001E-4</v>
      </c>
      <c r="GC50" s="21">
        <v>1982</v>
      </c>
      <c r="GD50" s="22">
        <v>2.3000000000000001E-4</v>
      </c>
      <c r="GG50" s="21">
        <v>1982</v>
      </c>
      <c r="GH50" s="22">
        <v>2.3000000000000001E-4</v>
      </c>
      <c r="GK50" s="21">
        <v>1982</v>
      </c>
      <c r="GL50" s="22">
        <v>2.3000000000000001E-4</v>
      </c>
      <c r="GO50" s="21">
        <v>1982</v>
      </c>
      <c r="GP50" s="22">
        <v>2.3000000000000001E-4</v>
      </c>
      <c r="GS50" s="21">
        <v>1982</v>
      </c>
      <c r="GT50" s="22">
        <v>2.3000000000000001E-4</v>
      </c>
      <c r="GW50" s="21">
        <v>1982</v>
      </c>
      <c r="GX50" s="22">
        <v>2.1299999999999999E-5</v>
      </c>
      <c r="HA50" s="21">
        <v>1982</v>
      </c>
      <c r="HB50" s="22">
        <v>2.1299999999999999E-5</v>
      </c>
      <c r="HE50" s="21">
        <v>1982</v>
      </c>
      <c r="HF50" s="22">
        <v>2.1299999999999999E-5</v>
      </c>
      <c r="HI50" s="21">
        <v>1982</v>
      </c>
      <c r="HJ50" s="22">
        <v>2.1299999999999999E-5</v>
      </c>
      <c r="HM50" s="21">
        <v>1982</v>
      </c>
      <c r="HN50" s="22">
        <v>2.1299999999999999E-5</v>
      </c>
      <c r="HQ50" s="21">
        <v>1982</v>
      </c>
      <c r="HR50" s="22">
        <v>2.1299999999999999E-5</v>
      </c>
      <c r="HU50" s="21">
        <v>1982</v>
      </c>
      <c r="HV50" s="22">
        <v>2.1299999999999999E-5</v>
      </c>
      <c r="HY50" s="21">
        <v>1982</v>
      </c>
      <c r="HZ50" s="22">
        <v>2.1299999999999999E-5</v>
      </c>
      <c r="IC50" s="21">
        <v>1982</v>
      </c>
      <c r="ID50" s="22">
        <v>2.1299999999999999E-5</v>
      </c>
      <c r="IG50" s="21">
        <v>1982</v>
      </c>
      <c r="IH50" s="22">
        <v>2.1299999999999999E-5</v>
      </c>
      <c r="IK50" s="21">
        <v>1982</v>
      </c>
      <c r="IL50" s="22">
        <v>2.1299999999999999E-5</v>
      </c>
      <c r="IO50" s="21">
        <v>1982</v>
      </c>
      <c r="IP50" s="22">
        <v>2.1299999999999999E-5</v>
      </c>
      <c r="IS50" s="21">
        <v>1982</v>
      </c>
      <c r="IT50" s="22">
        <v>2.1299999999999999E-5</v>
      </c>
      <c r="IW50" s="21">
        <v>1982</v>
      </c>
      <c r="IX50" s="22">
        <v>2.1299999999999999E-5</v>
      </c>
      <c r="JA50" s="21">
        <v>1982</v>
      </c>
      <c r="JB50" s="22">
        <v>2.1299999999999999E-5</v>
      </c>
      <c r="JE50" s="21">
        <v>1982</v>
      </c>
      <c r="JF50" s="22">
        <v>2.1299999999999999E-5</v>
      </c>
      <c r="JI50" s="21">
        <v>1982</v>
      </c>
      <c r="JJ50" s="22">
        <v>2.1299999999999999E-5</v>
      </c>
      <c r="JM50" s="21">
        <v>1982</v>
      </c>
      <c r="JN50" s="22">
        <v>2.1299999999999999E-5</v>
      </c>
      <c r="JQ50" s="21">
        <v>1982</v>
      </c>
      <c r="JR50" s="22">
        <v>2.1299999999999999E-5</v>
      </c>
      <c r="JU50" s="21">
        <v>1982</v>
      </c>
      <c r="JV50" s="22">
        <v>2.1299999999999999E-5</v>
      </c>
      <c r="JY50" s="21">
        <v>1982</v>
      </c>
      <c r="JZ50" s="22">
        <v>2.1299999999999999E-5</v>
      </c>
      <c r="KC50" s="21">
        <v>1982</v>
      </c>
      <c r="KD50" s="22">
        <v>2.1299999999999999E-5</v>
      </c>
      <c r="KG50" s="21">
        <v>1982</v>
      </c>
      <c r="KH50" s="22">
        <v>2.1299999999999999E-5</v>
      </c>
      <c r="KK50" s="21">
        <v>1982</v>
      </c>
      <c r="KL50" s="22">
        <v>2.1299999999999999E-5</v>
      </c>
      <c r="KO50" s="21">
        <v>1982</v>
      </c>
      <c r="KP50" s="22">
        <v>2.1299999999999999E-5</v>
      </c>
      <c r="KS50" s="21">
        <v>1982</v>
      </c>
      <c r="KT50" s="22">
        <v>2.1299999999999999E-5</v>
      </c>
      <c r="KW50" s="21">
        <v>1982</v>
      </c>
      <c r="KX50" s="22">
        <v>2.1299999999999999E-5</v>
      </c>
      <c r="LA50" s="21">
        <v>1982</v>
      </c>
      <c r="LB50" s="22">
        <v>2.1299999999999999E-5</v>
      </c>
      <c r="LE50" s="21">
        <v>1982</v>
      </c>
      <c r="LF50" s="22">
        <v>2.1299999999999999E-5</v>
      </c>
      <c r="LI50" s="21">
        <v>1982</v>
      </c>
      <c r="LJ50" s="22">
        <v>2.1299999999999999E-5</v>
      </c>
      <c r="LM50" s="21">
        <v>1982</v>
      </c>
      <c r="LN50" s="22">
        <v>2.1299999999999999E-5</v>
      </c>
    </row>
    <row r="51" spans="2:326">
      <c r="B51">
        <v>0.40393456680378181</v>
      </c>
      <c r="C51" s="39">
        <v>0.92689589289448593</v>
      </c>
      <c r="D51">
        <v>976.29239421340299</v>
      </c>
      <c r="E51" s="21">
        <v>1982</v>
      </c>
      <c r="F51" s="22">
        <v>2.3000000000000001E-4</v>
      </c>
      <c r="I51" s="21">
        <v>1983</v>
      </c>
      <c r="J51" s="22">
        <v>1.2E-4</v>
      </c>
      <c r="M51" s="21">
        <v>1983</v>
      </c>
      <c r="N51" s="22">
        <v>1.2E-4</v>
      </c>
      <c r="Q51" s="21">
        <v>1983</v>
      </c>
      <c r="R51" s="22">
        <v>1.2E-4</v>
      </c>
      <c r="U51" s="21">
        <v>1983</v>
      </c>
      <c r="V51" s="22">
        <v>1.2E-4</v>
      </c>
      <c r="Y51" s="21">
        <v>1983</v>
      </c>
      <c r="Z51" s="22">
        <v>1.2E-4</v>
      </c>
      <c r="AC51" s="21">
        <v>1983</v>
      </c>
      <c r="AD51" s="22">
        <v>1.2E-4</v>
      </c>
      <c r="AG51" s="21">
        <v>1983</v>
      </c>
      <c r="AH51" s="22">
        <v>1.2E-4</v>
      </c>
      <c r="AK51" s="21">
        <v>1983</v>
      </c>
      <c r="AL51" s="22">
        <v>1.2E-4</v>
      </c>
      <c r="AO51" s="21">
        <v>1983</v>
      </c>
      <c r="AP51" s="22">
        <v>1.2E-4</v>
      </c>
      <c r="AS51" s="21">
        <v>1983</v>
      </c>
      <c r="AT51" s="22">
        <v>1.2E-4</v>
      </c>
      <c r="AW51" s="21">
        <v>1983</v>
      </c>
      <c r="AX51" s="22">
        <v>1.2E-4</v>
      </c>
      <c r="BA51" s="21">
        <v>1983</v>
      </c>
      <c r="BB51" s="22">
        <v>1.2E-4</v>
      </c>
      <c r="BE51" s="21">
        <v>1983</v>
      </c>
      <c r="BF51" s="22">
        <v>1.2E-4</v>
      </c>
      <c r="BI51" s="21">
        <v>1983</v>
      </c>
      <c r="BJ51" s="22">
        <v>1.2E-4</v>
      </c>
      <c r="BM51" s="21">
        <v>1983</v>
      </c>
      <c r="BN51" s="22">
        <v>1.2E-4</v>
      </c>
      <c r="BQ51" s="21">
        <v>1983</v>
      </c>
      <c r="BR51" s="22">
        <v>1.2E-4</v>
      </c>
      <c r="BU51" s="21">
        <v>1983</v>
      </c>
      <c r="BV51" s="22">
        <v>1.2E-4</v>
      </c>
      <c r="BY51" s="21">
        <v>1983</v>
      </c>
      <c r="BZ51" s="22">
        <v>1.2E-4</v>
      </c>
      <c r="CC51" s="21">
        <v>1983</v>
      </c>
      <c r="CD51" s="22">
        <v>1.2E-4</v>
      </c>
      <c r="CG51" s="21">
        <v>1983</v>
      </c>
      <c r="CH51" s="22">
        <v>1.2E-4</v>
      </c>
      <c r="CK51" s="21">
        <v>1983</v>
      </c>
      <c r="CL51" s="22">
        <v>1.2E-4</v>
      </c>
      <c r="CO51" s="21">
        <v>1983</v>
      </c>
      <c r="CP51" s="22">
        <v>1.2E-4</v>
      </c>
      <c r="CS51" s="21">
        <v>1983</v>
      </c>
      <c r="CT51" s="22">
        <v>1.2E-4</v>
      </c>
      <c r="CW51" s="21">
        <v>1983</v>
      </c>
      <c r="CX51" s="22">
        <v>1.2E-4</v>
      </c>
      <c r="DA51" s="21">
        <v>1983</v>
      </c>
      <c r="DB51" s="22">
        <v>1.2E-4</v>
      </c>
      <c r="DE51" s="21">
        <v>1983</v>
      </c>
      <c r="DF51" s="22">
        <v>1.2E-4</v>
      </c>
      <c r="DI51" s="21">
        <v>1983</v>
      </c>
      <c r="DJ51" s="22">
        <v>1.2E-4</v>
      </c>
      <c r="DM51" s="21">
        <v>1983</v>
      </c>
      <c r="DN51" s="22">
        <v>1.2E-4</v>
      </c>
      <c r="DQ51" s="21">
        <v>1983</v>
      </c>
      <c r="DR51" s="22">
        <v>1.2E-4</v>
      </c>
      <c r="DU51" s="21">
        <v>1983</v>
      </c>
      <c r="DV51" s="22">
        <v>1.2E-4</v>
      </c>
      <c r="DY51" s="21">
        <v>1983</v>
      </c>
      <c r="DZ51" s="22">
        <v>1.2E-4</v>
      </c>
      <c r="EC51" s="21">
        <v>1983</v>
      </c>
      <c r="ED51" s="22">
        <v>1.2E-4</v>
      </c>
      <c r="EG51" s="21">
        <v>1983</v>
      </c>
      <c r="EH51" s="22">
        <v>1.2E-4</v>
      </c>
      <c r="EK51" s="21">
        <v>1983</v>
      </c>
      <c r="EL51" s="22">
        <v>1.2E-4</v>
      </c>
      <c r="EO51" s="21">
        <v>1983</v>
      </c>
      <c r="EP51" s="22">
        <v>1.2E-4</v>
      </c>
      <c r="ES51" s="21">
        <v>1983</v>
      </c>
      <c r="ET51" s="22">
        <v>1.2E-4</v>
      </c>
      <c r="EW51" s="21">
        <v>1983</v>
      </c>
      <c r="EX51" s="22">
        <v>1.2E-4</v>
      </c>
      <c r="FA51" s="21">
        <v>1983</v>
      </c>
      <c r="FB51" s="22">
        <v>1.2E-4</v>
      </c>
      <c r="FE51" s="21">
        <v>1983</v>
      </c>
      <c r="FF51" s="22">
        <v>1.2E-4</v>
      </c>
      <c r="FI51" s="21">
        <v>1983</v>
      </c>
      <c r="FJ51" s="22">
        <v>1.2E-4</v>
      </c>
      <c r="FM51" s="21">
        <v>1983</v>
      </c>
      <c r="FN51" s="22">
        <v>1.2E-4</v>
      </c>
      <c r="FQ51" s="21">
        <v>1983</v>
      </c>
      <c r="FR51" s="22">
        <v>1.2E-4</v>
      </c>
      <c r="FU51" s="21">
        <v>1983</v>
      </c>
      <c r="FV51" s="22">
        <v>1.2E-4</v>
      </c>
      <c r="FY51" s="21">
        <v>1983</v>
      </c>
      <c r="FZ51" s="22">
        <v>1.2E-4</v>
      </c>
      <c r="GC51" s="21">
        <v>1983</v>
      </c>
      <c r="GD51" s="22">
        <v>1.2E-4</v>
      </c>
      <c r="GG51" s="21">
        <v>1983</v>
      </c>
      <c r="GH51" s="22">
        <v>1.2E-4</v>
      </c>
      <c r="GK51" s="21">
        <v>1983</v>
      </c>
      <c r="GL51" s="22">
        <v>1.2E-4</v>
      </c>
      <c r="GO51" s="21">
        <v>1983</v>
      </c>
      <c r="GP51" s="22">
        <v>1.2E-4</v>
      </c>
      <c r="GS51" s="21">
        <v>1983</v>
      </c>
      <c r="GT51" s="22">
        <v>1.2E-4</v>
      </c>
      <c r="GW51" s="21">
        <v>1983</v>
      </c>
      <c r="GX51" s="22">
        <v>1.2E-4</v>
      </c>
      <c r="HA51" s="21">
        <v>1982</v>
      </c>
      <c r="HB51" s="22">
        <v>2.3000000000000001E-4</v>
      </c>
      <c r="HE51" s="21">
        <v>1982</v>
      </c>
      <c r="HF51" s="22">
        <v>2.3000000000000001E-4</v>
      </c>
      <c r="HI51" s="21">
        <v>1982</v>
      </c>
      <c r="HJ51" s="22">
        <v>2.3000000000000001E-4</v>
      </c>
      <c r="HM51" s="21">
        <v>1982</v>
      </c>
      <c r="HN51" s="22">
        <v>2.3000000000000001E-4</v>
      </c>
      <c r="HQ51" s="21">
        <v>1982</v>
      </c>
      <c r="HR51" s="22">
        <v>2.3000000000000001E-4</v>
      </c>
      <c r="HU51" s="21">
        <v>1982</v>
      </c>
      <c r="HV51" s="22">
        <v>2.3000000000000001E-4</v>
      </c>
      <c r="HY51" s="21">
        <v>1982</v>
      </c>
      <c r="HZ51" s="22">
        <v>2.3000000000000001E-4</v>
      </c>
      <c r="IC51" s="21">
        <v>1982</v>
      </c>
      <c r="ID51" s="22">
        <v>2.3000000000000001E-4</v>
      </c>
      <c r="IG51" s="21">
        <v>1982</v>
      </c>
      <c r="IH51" s="22">
        <v>2.3000000000000001E-4</v>
      </c>
      <c r="IK51" s="21">
        <v>1982</v>
      </c>
      <c r="IL51" s="22">
        <v>2.3000000000000001E-4</v>
      </c>
      <c r="IO51" s="21">
        <v>1982</v>
      </c>
      <c r="IP51" s="22">
        <v>2.3000000000000001E-4</v>
      </c>
      <c r="IS51" s="21">
        <v>1982</v>
      </c>
      <c r="IT51" s="22">
        <v>2.3000000000000001E-4</v>
      </c>
      <c r="IW51" s="21">
        <v>1982</v>
      </c>
      <c r="IX51" s="22">
        <v>2.3000000000000001E-4</v>
      </c>
      <c r="JA51" s="21">
        <v>1982</v>
      </c>
      <c r="JB51" s="22">
        <v>2.3000000000000001E-4</v>
      </c>
      <c r="JE51" s="21">
        <v>1982</v>
      </c>
      <c r="JF51" s="22">
        <v>2.3000000000000001E-4</v>
      </c>
      <c r="JI51" s="21">
        <v>1982</v>
      </c>
      <c r="JJ51" s="22">
        <v>2.3000000000000001E-4</v>
      </c>
      <c r="JM51" s="21">
        <v>1982</v>
      </c>
      <c r="JN51" s="22">
        <v>2.3000000000000001E-4</v>
      </c>
      <c r="JQ51" s="21">
        <v>1982</v>
      </c>
      <c r="JR51" s="22">
        <v>2.3000000000000001E-4</v>
      </c>
      <c r="JU51" s="21">
        <v>1982</v>
      </c>
      <c r="JV51" s="22">
        <v>2.3000000000000001E-4</v>
      </c>
      <c r="JY51" s="21">
        <v>1982</v>
      </c>
      <c r="JZ51" s="22">
        <v>2.3000000000000001E-4</v>
      </c>
      <c r="KC51" s="21">
        <v>1982</v>
      </c>
      <c r="KD51" s="22">
        <v>2.3000000000000001E-4</v>
      </c>
      <c r="KG51" s="21">
        <v>1982</v>
      </c>
      <c r="KH51" s="22">
        <v>2.3000000000000001E-4</v>
      </c>
      <c r="KK51" s="21">
        <v>1982</v>
      </c>
      <c r="KL51" s="22">
        <v>2.3000000000000001E-4</v>
      </c>
      <c r="KO51" s="21">
        <v>1982</v>
      </c>
      <c r="KP51" s="22">
        <v>2.3000000000000001E-4</v>
      </c>
      <c r="KS51" s="21">
        <v>1982</v>
      </c>
      <c r="KT51" s="22">
        <v>2.3000000000000001E-4</v>
      </c>
      <c r="KW51" s="21">
        <v>1982</v>
      </c>
      <c r="KX51" s="22">
        <v>2.3000000000000001E-4</v>
      </c>
      <c r="LA51" s="21">
        <v>1982</v>
      </c>
      <c r="LB51" s="22">
        <v>2.3000000000000001E-4</v>
      </c>
      <c r="LE51" s="21">
        <v>1982</v>
      </c>
      <c r="LF51" s="22">
        <v>2.3000000000000001E-4</v>
      </c>
      <c r="LI51" s="21">
        <v>1982</v>
      </c>
      <c r="LJ51" s="22">
        <v>2.3000000000000001E-4</v>
      </c>
      <c r="LM51" s="21">
        <v>1982</v>
      </c>
      <c r="LN51" s="22">
        <v>2.3000000000000001E-4</v>
      </c>
    </row>
    <row r="52" spans="2:326">
      <c r="B52">
        <v>0.40421691367328488</v>
      </c>
      <c r="C52" s="39">
        <v>0.92682206613409202</v>
      </c>
      <c r="D52">
        <v>975.2297628831069</v>
      </c>
      <c r="E52" s="21">
        <v>1983</v>
      </c>
      <c r="F52" s="22">
        <v>1.2E-4</v>
      </c>
      <c r="I52" s="21">
        <v>1983</v>
      </c>
      <c r="J52" s="22">
        <v>9.55E-6</v>
      </c>
      <c r="M52" s="21">
        <v>1983</v>
      </c>
      <c r="N52" s="22">
        <v>9.55E-6</v>
      </c>
      <c r="Q52" s="21">
        <v>1983</v>
      </c>
      <c r="R52" s="22">
        <v>9.55E-6</v>
      </c>
      <c r="U52" s="21">
        <v>1983</v>
      </c>
      <c r="V52" s="22">
        <v>9.55E-6</v>
      </c>
      <c r="Y52" s="21">
        <v>1983</v>
      </c>
      <c r="Z52" s="22">
        <v>9.55E-6</v>
      </c>
      <c r="AC52" s="21">
        <v>1983</v>
      </c>
      <c r="AD52" s="22">
        <v>9.55E-6</v>
      </c>
      <c r="AG52" s="21">
        <v>1983</v>
      </c>
      <c r="AH52" s="22">
        <v>9.55E-6</v>
      </c>
      <c r="AK52" s="21">
        <v>1983</v>
      </c>
      <c r="AL52" s="22">
        <v>9.55E-6</v>
      </c>
      <c r="AO52" s="21">
        <v>1983</v>
      </c>
      <c r="AP52" s="22">
        <v>9.55E-6</v>
      </c>
      <c r="AS52" s="21">
        <v>1983</v>
      </c>
      <c r="AT52" s="22">
        <v>9.55E-6</v>
      </c>
      <c r="AW52" s="21">
        <v>1983</v>
      </c>
      <c r="AX52" s="22">
        <v>9.55E-6</v>
      </c>
      <c r="BA52" s="21">
        <v>1983</v>
      </c>
      <c r="BB52" s="22">
        <v>9.55E-6</v>
      </c>
      <c r="BE52" s="21">
        <v>1983</v>
      </c>
      <c r="BF52" s="22">
        <v>9.55E-6</v>
      </c>
      <c r="BI52" s="21">
        <v>1983</v>
      </c>
      <c r="BJ52" s="22">
        <v>9.55E-6</v>
      </c>
      <c r="BM52" s="21">
        <v>1983</v>
      </c>
      <c r="BN52" s="22">
        <v>9.55E-6</v>
      </c>
      <c r="BQ52" s="21">
        <v>1983</v>
      </c>
      <c r="BR52" s="22">
        <v>9.55E-6</v>
      </c>
      <c r="BU52" s="21">
        <v>1983</v>
      </c>
      <c r="BV52" s="22">
        <v>9.55E-6</v>
      </c>
      <c r="BY52" s="21">
        <v>1983</v>
      </c>
      <c r="BZ52" s="22">
        <v>9.55E-6</v>
      </c>
      <c r="CC52" s="21">
        <v>1983</v>
      </c>
      <c r="CD52" s="22">
        <v>9.55E-6</v>
      </c>
      <c r="CG52" s="21">
        <v>1983</v>
      </c>
      <c r="CH52" s="22">
        <v>9.55E-6</v>
      </c>
      <c r="CK52" s="21">
        <v>1983</v>
      </c>
      <c r="CL52" s="22">
        <v>9.55E-6</v>
      </c>
      <c r="CO52" s="21">
        <v>1983</v>
      </c>
      <c r="CP52" s="22">
        <v>9.55E-6</v>
      </c>
      <c r="CS52" s="21">
        <v>1983</v>
      </c>
      <c r="CT52" s="22">
        <v>9.55E-6</v>
      </c>
      <c r="CW52" s="21">
        <v>1983</v>
      </c>
      <c r="CX52" s="22">
        <v>9.55E-6</v>
      </c>
      <c r="DA52" s="21">
        <v>1983</v>
      </c>
      <c r="DB52" s="22">
        <v>9.55E-6</v>
      </c>
      <c r="DE52" s="21">
        <v>1983</v>
      </c>
      <c r="DF52" s="22">
        <v>9.55E-6</v>
      </c>
      <c r="DI52" s="21">
        <v>1983</v>
      </c>
      <c r="DJ52" s="22">
        <v>9.55E-6</v>
      </c>
      <c r="DM52" s="21">
        <v>1983</v>
      </c>
      <c r="DN52" s="22">
        <v>9.55E-6</v>
      </c>
      <c r="DQ52" s="21">
        <v>1983</v>
      </c>
      <c r="DR52" s="22">
        <v>9.55E-6</v>
      </c>
      <c r="DU52" s="21">
        <v>1983</v>
      </c>
      <c r="DV52" s="22">
        <v>9.55E-6</v>
      </c>
      <c r="DY52" s="21">
        <v>1983</v>
      </c>
      <c r="DZ52" s="22">
        <v>9.55E-6</v>
      </c>
      <c r="EC52" s="21">
        <v>1983</v>
      </c>
      <c r="ED52" s="22">
        <v>9.55E-6</v>
      </c>
      <c r="EG52" s="21">
        <v>1983</v>
      </c>
      <c r="EH52" s="22">
        <v>9.55E-6</v>
      </c>
      <c r="EK52" s="21">
        <v>1983</v>
      </c>
      <c r="EL52" s="22">
        <v>9.55E-6</v>
      </c>
      <c r="EO52" s="21">
        <v>1983</v>
      </c>
      <c r="EP52" s="22">
        <v>9.55E-6</v>
      </c>
      <c r="ES52" s="21">
        <v>1983</v>
      </c>
      <c r="ET52" s="22">
        <v>9.55E-6</v>
      </c>
      <c r="EW52" s="21">
        <v>1983</v>
      </c>
      <c r="EX52" s="22">
        <v>9.55E-6</v>
      </c>
      <c r="FA52" s="21">
        <v>1983</v>
      </c>
      <c r="FB52" s="22">
        <v>9.55E-6</v>
      </c>
      <c r="FE52" s="21">
        <v>1983</v>
      </c>
      <c r="FF52" s="22">
        <v>9.55E-6</v>
      </c>
      <c r="FI52" s="21">
        <v>1983</v>
      </c>
      <c r="FJ52" s="22">
        <v>9.55E-6</v>
      </c>
      <c r="FM52" s="21">
        <v>1983</v>
      </c>
      <c r="FN52" s="22">
        <v>9.55E-6</v>
      </c>
      <c r="FQ52" s="21">
        <v>1983</v>
      </c>
      <c r="FR52" s="22">
        <v>9.55E-6</v>
      </c>
      <c r="FU52" s="21">
        <v>1983</v>
      </c>
      <c r="FV52" s="22">
        <v>9.55E-6</v>
      </c>
      <c r="FY52" s="21">
        <v>1983</v>
      </c>
      <c r="FZ52" s="22">
        <v>9.55E-6</v>
      </c>
      <c r="GC52" s="21">
        <v>1983</v>
      </c>
      <c r="GD52" s="22">
        <v>9.55E-6</v>
      </c>
      <c r="GG52" s="21">
        <v>1983</v>
      </c>
      <c r="GH52" s="22">
        <v>9.55E-6</v>
      </c>
      <c r="GK52" s="21">
        <v>1983</v>
      </c>
      <c r="GL52" s="22">
        <v>9.55E-6</v>
      </c>
      <c r="GO52" s="21">
        <v>1983</v>
      </c>
      <c r="GP52" s="22">
        <v>9.55E-6</v>
      </c>
      <c r="GS52" s="21">
        <v>1983</v>
      </c>
      <c r="GT52" s="22">
        <v>9.55E-6</v>
      </c>
      <c r="GW52" s="21">
        <v>1983</v>
      </c>
      <c r="GX52" s="22">
        <v>9.55E-6</v>
      </c>
      <c r="HA52" s="21">
        <v>1983</v>
      </c>
      <c r="HB52" s="22">
        <v>9.55E-6</v>
      </c>
      <c r="HE52" s="21">
        <v>1983</v>
      </c>
      <c r="HF52" s="22">
        <v>1.2E-4</v>
      </c>
      <c r="HI52" s="21">
        <v>1983</v>
      </c>
      <c r="HJ52" s="22">
        <v>1.2E-4</v>
      </c>
      <c r="HM52" s="21">
        <v>1983</v>
      </c>
      <c r="HN52" s="22">
        <v>1.2E-4</v>
      </c>
      <c r="HQ52" s="21">
        <v>1983</v>
      </c>
      <c r="HR52" s="22">
        <v>1.2E-4</v>
      </c>
      <c r="HU52" s="21">
        <v>1983</v>
      </c>
      <c r="HV52" s="22">
        <v>1.2E-4</v>
      </c>
      <c r="HY52" s="21">
        <v>1983</v>
      </c>
      <c r="HZ52" s="22">
        <v>1.2E-4</v>
      </c>
      <c r="IC52" s="21">
        <v>1983</v>
      </c>
      <c r="ID52" s="22">
        <v>1.2E-4</v>
      </c>
      <c r="IG52" s="21">
        <v>1983</v>
      </c>
      <c r="IH52" s="22">
        <v>1.2E-4</v>
      </c>
      <c r="IK52" s="21">
        <v>1983</v>
      </c>
      <c r="IL52" s="22">
        <v>1.2E-4</v>
      </c>
      <c r="IO52" s="21">
        <v>1983</v>
      </c>
      <c r="IP52" s="22">
        <v>1.2E-4</v>
      </c>
      <c r="IS52" s="21">
        <v>1983</v>
      </c>
      <c r="IT52" s="22">
        <v>1.2E-4</v>
      </c>
      <c r="IW52" s="21">
        <v>1983</v>
      </c>
      <c r="IX52" s="22">
        <v>1.2E-4</v>
      </c>
      <c r="JA52" s="21">
        <v>1983</v>
      </c>
      <c r="JB52" s="22">
        <v>1.2E-4</v>
      </c>
      <c r="JE52" s="21">
        <v>1983</v>
      </c>
      <c r="JF52" s="22">
        <v>1.2E-4</v>
      </c>
      <c r="JI52" s="21">
        <v>1983</v>
      </c>
      <c r="JJ52" s="22">
        <v>1.2E-4</v>
      </c>
      <c r="JM52" s="21">
        <v>1983</v>
      </c>
      <c r="JN52" s="22">
        <v>1.2E-4</v>
      </c>
      <c r="JQ52" s="21">
        <v>1983</v>
      </c>
      <c r="JR52" s="22">
        <v>1.2E-4</v>
      </c>
      <c r="JU52" s="21">
        <v>1983</v>
      </c>
      <c r="JV52" s="22">
        <v>1.2E-4</v>
      </c>
      <c r="JY52" s="21">
        <v>1983</v>
      </c>
      <c r="JZ52" s="22">
        <v>1.2E-4</v>
      </c>
      <c r="KC52" s="21">
        <v>1983</v>
      </c>
      <c r="KD52" s="22">
        <v>1.2E-4</v>
      </c>
      <c r="KG52" s="21">
        <v>1983</v>
      </c>
      <c r="KH52" s="22">
        <v>1.2E-4</v>
      </c>
      <c r="KK52" s="21">
        <v>1983</v>
      </c>
      <c r="KL52" s="22">
        <v>1.2E-4</v>
      </c>
      <c r="KO52" s="21">
        <v>1983</v>
      </c>
      <c r="KP52" s="22">
        <v>1.2E-4</v>
      </c>
      <c r="KS52" s="21">
        <v>1983</v>
      </c>
      <c r="KT52" s="22">
        <v>1.2E-4</v>
      </c>
      <c r="KW52" s="21">
        <v>1983</v>
      </c>
      <c r="KX52" s="22">
        <v>1.2E-4</v>
      </c>
      <c r="LA52" s="21">
        <v>1983</v>
      </c>
      <c r="LB52" s="22">
        <v>1.2E-4</v>
      </c>
      <c r="LE52" s="21">
        <v>1983</v>
      </c>
      <c r="LF52" s="22">
        <v>1.2E-4</v>
      </c>
      <c r="LI52" s="21">
        <v>1983</v>
      </c>
      <c r="LJ52" s="22">
        <v>1.2E-4</v>
      </c>
      <c r="LM52" s="21">
        <v>1983</v>
      </c>
      <c r="LN52" s="22">
        <v>1.2E-4</v>
      </c>
    </row>
    <row r="53" spans="2:326">
      <c r="B53">
        <v>0.40498713698355676</v>
      </c>
      <c r="C53" s="39">
        <v>0.92918831938437618</v>
      </c>
      <c r="D53">
        <v>1010.3912231792282</v>
      </c>
      <c r="E53" s="21">
        <v>1983</v>
      </c>
      <c r="F53" s="22">
        <v>9.55E-6</v>
      </c>
      <c r="I53" s="21">
        <v>1984</v>
      </c>
      <c r="J53" s="22">
        <v>1.2899999999999999E-4</v>
      </c>
      <c r="M53" s="21">
        <v>1984</v>
      </c>
      <c r="N53" s="22">
        <v>1.2899999999999999E-4</v>
      </c>
      <c r="Q53" s="21">
        <v>1984</v>
      </c>
      <c r="R53" s="22">
        <v>1.2899999999999999E-4</v>
      </c>
      <c r="U53" s="21">
        <v>1984</v>
      </c>
      <c r="V53" s="22">
        <v>1.2899999999999999E-4</v>
      </c>
      <c r="Y53" s="21">
        <v>1984</v>
      </c>
      <c r="Z53" s="22">
        <v>1.2899999999999999E-4</v>
      </c>
      <c r="AC53" s="21">
        <v>1984</v>
      </c>
      <c r="AD53" s="22">
        <v>1.2899999999999999E-4</v>
      </c>
      <c r="AG53" s="21">
        <v>1984</v>
      </c>
      <c r="AH53" s="22">
        <v>1.2899999999999999E-4</v>
      </c>
      <c r="AK53" s="21">
        <v>1984</v>
      </c>
      <c r="AL53" s="22">
        <v>1.2899999999999999E-4</v>
      </c>
      <c r="AO53" s="21">
        <v>1984</v>
      </c>
      <c r="AP53" s="22">
        <v>1.2899999999999999E-4</v>
      </c>
      <c r="AS53" s="21">
        <v>1984</v>
      </c>
      <c r="AT53" s="22">
        <v>1.2899999999999999E-4</v>
      </c>
      <c r="AW53" s="21">
        <v>1984</v>
      </c>
      <c r="AX53" s="22">
        <v>1.2899999999999999E-4</v>
      </c>
      <c r="BA53" s="21">
        <v>1984</v>
      </c>
      <c r="BB53" s="22">
        <v>1.2899999999999999E-4</v>
      </c>
      <c r="BE53" s="21">
        <v>1984</v>
      </c>
      <c r="BF53" s="22">
        <v>1.2899999999999999E-4</v>
      </c>
      <c r="BI53" s="21">
        <v>1984</v>
      </c>
      <c r="BJ53" s="22">
        <v>1.2899999999999999E-4</v>
      </c>
      <c r="BM53" s="21">
        <v>1984</v>
      </c>
      <c r="BN53" s="22">
        <v>1.2899999999999999E-4</v>
      </c>
      <c r="BQ53" s="21">
        <v>1984</v>
      </c>
      <c r="BR53" s="22">
        <v>1.2899999999999999E-4</v>
      </c>
      <c r="BU53" s="21">
        <v>1984</v>
      </c>
      <c r="BV53" s="22">
        <v>1.2899999999999999E-4</v>
      </c>
      <c r="BY53" s="21">
        <v>1984</v>
      </c>
      <c r="BZ53" s="22">
        <v>1.2899999999999999E-4</v>
      </c>
      <c r="CC53" s="21">
        <v>1984</v>
      </c>
      <c r="CD53" s="22">
        <v>1.2899999999999999E-4</v>
      </c>
      <c r="CG53" s="21">
        <v>1984</v>
      </c>
      <c r="CH53" s="22">
        <v>1.2899999999999999E-4</v>
      </c>
      <c r="CK53" s="21">
        <v>1984</v>
      </c>
      <c r="CL53" s="22">
        <v>1.2899999999999999E-4</v>
      </c>
      <c r="CO53" s="21">
        <v>1984</v>
      </c>
      <c r="CP53" s="22">
        <v>1.2899999999999999E-4</v>
      </c>
      <c r="CS53" s="21">
        <v>1984</v>
      </c>
      <c r="CT53" s="22">
        <v>1.2899999999999999E-4</v>
      </c>
      <c r="CW53" s="21">
        <v>1984</v>
      </c>
      <c r="CX53" s="22">
        <v>1.2899999999999999E-4</v>
      </c>
      <c r="DA53" s="21">
        <v>1984</v>
      </c>
      <c r="DB53" s="22">
        <v>1.2899999999999999E-4</v>
      </c>
      <c r="DE53" s="21">
        <v>1984</v>
      </c>
      <c r="DF53" s="22">
        <v>1.2899999999999999E-4</v>
      </c>
      <c r="DI53" s="21">
        <v>1984</v>
      </c>
      <c r="DJ53" s="22">
        <v>1.2899999999999999E-4</v>
      </c>
      <c r="DM53" s="21">
        <v>1984</v>
      </c>
      <c r="DN53" s="22">
        <v>1.2899999999999999E-4</v>
      </c>
      <c r="DQ53" s="21">
        <v>1984</v>
      </c>
      <c r="DR53" s="22">
        <v>1.2899999999999999E-4</v>
      </c>
      <c r="DU53" s="21">
        <v>1984</v>
      </c>
      <c r="DV53" s="22">
        <v>1.2899999999999999E-4</v>
      </c>
      <c r="DY53" s="21">
        <v>1984</v>
      </c>
      <c r="DZ53" s="22">
        <v>1.2899999999999999E-4</v>
      </c>
      <c r="EC53" s="21">
        <v>1984</v>
      </c>
      <c r="ED53" s="22">
        <v>1.2899999999999999E-4</v>
      </c>
      <c r="EG53" s="21">
        <v>1984</v>
      </c>
      <c r="EH53" s="22">
        <v>1.2899999999999999E-4</v>
      </c>
      <c r="EK53" s="21">
        <v>1984</v>
      </c>
      <c r="EL53" s="22">
        <v>1.2899999999999999E-4</v>
      </c>
      <c r="EO53" s="21">
        <v>1984</v>
      </c>
      <c r="EP53" s="22">
        <v>1.2899999999999999E-4</v>
      </c>
      <c r="ES53" s="21">
        <v>1984</v>
      </c>
      <c r="ET53" s="22">
        <v>1.2899999999999999E-4</v>
      </c>
      <c r="EW53" s="21">
        <v>1984</v>
      </c>
      <c r="EX53" s="22">
        <v>1.2899999999999999E-4</v>
      </c>
      <c r="FA53" s="21">
        <v>1984</v>
      </c>
      <c r="FB53" s="22">
        <v>1.2899999999999999E-4</v>
      </c>
      <c r="FE53" s="21">
        <v>1984</v>
      </c>
      <c r="FF53" s="22">
        <v>1.2899999999999999E-4</v>
      </c>
      <c r="FI53" s="21">
        <v>1984</v>
      </c>
      <c r="FJ53" s="22">
        <v>1.2899999999999999E-4</v>
      </c>
      <c r="FM53" s="21">
        <v>1984</v>
      </c>
      <c r="FN53" s="22">
        <v>1.2899999999999999E-4</v>
      </c>
      <c r="FQ53" s="21">
        <v>1984</v>
      </c>
      <c r="FR53" s="22">
        <v>1.2899999999999999E-4</v>
      </c>
      <c r="FU53" s="21">
        <v>1984</v>
      </c>
      <c r="FV53" s="22">
        <v>1.2899999999999999E-4</v>
      </c>
      <c r="FY53" s="21">
        <v>1984</v>
      </c>
      <c r="FZ53" s="22">
        <v>1.2899999999999999E-4</v>
      </c>
      <c r="GC53" s="21">
        <v>1984</v>
      </c>
      <c r="GD53" s="22">
        <v>1.2899999999999999E-4</v>
      </c>
      <c r="GG53" s="21">
        <v>1984</v>
      </c>
      <c r="GH53" s="22">
        <v>1.2899999999999999E-4</v>
      </c>
      <c r="GK53" s="21">
        <v>1984</v>
      </c>
      <c r="GL53" s="22">
        <v>1.2899999999999999E-4</v>
      </c>
      <c r="GO53" s="21">
        <v>1984</v>
      </c>
      <c r="GP53" s="22">
        <v>1.2899999999999999E-4</v>
      </c>
      <c r="GS53" s="21">
        <v>1984</v>
      </c>
      <c r="GT53" s="22">
        <v>1.2899999999999999E-4</v>
      </c>
      <c r="GW53" s="21">
        <v>1984</v>
      </c>
      <c r="GX53" s="22">
        <v>1.2899999999999999E-4</v>
      </c>
      <c r="HA53" s="21">
        <v>1984</v>
      </c>
      <c r="HB53" s="22">
        <v>1.2899999999999999E-4</v>
      </c>
      <c r="HE53" s="21">
        <v>1984</v>
      </c>
      <c r="HF53" s="22">
        <v>1.2899999999999999E-4</v>
      </c>
      <c r="HI53" s="21">
        <v>1983</v>
      </c>
      <c r="HJ53" s="22">
        <v>9.55E-6</v>
      </c>
      <c r="HM53" s="21">
        <v>1983</v>
      </c>
      <c r="HN53" s="22">
        <v>9.55E-6</v>
      </c>
      <c r="HQ53" s="21">
        <v>1983</v>
      </c>
      <c r="HR53" s="22">
        <v>9.55E-6</v>
      </c>
      <c r="HU53" s="21">
        <v>1983</v>
      </c>
      <c r="HV53" s="22">
        <v>9.55E-6</v>
      </c>
      <c r="HY53" s="21">
        <v>1983</v>
      </c>
      <c r="HZ53" s="22">
        <v>9.55E-6</v>
      </c>
      <c r="IC53" s="21">
        <v>1983</v>
      </c>
      <c r="ID53" s="22">
        <v>9.55E-6</v>
      </c>
      <c r="IG53" s="21">
        <v>1983</v>
      </c>
      <c r="IH53" s="22">
        <v>9.55E-6</v>
      </c>
      <c r="IK53" s="21">
        <v>1983</v>
      </c>
      <c r="IL53" s="22">
        <v>9.55E-6</v>
      </c>
      <c r="IO53" s="21">
        <v>1983</v>
      </c>
      <c r="IP53" s="22">
        <v>9.55E-6</v>
      </c>
      <c r="IS53" s="21">
        <v>1983</v>
      </c>
      <c r="IT53" s="22">
        <v>9.55E-6</v>
      </c>
      <c r="IW53" s="21">
        <v>1983</v>
      </c>
      <c r="IX53" s="22">
        <v>9.55E-6</v>
      </c>
      <c r="JA53" s="21">
        <v>1983</v>
      </c>
      <c r="JB53" s="22">
        <v>9.55E-6</v>
      </c>
      <c r="JE53" s="21">
        <v>1983</v>
      </c>
      <c r="JF53" s="22">
        <v>9.55E-6</v>
      </c>
      <c r="JI53" s="21">
        <v>1983</v>
      </c>
      <c r="JJ53" s="22">
        <v>9.55E-6</v>
      </c>
      <c r="JM53" s="21">
        <v>1983</v>
      </c>
      <c r="JN53" s="22">
        <v>9.55E-6</v>
      </c>
      <c r="JQ53" s="21">
        <v>1983</v>
      </c>
      <c r="JR53" s="22">
        <v>9.55E-6</v>
      </c>
      <c r="JU53" s="21">
        <v>1983</v>
      </c>
      <c r="JV53" s="22">
        <v>9.55E-6</v>
      </c>
      <c r="JY53" s="21">
        <v>1983</v>
      </c>
      <c r="JZ53" s="22">
        <v>9.55E-6</v>
      </c>
      <c r="KC53" s="21">
        <v>1983</v>
      </c>
      <c r="KD53" s="22">
        <v>9.55E-6</v>
      </c>
      <c r="KG53" s="21">
        <v>1983</v>
      </c>
      <c r="KH53" s="22">
        <v>9.55E-6</v>
      </c>
      <c r="KK53" s="21">
        <v>1983</v>
      </c>
      <c r="KL53" s="22">
        <v>9.55E-6</v>
      </c>
      <c r="KO53" s="21">
        <v>1983</v>
      </c>
      <c r="KP53" s="22">
        <v>9.55E-6</v>
      </c>
      <c r="KS53" s="21">
        <v>1983</v>
      </c>
      <c r="KT53" s="22">
        <v>9.55E-6</v>
      </c>
      <c r="KW53" s="21">
        <v>1983</v>
      </c>
      <c r="KX53" s="22">
        <v>9.55E-6</v>
      </c>
      <c r="LA53" s="21">
        <v>1983</v>
      </c>
      <c r="LB53" s="22">
        <v>9.55E-6</v>
      </c>
      <c r="LE53" s="21">
        <v>1983</v>
      </c>
      <c r="LF53" s="22">
        <v>9.55E-6</v>
      </c>
      <c r="LI53" s="21">
        <v>1983</v>
      </c>
      <c r="LJ53" s="22">
        <v>9.55E-6</v>
      </c>
      <c r="LM53" s="21">
        <v>1983</v>
      </c>
      <c r="LN53" s="22">
        <v>9.55E-6</v>
      </c>
    </row>
    <row r="54" spans="2:326">
      <c r="B54">
        <v>0.40434984288837006</v>
      </c>
      <c r="C54" s="39">
        <v>0.92690376734292146</v>
      </c>
      <c r="D54">
        <v>976.40586239561105</v>
      </c>
      <c r="E54" s="21">
        <v>1984</v>
      </c>
      <c r="F54" s="22">
        <v>1.2899999999999999E-4</v>
      </c>
      <c r="I54" s="21">
        <v>1984</v>
      </c>
      <c r="J54" s="22">
        <v>7.0099999999999998E-6</v>
      </c>
      <c r="M54" s="21">
        <v>1984</v>
      </c>
      <c r="N54" s="22">
        <v>7.0099999999999998E-6</v>
      </c>
      <c r="Q54" s="21">
        <v>1984</v>
      </c>
      <c r="R54" s="22">
        <v>7.0099999999999998E-6</v>
      </c>
      <c r="U54" s="21">
        <v>1984</v>
      </c>
      <c r="V54" s="22">
        <v>7.0099999999999998E-6</v>
      </c>
      <c r="Y54" s="21">
        <v>1984</v>
      </c>
      <c r="Z54" s="22">
        <v>7.0099999999999998E-6</v>
      </c>
      <c r="AC54" s="21">
        <v>1984</v>
      </c>
      <c r="AD54" s="22">
        <v>7.0099999999999998E-6</v>
      </c>
      <c r="AG54" s="21">
        <v>1984</v>
      </c>
      <c r="AH54" s="22">
        <v>7.0099999999999998E-6</v>
      </c>
      <c r="AK54" s="21">
        <v>1984</v>
      </c>
      <c r="AL54" s="22">
        <v>7.0099999999999998E-6</v>
      </c>
      <c r="AO54" s="21">
        <v>1984</v>
      </c>
      <c r="AP54" s="22">
        <v>7.0099999999999998E-6</v>
      </c>
      <c r="AS54" s="21">
        <v>1984</v>
      </c>
      <c r="AT54" s="22">
        <v>7.0099999999999998E-6</v>
      </c>
      <c r="AW54" s="21">
        <v>1984</v>
      </c>
      <c r="AX54" s="22">
        <v>7.0099999999999998E-6</v>
      </c>
      <c r="BA54" s="21">
        <v>1984</v>
      </c>
      <c r="BB54" s="22">
        <v>7.0099999999999998E-6</v>
      </c>
      <c r="BE54" s="21">
        <v>1984</v>
      </c>
      <c r="BF54" s="22">
        <v>7.0099999999999998E-6</v>
      </c>
      <c r="BI54" s="21">
        <v>1984</v>
      </c>
      <c r="BJ54" s="22">
        <v>7.0099999999999998E-6</v>
      </c>
      <c r="BM54" s="21">
        <v>1984</v>
      </c>
      <c r="BN54" s="22">
        <v>7.0099999999999998E-6</v>
      </c>
      <c r="BQ54" s="21">
        <v>1984</v>
      </c>
      <c r="BR54" s="22">
        <v>7.0099999999999998E-6</v>
      </c>
      <c r="BU54" s="21">
        <v>1984</v>
      </c>
      <c r="BV54" s="22">
        <v>7.0099999999999998E-6</v>
      </c>
      <c r="BY54" s="21">
        <v>1984</v>
      </c>
      <c r="BZ54" s="22">
        <v>7.0099999999999998E-6</v>
      </c>
      <c r="CC54" s="21">
        <v>1984</v>
      </c>
      <c r="CD54" s="22">
        <v>7.0099999999999998E-6</v>
      </c>
      <c r="CG54" s="21">
        <v>1984</v>
      </c>
      <c r="CH54" s="22">
        <v>7.0099999999999998E-6</v>
      </c>
      <c r="CK54" s="21">
        <v>1984</v>
      </c>
      <c r="CL54" s="22">
        <v>7.0099999999999998E-6</v>
      </c>
      <c r="CO54" s="21">
        <v>1984</v>
      </c>
      <c r="CP54" s="22">
        <v>7.0099999999999998E-6</v>
      </c>
      <c r="CS54" s="21">
        <v>1984</v>
      </c>
      <c r="CT54" s="22">
        <v>7.0099999999999998E-6</v>
      </c>
      <c r="CW54" s="21">
        <v>1984</v>
      </c>
      <c r="CX54" s="22">
        <v>7.0099999999999998E-6</v>
      </c>
      <c r="DA54" s="21">
        <v>1984</v>
      </c>
      <c r="DB54" s="22">
        <v>7.0099999999999998E-6</v>
      </c>
      <c r="DE54" s="21">
        <v>1984</v>
      </c>
      <c r="DF54" s="22">
        <v>7.0099999999999998E-6</v>
      </c>
      <c r="DI54" s="21">
        <v>1984</v>
      </c>
      <c r="DJ54" s="22">
        <v>7.0099999999999998E-6</v>
      </c>
      <c r="DM54" s="21">
        <v>1984</v>
      </c>
      <c r="DN54" s="22">
        <v>7.0099999999999998E-6</v>
      </c>
      <c r="DQ54" s="21">
        <v>1984</v>
      </c>
      <c r="DR54" s="22">
        <v>7.0099999999999998E-6</v>
      </c>
      <c r="DU54" s="21">
        <v>1984</v>
      </c>
      <c r="DV54" s="22">
        <v>7.0099999999999998E-6</v>
      </c>
      <c r="DY54" s="21">
        <v>1984</v>
      </c>
      <c r="DZ54" s="22">
        <v>7.0099999999999998E-6</v>
      </c>
      <c r="EC54" s="21">
        <v>1984</v>
      </c>
      <c r="ED54" s="22">
        <v>7.0099999999999998E-6</v>
      </c>
      <c r="EG54" s="21">
        <v>1984</v>
      </c>
      <c r="EH54" s="22">
        <v>7.0099999999999998E-6</v>
      </c>
      <c r="EK54" s="21">
        <v>1984</v>
      </c>
      <c r="EL54" s="22">
        <v>7.0099999999999998E-6</v>
      </c>
      <c r="EO54" s="21">
        <v>1984</v>
      </c>
      <c r="EP54" s="22">
        <v>7.0099999999999998E-6</v>
      </c>
      <c r="ES54" s="21">
        <v>1984</v>
      </c>
      <c r="ET54" s="22">
        <v>7.0099999999999998E-6</v>
      </c>
      <c r="EW54" s="21">
        <v>1984</v>
      </c>
      <c r="EX54" s="22">
        <v>7.0099999999999998E-6</v>
      </c>
      <c r="FA54" s="21">
        <v>1984</v>
      </c>
      <c r="FB54" s="22">
        <v>7.0099999999999998E-6</v>
      </c>
      <c r="FE54" s="21">
        <v>1984</v>
      </c>
      <c r="FF54" s="22">
        <v>7.0099999999999998E-6</v>
      </c>
      <c r="FI54" s="21">
        <v>1984</v>
      </c>
      <c r="FJ54" s="22">
        <v>7.0099999999999998E-6</v>
      </c>
      <c r="FM54" s="21">
        <v>1984</v>
      </c>
      <c r="FN54" s="22">
        <v>7.0099999999999998E-6</v>
      </c>
      <c r="FQ54" s="21">
        <v>1984</v>
      </c>
      <c r="FR54" s="22">
        <v>7.0099999999999998E-6</v>
      </c>
      <c r="FU54" s="21">
        <v>1984</v>
      </c>
      <c r="FV54" s="22">
        <v>7.0099999999999998E-6</v>
      </c>
      <c r="FY54" s="21">
        <v>1984</v>
      </c>
      <c r="FZ54" s="22">
        <v>7.0099999999999998E-6</v>
      </c>
      <c r="GC54" s="21">
        <v>1984</v>
      </c>
      <c r="GD54" s="22">
        <v>7.0099999999999998E-6</v>
      </c>
      <c r="GG54" s="21">
        <v>1984</v>
      </c>
      <c r="GH54" s="22">
        <v>7.0099999999999998E-6</v>
      </c>
      <c r="GK54" s="21">
        <v>1984</v>
      </c>
      <c r="GL54" s="22">
        <v>7.0099999999999998E-6</v>
      </c>
      <c r="GO54" s="21">
        <v>1984</v>
      </c>
      <c r="GP54" s="22">
        <v>7.0099999999999998E-6</v>
      </c>
      <c r="GS54" s="21">
        <v>1984</v>
      </c>
      <c r="GT54" s="22">
        <v>7.0099999999999998E-6</v>
      </c>
      <c r="GW54" s="21">
        <v>1984</v>
      </c>
      <c r="GX54" s="22">
        <v>7.0099999999999998E-6</v>
      </c>
      <c r="HA54" s="21">
        <v>1984</v>
      </c>
      <c r="HB54" s="22">
        <v>7.0099999999999998E-6</v>
      </c>
      <c r="HE54" s="21">
        <v>1984</v>
      </c>
      <c r="HF54" s="22">
        <v>7.0099999999999998E-6</v>
      </c>
      <c r="HI54" s="21">
        <v>1984</v>
      </c>
      <c r="HJ54" s="22">
        <v>7.0099999999999998E-6</v>
      </c>
      <c r="HM54" s="21">
        <v>1984</v>
      </c>
      <c r="HN54" s="22">
        <v>1.2899999999999999E-4</v>
      </c>
      <c r="HQ54" s="21">
        <v>1984</v>
      </c>
      <c r="HR54" s="22">
        <v>1.2899999999999999E-4</v>
      </c>
      <c r="HU54" s="21">
        <v>1984</v>
      </c>
      <c r="HV54" s="22">
        <v>1.2899999999999999E-4</v>
      </c>
      <c r="HY54" s="21">
        <v>1984</v>
      </c>
      <c r="HZ54" s="22">
        <v>1.2899999999999999E-4</v>
      </c>
      <c r="IC54" s="21">
        <v>1984</v>
      </c>
      <c r="ID54" s="22">
        <v>1.2899999999999999E-4</v>
      </c>
      <c r="IG54" s="21">
        <v>1984</v>
      </c>
      <c r="IH54" s="22">
        <v>1.2899999999999999E-4</v>
      </c>
      <c r="IK54" s="21">
        <v>1984</v>
      </c>
      <c r="IL54" s="22">
        <v>1.2899999999999999E-4</v>
      </c>
      <c r="IO54" s="21">
        <v>1984</v>
      </c>
      <c r="IP54" s="22">
        <v>1.2899999999999999E-4</v>
      </c>
      <c r="IS54" s="21">
        <v>1984</v>
      </c>
      <c r="IT54" s="22">
        <v>1.2899999999999999E-4</v>
      </c>
      <c r="IW54" s="21">
        <v>1984</v>
      </c>
      <c r="IX54" s="22">
        <v>1.2899999999999999E-4</v>
      </c>
      <c r="JA54" s="21">
        <v>1984</v>
      </c>
      <c r="JB54" s="22">
        <v>1.2899999999999999E-4</v>
      </c>
      <c r="JE54" s="21">
        <v>1984</v>
      </c>
      <c r="JF54" s="22">
        <v>1.2899999999999999E-4</v>
      </c>
      <c r="JI54" s="21">
        <v>1984</v>
      </c>
      <c r="JJ54" s="22">
        <v>1.2899999999999999E-4</v>
      </c>
      <c r="JM54" s="21">
        <v>1984</v>
      </c>
      <c r="JN54" s="22">
        <v>1.2899999999999999E-4</v>
      </c>
      <c r="JQ54" s="21">
        <v>1984</v>
      </c>
      <c r="JR54" s="22">
        <v>1.2899999999999999E-4</v>
      </c>
      <c r="JU54" s="21">
        <v>1984</v>
      </c>
      <c r="JV54" s="22">
        <v>1.2899999999999999E-4</v>
      </c>
      <c r="JY54" s="21">
        <v>1984</v>
      </c>
      <c r="JZ54" s="22">
        <v>1.2899999999999999E-4</v>
      </c>
      <c r="KC54" s="21">
        <v>1984</v>
      </c>
      <c r="KD54" s="22">
        <v>1.2899999999999999E-4</v>
      </c>
      <c r="KG54" s="21">
        <v>1984</v>
      </c>
      <c r="KH54" s="22">
        <v>1.2899999999999999E-4</v>
      </c>
      <c r="KK54" s="21">
        <v>1984</v>
      </c>
      <c r="KL54" s="22">
        <v>1.2899999999999999E-4</v>
      </c>
      <c r="KO54" s="21">
        <v>1984</v>
      </c>
      <c r="KP54" s="22">
        <v>1.2899999999999999E-4</v>
      </c>
      <c r="KS54" s="21">
        <v>1984</v>
      </c>
      <c r="KT54" s="22">
        <v>1.2899999999999999E-4</v>
      </c>
      <c r="KW54" s="21">
        <v>1984</v>
      </c>
      <c r="KX54" s="22">
        <v>1.2899999999999999E-4</v>
      </c>
      <c r="LA54" s="21">
        <v>1984</v>
      </c>
      <c r="LB54" s="22">
        <v>1.2899999999999999E-4</v>
      </c>
      <c r="LE54" s="21">
        <v>1984</v>
      </c>
      <c r="LF54" s="22">
        <v>1.2899999999999999E-4</v>
      </c>
      <c r="LI54" s="21">
        <v>1984</v>
      </c>
      <c r="LJ54" s="22">
        <v>1.2899999999999999E-4</v>
      </c>
      <c r="LM54" s="21">
        <v>1984</v>
      </c>
      <c r="LN54" s="22">
        <v>1.2899999999999999E-4</v>
      </c>
    </row>
    <row r="55" spans="2:326">
      <c r="B55">
        <v>0.40538457611638307</v>
      </c>
      <c r="C55" s="39">
        <v>0.93049102332038436</v>
      </c>
      <c r="D55">
        <v>1030.7705884653199</v>
      </c>
      <c r="E55" s="21">
        <v>1984</v>
      </c>
      <c r="F55" s="22">
        <v>7.0099999999999998E-6</v>
      </c>
      <c r="I55" s="21">
        <v>1985</v>
      </c>
      <c r="J55" s="22">
        <v>5.2599999999999998E-5</v>
      </c>
      <c r="M55" s="21">
        <v>1985</v>
      </c>
      <c r="N55" s="22">
        <v>5.2599999999999998E-5</v>
      </c>
      <c r="Q55" s="21">
        <v>1985</v>
      </c>
      <c r="R55" s="22">
        <v>5.2599999999999998E-5</v>
      </c>
      <c r="U55" s="21">
        <v>1985</v>
      </c>
      <c r="V55" s="22">
        <v>5.2599999999999998E-5</v>
      </c>
      <c r="Y55" s="21">
        <v>1985</v>
      </c>
      <c r="Z55" s="22">
        <v>5.2599999999999998E-5</v>
      </c>
      <c r="AC55" s="21">
        <v>1985</v>
      </c>
      <c r="AD55" s="22">
        <v>5.2599999999999998E-5</v>
      </c>
      <c r="AG55" s="21">
        <v>1985</v>
      </c>
      <c r="AH55" s="22">
        <v>5.2599999999999998E-5</v>
      </c>
      <c r="AK55" s="21">
        <v>1985</v>
      </c>
      <c r="AL55" s="22">
        <v>5.2599999999999998E-5</v>
      </c>
      <c r="AO55" s="21">
        <v>1985</v>
      </c>
      <c r="AP55" s="22">
        <v>5.2599999999999998E-5</v>
      </c>
      <c r="AS55" s="21">
        <v>1985</v>
      </c>
      <c r="AT55" s="22">
        <v>5.2599999999999998E-5</v>
      </c>
      <c r="AW55" s="21">
        <v>1985</v>
      </c>
      <c r="AX55" s="22">
        <v>5.2599999999999998E-5</v>
      </c>
      <c r="BA55" s="21">
        <v>1985</v>
      </c>
      <c r="BB55" s="22">
        <v>5.2599999999999998E-5</v>
      </c>
      <c r="BE55" s="21">
        <v>1985</v>
      </c>
      <c r="BF55" s="22">
        <v>5.2599999999999998E-5</v>
      </c>
      <c r="BI55" s="21">
        <v>1985</v>
      </c>
      <c r="BJ55" s="22">
        <v>5.2599999999999998E-5</v>
      </c>
      <c r="BM55" s="21">
        <v>1985</v>
      </c>
      <c r="BN55" s="22">
        <v>5.2599999999999998E-5</v>
      </c>
      <c r="BQ55" s="21">
        <v>1985</v>
      </c>
      <c r="BR55" s="22">
        <v>5.2599999999999998E-5</v>
      </c>
      <c r="BU55" s="21">
        <v>1985</v>
      </c>
      <c r="BV55" s="22">
        <v>5.2599999999999998E-5</v>
      </c>
      <c r="BY55" s="21">
        <v>1985</v>
      </c>
      <c r="BZ55" s="22">
        <v>5.2599999999999998E-5</v>
      </c>
      <c r="CC55" s="21">
        <v>1985</v>
      </c>
      <c r="CD55" s="22">
        <v>5.2599999999999998E-5</v>
      </c>
      <c r="CG55" s="21">
        <v>1985</v>
      </c>
      <c r="CH55" s="22">
        <v>5.2599999999999998E-5</v>
      </c>
      <c r="CK55" s="21">
        <v>1985</v>
      </c>
      <c r="CL55" s="22">
        <v>5.2599999999999998E-5</v>
      </c>
      <c r="CO55" s="21">
        <v>1985</v>
      </c>
      <c r="CP55" s="22">
        <v>5.2599999999999998E-5</v>
      </c>
      <c r="CS55" s="21">
        <v>1985</v>
      </c>
      <c r="CT55" s="22">
        <v>5.2599999999999998E-5</v>
      </c>
      <c r="CW55" s="21">
        <v>1985</v>
      </c>
      <c r="CX55" s="22">
        <v>5.2599999999999998E-5</v>
      </c>
      <c r="DA55" s="21">
        <v>1985</v>
      </c>
      <c r="DB55" s="22">
        <v>5.2599999999999998E-5</v>
      </c>
      <c r="DE55" s="21">
        <v>1985</v>
      </c>
      <c r="DF55" s="22">
        <v>5.2599999999999998E-5</v>
      </c>
      <c r="DI55" s="21">
        <v>1985</v>
      </c>
      <c r="DJ55" s="22">
        <v>5.2599999999999998E-5</v>
      </c>
      <c r="DM55" s="21">
        <v>1985</v>
      </c>
      <c r="DN55" s="22">
        <v>5.2599999999999998E-5</v>
      </c>
      <c r="DQ55" s="21">
        <v>1985</v>
      </c>
      <c r="DR55" s="22">
        <v>5.2599999999999998E-5</v>
      </c>
      <c r="DU55" s="21">
        <v>1985</v>
      </c>
      <c r="DV55" s="22">
        <v>5.2599999999999998E-5</v>
      </c>
      <c r="DY55" s="21">
        <v>1985</v>
      </c>
      <c r="DZ55" s="22">
        <v>5.2599999999999998E-5</v>
      </c>
      <c r="EC55" s="21">
        <v>1985</v>
      </c>
      <c r="ED55" s="22">
        <v>5.2599999999999998E-5</v>
      </c>
      <c r="EG55" s="21">
        <v>1985</v>
      </c>
      <c r="EH55" s="22">
        <v>5.2599999999999998E-5</v>
      </c>
      <c r="EK55" s="21">
        <v>1985</v>
      </c>
      <c r="EL55" s="22">
        <v>5.2599999999999998E-5</v>
      </c>
      <c r="EO55" s="21">
        <v>1985</v>
      </c>
      <c r="EP55" s="22">
        <v>5.2599999999999998E-5</v>
      </c>
      <c r="ES55" s="21">
        <v>1985</v>
      </c>
      <c r="ET55" s="22">
        <v>5.2599999999999998E-5</v>
      </c>
      <c r="EW55" s="21">
        <v>1985</v>
      </c>
      <c r="EX55" s="22">
        <v>5.2599999999999998E-5</v>
      </c>
      <c r="FA55" s="21">
        <v>1985</v>
      </c>
      <c r="FB55" s="22">
        <v>5.2599999999999998E-5</v>
      </c>
      <c r="FE55" s="21">
        <v>1985</v>
      </c>
      <c r="FF55" s="22">
        <v>5.2599999999999998E-5</v>
      </c>
      <c r="FI55" s="21">
        <v>1985</v>
      </c>
      <c r="FJ55" s="22">
        <v>5.2599999999999998E-5</v>
      </c>
      <c r="FM55" s="21">
        <v>1985</v>
      </c>
      <c r="FN55" s="22">
        <v>5.2599999999999998E-5</v>
      </c>
      <c r="FQ55" s="21">
        <v>1985</v>
      </c>
      <c r="FR55" s="22">
        <v>5.2599999999999998E-5</v>
      </c>
      <c r="FU55" s="21">
        <v>1985</v>
      </c>
      <c r="FV55" s="22">
        <v>5.2599999999999998E-5</v>
      </c>
      <c r="FY55" s="21">
        <v>1985</v>
      </c>
      <c r="FZ55" s="22">
        <v>5.2599999999999998E-5</v>
      </c>
      <c r="GC55" s="21">
        <v>1985</v>
      </c>
      <c r="GD55" s="22">
        <v>5.2599999999999998E-5</v>
      </c>
      <c r="GG55" s="21">
        <v>1985</v>
      </c>
      <c r="GH55" s="22">
        <v>5.2599999999999998E-5</v>
      </c>
      <c r="GK55" s="21">
        <v>1985</v>
      </c>
      <c r="GL55" s="22">
        <v>5.2599999999999998E-5</v>
      </c>
      <c r="GO55" s="21">
        <v>1985</v>
      </c>
      <c r="GP55" s="22">
        <v>5.2599999999999998E-5</v>
      </c>
      <c r="GS55" s="21">
        <v>1985</v>
      </c>
      <c r="GT55" s="22">
        <v>5.2599999999999998E-5</v>
      </c>
      <c r="GW55" s="21">
        <v>1985</v>
      </c>
      <c r="GX55" s="22">
        <v>5.2599999999999998E-5</v>
      </c>
      <c r="HA55" s="21">
        <v>1985</v>
      </c>
      <c r="HB55" s="22">
        <v>5.2599999999999998E-5</v>
      </c>
      <c r="HE55" s="21">
        <v>1985</v>
      </c>
      <c r="HF55" s="22">
        <v>5.2599999999999998E-5</v>
      </c>
      <c r="HI55" s="21">
        <v>1985</v>
      </c>
      <c r="HJ55" s="22">
        <v>5.2599999999999998E-5</v>
      </c>
      <c r="HM55" s="21">
        <v>1985</v>
      </c>
      <c r="HN55" s="22">
        <v>5.2599999999999998E-5</v>
      </c>
      <c r="HQ55" s="21">
        <v>1984</v>
      </c>
      <c r="HR55" s="22">
        <v>7.0099999999999998E-6</v>
      </c>
      <c r="HU55" s="21">
        <v>1984</v>
      </c>
      <c r="HV55" s="22">
        <v>7.0099999999999998E-6</v>
      </c>
      <c r="HY55" s="21">
        <v>1984</v>
      </c>
      <c r="HZ55" s="22">
        <v>7.0099999999999998E-6</v>
      </c>
      <c r="IC55" s="21">
        <v>1984</v>
      </c>
      <c r="ID55" s="22">
        <v>7.0099999999999998E-6</v>
      </c>
      <c r="IG55" s="21">
        <v>1984</v>
      </c>
      <c r="IH55" s="22">
        <v>7.0099999999999998E-6</v>
      </c>
      <c r="IK55" s="21">
        <v>1984</v>
      </c>
      <c r="IL55" s="22">
        <v>7.0099999999999998E-6</v>
      </c>
      <c r="IO55" s="21">
        <v>1984</v>
      </c>
      <c r="IP55" s="22">
        <v>7.0099999999999998E-6</v>
      </c>
      <c r="IS55" s="21">
        <v>1984</v>
      </c>
      <c r="IT55" s="22">
        <v>7.0099999999999998E-6</v>
      </c>
      <c r="IW55" s="21">
        <v>1984</v>
      </c>
      <c r="IX55" s="22">
        <v>7.0099999999999998E-6</v>
      </c>
      <c r="JA55" s="21">
        <v>1984</v>
      </c>
      <c r="JB55" s="22">
        <v>7.0099999999999998E-6</v>
      </c>
      <c r="JE55" s="21">
        <v>1984</v>
      </c>
      <c r="JF55" s="22">
        <v>7.0099999999999998E-6</v>
      </c>
      <c r="JI55" s="21">
        <v>1984</v>
      </c>
      <c r="JJ55" s="22">
        <v>7.0099999999999998E-6</v>
      </c>
      <c r="JM55" s="21">
        <v>1984</v>
      </c>
      <c r="JN55" s="22">
        <v>7.0099999999999998E-6</v>
      </c>
      <c r="JQ55" s="21">
        <v>1984</v>
      </c>
      <c r="JR55" s="22">
        <v>7.0099999999999998E-6</v>
      </c>
      <c r="JU55" s="21">
        <v>1984</v>
      </c>
      <c r="JV55" s="22">
        <v>7.0099999999999998E-6</v>
      </c>
      <c r="JY55" s="21">
        <v>1984</v>
      </c>
      <c r="JZ55" s="22">
        <v>7.0099999999999998E-6</v>
      </c>
      <c r="KC55" s="21">
        <v>1984</v>
      </c>
      <c r="KD55" s="22">
        <v>7.0099999999999998E-6</v>
      </c>
      <c r="KG55" s="21">
        <v>1984</v>
      </c>
      <c r="KH55" s="22">
        <v>7.0099999999999998E-6</v>
      </c>
      <c r="KK55" s="21">
        <v>1984</v>
      </c>
      <c r="KL55" s="22">
        <v>7.0099999999999998E-6</v>
      </c>
      <c r="KO55" s="21">
        <v>1984</v>
      </c>
      <c r="KP55" s="22">
        <v>7.0099999999999998E-6</v>
      </c>
      <c r="KS55" s="21">
        <v>1984</v>
      </c>
      <c r="KT55" s="22">
        <v>7.0099999999999998E-6</v>
      </c>
      <c r="KW55" s="21">
        <v>1984</v>
      </c>
      <c r="KX55" s="22">
        <v>7.0099999999999998E-6</v>
      </c>
      <c r="LA55" s="21">
        <v>1984</v>
      </c>
      <c r="LB55" s="22">
        <v>7.0099999999999998E-6</v>
      </c>
      <c r="LE55" s="21">
        <v>1984</v>
      </c>
      <c r="LF55" s="22">
        <v>7.0099999999999998E-6</v>
      </c>
      <c r="LI55" s="21">
        <v>1984</v>
      </c>
      <c r="LJ55" s="22">
        <v>7.0099999999999998E-6</v>
      </c>
      <c r="LM55" s="21">
        <v>1984</v>
      </c>
      <c r="LN55" s="22">
        <v>7.0099999999999998E-6</v>
      </c>
    </row>
    <row r="56" spans="2:326">
      <c r="B56">
        <v>0.40491060259136563</v>
      </c>
      <c r="C56" s="39">
        <v>0.92792895177005752</v>
      </c>
      <c r="D56">
        <v>991.39017734738115</v>
      </c>
      <c r="E56" s="21">
        <v>1985</v>
      </c>
      <c r="F56" s="22">
        <v>5.2599999999999998E-5</v>
      </c>
      <c r="I56" s="21">
        <v>1985</v>
      </c>
      <c r="J56" s="22">
        <v>8.3300000000000005E-5</v>
      </c>
      <c r="M56" s="21">
        <v>1985</v>
      </c>
      <c r="N56" s="22">
        <v>8.3300000000000005E-5</v>
      </c>
      <c r="Q56" s="21">
        <v>1985</v>
      </c>
      <c r="R56" s="22">
        <v>8.3300000000000005E-5</v>
      </c>
      <c r="U56" s="21">
        <v>1985</v>
      </c>
      <c r="V56" s="22">
        <v>8.3300000000000005E-5</v>
      </c>
      <c r="Y56" s="21">
        <v>1985</v>
      </c>
      <c r="Z56" s="22">
        <v>8.3300000000000005E-5</v>
      </c>
      <c r="AC56" s="21">
        <v>1985</v>
      </c>
      <c r="AD56" s="22">
        <v>8.3300000000000005E-5</v>
      </c>
      <c r="AG56" s="21">
        <v>1985</v>
      </c>
      <c r="AH56" s="22">
        <v>8.3300000000000005E-5</v>
      </c>
      <c r="AK56" s="21">
        <v>1985</v>
      </c>
      <c r="AL56" s="22">
        <v>8.3300000000000005E-5</v>
      </c>
      <c r="AO56" s="21">
        <v>1985</v>
      </c>
      <c r="AP56" s="22">
        <v>8.3300000000000005E-5</v>
      </c>
      <c r="AS56" s="21">
        <v>1985</v>
      </c>
      <c r="AT56" s="22">
        <v>8.3300000000000005E-5</v>
      </c>
      <c r="AW56" s="21">
        <v>1985</v>
      </c>
      <c r="AX56" s="22">
        <v>8.3300000000000005E-5</v>
      </c>
      <c r="BA56" s="21">
        <v>1985</v>
      </c>
      <c r="BB56" s="22">
        <v>8.3300000000000005E-5</v>
      </c>
      <c r="BE56" s="21">
        <v>1985</v>
      </c>
      <c r="BF56" s="22">
        <v>8.3300000000000005E-5</v>
      </c>
      <c r="BI56" s="21">
        <v>1985</v>
      </c>
      <c r="BJ56" s="22">
        <v>8.3300000000000005E-5</v>
      </c>
      <c r="BM56" s="21">
        <v>1985</v>
      </c>
      <c r="BN56" s="22">
        <v>8.3300000000000005E-5</v>
      </c>
      <c r="BQ56" s="21">
        <v>1985</v>
      </c>
      <c r="BR56" s="22">
        <v>8.3300000000000005E-5</v>
      </c>
      <c r="BU56" s="21">
        <v>1985</v>
      </c>
      <c r="BV56" s="22">
        <v>8.3300000000000005E-5</v>
      </c>
      <c r="BY56" s="21">
        <v>1985</v>
      </c>
      <c r="BZ56" s="22">
        <v>8.3300000000000005E-5</v>
      </c>
      <c r="CC56" s="21">
        <v>1985</v>
      </c>
      <c r="CD56" s="22">
        <v>8.3300000000000005E-5</v>
      </c>
      <c r="CG56" s="21">
        <v>1985</v>
      </c>
      <c r="CH56" s="22">
        <v>8.3300000000000005E-5</v>
      </c>
      <c r="CK56" s="21">
        <v>1985</v>
      </c>
      <c r="CL56" s="22">
        <v>8.3300000000000005E-5</v>
      </c>
      <c r="CO56" s="21">
        <v>1985</v>
      </c>
      <c r="CP56" s="22">
        <v>8.3300000000000005E-5</v>
      </c>
      <c r="CS56" s="21">
        <v>1985</v>
      </c>
      <c r="CT56" s="22">
        <v>8.3300000000000005E-5</v>
      </c>
      <c r="CW56" s="21">
        <v>1985</v>
      </c>
      <c r="CX56" s="22">
        <v>8.3300000000000005E-5</v>
      </c>
      <c r="DA56" s="21">
        <v>1985</v>
      </c>
      <c r="DB56" s="22">
        <v>8.3300000000000005E-5</v>
      </c>
      <c r="DE56" s="21">
        <v>1985</v>
      </c>
      <c r="DF56" s="22">
        <v>8.3300000000000005E-5</v>
      </c>
      <c r="DI56" s="21">
        <v>1985</v>
      </c>
      <c r="DJ56" s="22">
        <v>8.3300000000000005E-5</v>
      </c>
      <c r="DM56" s="21">
        <v>1985</v>
      </c>
      <c r="DN56" s="22">
        <v>8.3300000000000005E-5</v>
      </c>
      <c r="DQ56" s="21">
        <v>1985</v>
      </c>
      <c r="DR56" s="22">
        <v>8.3300000000000005E-5</v>
      </c>
      <c r="DU56" s="21">
        <v>1985</v>
      </c>
      <c r="DV56" s="22">
        <v>8.3300000000000005E-5</v>
      </c>
      <c r="DY56" s="21">
        <v>1985</v>
      </c>
      <c r="DZ56" s="22">
        <v>8.3300000000000005E-5</v>
      </c>
      <c r="EC56" s="21">
        <v>1985</v>
      </c>
      <c r="ED56" s="22">
        <v>8.3300000000000005E-5</v>
      </c>
      <c r="EG56" s="21">
        <v>1985</v>
      </c>
      <c r="EH56" s="22">
        <v>8.3300000000000005E-5</v>
      </c>
      <c r="EK56" s="21">
        <v>1985</v>
      </c>
      <c r="EL56" s="22">
        <v>8.3300000000000005E-5</v>
      </c>
      <c r="EO56" s="21">
        <v>1985</v>
      </c>
      <c r="EP56" s="22">
        <v>8.3300000000000005E-5</v>
      </c>
      <c r="ES56" s="21">
        <v>1985</v>
      </c>
      <c r="ET56" s="22">
        <v>8.3300000000000005E-5</v>
      </c>
      <c r="EW56" s="21">
        <v>1985</v>
      </c>
      <c r="EX56" s="22">
        <v>8.3300000000000005E-5</v>
      </c>
      <c r="FA56" s="21">
        <v>1985</v>
      </c>
      <c r="FB56" s="22">
        <v>8.3300000000000005E-5</v>
      </c>
      <c r="FE56" s="21">
        <v>1985</v>
      </c>
      <c r="FF56" s="22">
        <v>8.3300000000000005E-5</v>
      </c>
      <c r="FI56" s="21">
        <v>1985</v>
      </c>
      <c r="FJ56" s="22">
        <v>8.3300000000000005E-5</v>
      </c>
      <c r="FM56" s="21">
        <v>1985</v>
      </c>
      <c r="FN56" s="22">
        <v>8.3300000000000005E-5</v>
      </c>
      <c r="FQ56" s="21">
        <v>1985</v>
      </c>
      <c r="FR56" s="22">
        <v>8.3300000000000005E-5</v>
      </c>
      <c r="FU56" s="21">
        <v>1985</v>
      </c>
      <c r="FV56" s="22">
        <v>8.3300000000000005E-5</v>
      </c>
      <c r="FY56" s="21">
        <v>1985</v>
      </c>
      <c r="FZ56" s="22">
        <v>8.3300000000000005E-5</v>
      </c>
      <c r="GC56" s="21">
        <v>1985</v>
      </c>
      <c r="GD56" s="22">
        <v>8.3300000000000005E-5</v>
      </c>
      <c r="GG56" s="21">
        <v>1985</v>
      </c>
      <c r="GH56" s="22">
        <v>8.3300000000000005E-5</v>
      </c>
      <c r="GK56" s="21">
        <v>1985</v>
      </c>
      <c r="GL56" s="22">
        <v>8.3300000000000005E-5</v>
      </c>
      <c r="GO56" s="21">
        <v>1985</v>
      </c>
      <c r="GP56" s="22">
        <v>8.3300000000000005E-5</v>
      </c>
      <c r="GS56" s="21">
        <v>1985</v>
      </c>
      <c r="GT56" s="22">
        <v>8.3300000000000005E-5</v>
      </c>
      <c r="GW56" s="21">
        <v>1985</v>
      </c>
      <c r="GX56" s="22">
        <v>8.3300000000000005E-5</v>
      </c>
      <c r="HA56" s="21">
        <v>1985</v>
      </c>
      <c r="HB56" s="22">
        <v>8.3300000000000005E-5</v>
      </c>
      <c r="HE56" s="21">
        <v>1985</v>
      </c>
      <c r="HF56" s="22">
        <v>8.3300000000000005E-5</v>
      </c>
      <c r="HI56" s="21">
        <v>1985</v>
      </c>
      <c r="HJ56" s="22">
        <v>8.3300000000000005E-5</v>
      </c>
      <c r="HM56" s="21">
        <v>1985</v>
      </c>
      <c r="HN56" s="22">
        <v>8.3300000000000005E-5</v>
      </c>
      <c r="HQ56" s="21">
        <v>1985</v>
      </c>
      <c r="HR56" s="22">
        <v>8.3300000000000005E-5</v>
      </c>
      <c r="HU56" s="21">
        <v>1985</v>
      </c>
      <c r="HV56" s="22">
        <v>5.2599999999999998E-5</v>
      </c>
      <c r="HY56" s="21">
        <v>1985</v>
      </c>
      <c r="HZ56" s="22">
        <v>5.2599999999999998E-5</v>
      </c>
      <c r="IC56" s="21">
        <v>1985</v>
      </c>
      <c r="ID56" s="22">
        <v>5.2599999999999998E-5</v>
      </c>
      <c r="IG56" s="21">
        <v>1985</v>
      </c>
      <c r="IH56" s="22">
        <v>5.2599999999999998E-5</v>
      </c>
      <c r="IK56" s="21">
        <v>1985</v>
      </c>
      <c r="IL56" s="22">
        <v>5.2599999999999998E-5</v>
      </c>
      <c r="IO56" s="21">
        <v>1985</v>
      </c>
      <c r="IP56" s="22">
        <v>5.2599999999999998E-5</v>
      </c>
      <c r="IS56" s="21">
        <v>1985</v>
      </c>
      <c r="IT56" s="22">
        <v>5.2599999999999998E-5</v>
      </c>
      <c r="IW56" s="21">
        <v>1985</v>
      </c>
      <c r="IX56" s="22">
        <v>5.2599999999999998E-5</v>
      </c>
      <c r="JA56" s="21">
        <v>1985</v>
      </c>
      <c r="JB56" s="22">
        <v>5.2599999999999998E-5</v>
      </c>
      <c r="JE56" s="21">
        <v>1985</v>
      </c>
      <c r="JF56" s="22">
        <v>5.2599999999999998E-5</v>
      </c>
      <c r="JI56" s="21">
        <v>1985</v>
      </c>
      <c r="JJ56" s="22">
        <v>5.2599999999999998E-5</v>
      </c>
      <c r="JM56" s="21">
        <v>1985</v>
      </c>
      <c r="JN56" s="22">
        <v>5.2599999999999998E-5</v>
      </c>
      <c r="JQ56" s="21">
        <v>1985</v>
      </c>
      <c r="JR56" s="22">
        <v>5.2599999999999998E-5</v>
      </c>
      <c r="JU56" s="21">
        <v>1985</v>
      </c>
      <c r="JV56" s="22">
        <v>5.2599999999999998E-5</v>
      </c>
      <c r="JY56" s="21">
        <v>1985</v>
      </c>
      <c r="JZ56" s="22">
        <v>5.2599999999999998E-5</v>
      </c>
      <c r="KC56" s="21">
        <v>1985</v>
      </c>
      <c r="KD56" s="22">
        <v>5.2599999999999998E-5</v>
      </c>
      <c r="KG56" s="21">
        <v>1985</v>
      </c>
      <c r="KH56" s="22">
        <v>5.2599999999999998E-5</v>
      </c>
      <c r="KK56" s="21">
        <v>1985</v>
      </c>
      <c r="KL56" s="22">
        <v>5.2599999999999998E-5</v>
      </c>
      <c r="KO56" s="21">
        <v>1985</v>
      </c>
      <c r="KP56" s="22">
        <v>5.2599999999999998E-5</v>
      </c>
      <c r="KS56" s="21">
        <v>1985</v>
      </c>
      <c r="KT56" s="22">
        <v>5.2599999999999998E-5</v>
      </c>
      <c r="KW56" s="21">
        <v>1985</v>
      </c>
      <c r="KX56" s="22">
        <v>5.2599999999999998E-5</v>
      </c>
      <c r="LA56" s="21">
        <v>1985</v>
      </c>
      <c r="LB56" s="22">
        <v>5.2599999999999998E-5</v>
      </c>
      <c r="LE56" s="21">
        <v>1985</v>
      </c>
      <c r="LF56" s="22">
        <v>5.2599999999999998E-5</v>
      </c>
      <c r="LI56" s="21">
        <v>1985</v>
      </c>
      <c r="LJ56" s="22">
        <v>5.2599999999999998E-5</v>
      </c>
      <c r="LM56" s="21">
        <v>1985</v>
      </c>
      <c r="LN56" s="22">
        <v>5.2599999999999998E-5</v>
      </c>
    </row>
    <row r="57" spans="2:326">
      <c r="B57">
        <v>0.40472379519063345</v>
      </c>
      <c r="C57" s="39">
        <v>0.92744912934571444</v>
      </c>
      <c r="D57">
        <v>984.32427227393418</v>
      </c>
      <c r="E57" s="21">
        <v>1985</v>
      </c>
      <c r="F57" s="22">
        <v>8.3300000000000005E-5</v>
      </c>
      <c r="I57" s="21">
        <v>1985</v>
      </c>
      <c r="J57" s="22">
        <v>1.2400000000000001E-4</v>
      </c>
      <c r="M57" s="21">
        <v>1985</v>
      </c>
      <c r="N57" s="22">
        <v>1.2400000000000001E-4</v>
      </c>
      <c r="Q57" s="21">
        <v>1985</v>
      </c>
      <c r="R57" s="22">
        <v>1.2400000000000001E-4</v>
      </c>
      <c r="U57" s="21">
        <v>1985</v>
      </c>
      <c r="V57" s="22">
        <v>1.2400000000000001E-4</v>
      </c>
      <c r="Y57" s="21">
        <v>1985</v>
      </c>
      <c r="Z57" s="22">
        <v>1.2400000000000001E-4</v>
      </c>
      <c r="AC57" s="21">
        <v>1985</v>
      </c>
      <c r="AD57" s="22">
        <v>1.2400000000000001E-4</v>
      </c>
      <c r="AG57" s="21">
        <v>1985</v>
      </c>
      <c r="AH57" s="22">
        <v>1.2400000000000001E-4</v>
      </c>
      <c r="AK57" s="21">
        <v>1985</v>
      </c>
      <c r="AL57" s="22">
        <v>1.2400000000000001E-4</v>
      </c>
      <c r="AO57" s="21">
        <v>1985</v>
      </c>
      <c r="AP57" s="22">
        <v>1.2400000000000001E-4</v>
      </c>
      <c r="AS57" s="21">
        <v>1985</v>
      </c>
      <c r="AT57" s="22">
        <v>1.2400000000000001E-4</v>
      </c>
      <c r="AW57" s="21">
        <v>1985</v>
      </c>
      <c r="AX57" s="22">
        <v>1.2400000000000001E-4</v>
      </c>
      <c r="BA57" s="21">
        <v>1985</v>
      </c>
      <c r="BB57" s="22">
        <v>1.2400000000000001E-4</v>
      </c>
      <c r="BE57" s="21">
        <v>1985</v>
      </c>
      <c r="BF57" s="22">
        <v>1.2400000000000001E-4</v>
      </c>
      <c r="BI57" s="21">
        <v>1985</v>
      </c>
      <c r="BJ57" s="22">
        <v>1.2400000000000001E-4</v>
      </c>
      <c r="BM57" s="21">
        <v>1985</v>
      </c>
      <c r="BN57" s="22">
        <v>1.2400000000000001E-4</v>
      </c>
      <c r="BQ57" s="21">
        <v>1985</v>
      </c>
      <c r="BR57" s="22">
        <v>1.2400000000000001E-4</v>
      </c>
      <c r="BU57" s="21">
        <v>1985</v>
      </c>
      <c r="BV57" s="22">
        <v>1.2400000000000001E-4</v>
      </c>
      <c r="BY57" s="21">
        <v>1985</v>
      </c>
      <c r="BZ57" s="22">
        <v>1.2400000000000001E-4</v>
      </c>
      <c r="CC57" s="21">
        <v>1985</v>
      </c>
      <c r="CD57" s="22">
        <v>1.2400000000000001E-4</v>
      </c>
      <c r="CG57" s="21">
        <v>1985</v>
      </c>
      <c r="CH57" s="22">
        <v>1.2400000000000001E-4</v>
      </c>
      <c r="CK57" s="21">
        <v>1985</v>
      </c>
      <c r="CL57" s="22">
        <v>1.2400000000000001E-4</v>
      </c>
      <c r="CO57" s="21">
        <v>1985</v>
      </c>
      <c r="CP57" s="22">
        <v>1.2400000000000001E-4</v>
      </c>
      <c r="CS57" s="21">
        <v>1985</v>
      </c>
      <c r="CT57" s="22">
        <v>1.2400000000000001E-4</v>
      </c>
      <c r="CW57" s="21">
        <v>1985</v>
      </c>
      <c r="CX57" s="22">
        <v>1.2400000000000001E-4</v>
      </c>
      <c r="DA57" s="21">
        <v>1985</v>
      </c>
      <c r="DB57" s="22">
        <v>1.2400000000000001E-4</v>
      </c>
      <c r="DE57" s="21">
        <v>1985</v>
      </c>
      <c r="DF57" s="22">
        <v>1.2400000000000001E-4</v>
      </c>
      <c r="DI57" s="21">
        <v>1985</v>
      </c>
      <c r="DJ57" s="22">
        <v>1.2400000000000001E-4</v>
      </c>
      <c r="DM57" s="21">
        <v>1985</v>
      </c>
      <c r="DN57" s="22">
        <v>1.2400000000000001E-4</v>
      </c>
      <c r="DQ57" s="21">
        <v>1985</v>
      </c>
      <c r="DR57" s="22">
        <v>1.2400000000000001E-4</v>
      </c>
      <c r="DU57" s="21">
        <v>1985</v>
      </c>
      <c r="DV57" s="22">
        <v>1.2400000000000001E-4</v>
      </c>
      <c r="DY57" s="21">
        <v>1985</v>
      </c>
      <c r="DZ57" s="22">
        <v>1.2400000000000001E-4</v>
      </c>
      <c r="EC57" s="21">
        <v>1985</v>
      </c>
      <c r="ED57" s="22">
        <v>1.2400000000000001E-4</v>
      </c>
      <c r="EG57" s="21">
        <v>1985</v>
      </c>
      <c r="EH57" s="22">
        <v>1.2400000000000001E-4</v>
      </c>
      <c r="EK57" s="21">
        <v>1985</v>
      </c>
      <c r="EL57" s="22">
        <v>1.2400000000000001E-4</v>
      </c>
      <c r="EO57" s="21">
        <v>1985</v>
      </c>
      <c r="EP57" s="22">
        <v>1.2400000000000001E-4</v>
      </c>
      <c r="ES57" s="21">
        <v>1985</v>
      </c>
      <c r="ET57" s="22">
        <v>1.2400000000000001E-4</v>
      </c>
      <c r="EW57" s="21">
        <v>1985</v>
      </c>
      <c r="EX57" s="22">
        <v>1.2400000000000001E-4</v>
      </c>
      <c r="FA57" s="21">
        <v>1985</v>
      </c>
      <c r="FB57" s="22">
        <v>1.2400000000000001E-4</v>
      </c>
      <c r="FE57" s="21">
        <v>1985</v>
      </c>
      <c r="FF57" s="22">
        <v>1.2400000000000001E-4</v>
      </c>
      <c r="FI57" s="21">
        <v>1985</v>
      </c>
      <c r="FJ57" s="22">
        <v>1.2400000000000001E-4</v>
      </c>
      <c r="FM57" s="21">
        <v>1985</v>
      </c>
      <c r="FN57" s="22">
        <v>1.2400000000000001E-4</v>
      </c>
      <c r="FQ57" s="21">
        <v>1985</v>
      </c>
      <c r="FR57" s="22">
        <v>1.2400000000000001E-4</v>
      </c>
      <c r="FU57" s="21">
        <v>1985</v>
      </c>
      <c r="FV57" s="22">
        <v>1.2400000000000001E-4</v>
      </c>
      <c r="FY57" s="21">
        <v>1985</v>
      </c>
      <c r="FZ57" s="22">
        <v>1.2400000000000001E-4</v>
      </c>
      <c r="GC57" s="21">
        <v>1985</v>
      </c>
      <c r="GD57" s="22">
        <v>1.2400000000000001E-4</v>
      </c>
      <c r="GG57" s="21">
        <v>1985</v>
      </c>
      <c r="GH57" s="22">
        <v>1.2400000000000001E-4</v>
      </c>
      <c r="GK57" s="21">
        <v>1985</v>
      </c>
      <c r="GL57" s="22">
        <v>1.2400000000000001E-4</v>
      </c>
      <c r="GO57" s="21">
        <v>1985</v>
      </c>
      <c r="GP57" s="22">
        <v>1.2400000000000001E-4</v>
      </c>
      <c r="GS57" s="21">
        <v>1985</v>
      </c>
      <c r="GT57" s="22">
        <v>1.2400000000000001E-4</v>
      </c>
      <c r="GW57" s="21">
        <v>1985</v>
      </c>
      <c r="GX57" s="22">
        <v>1.2400000000000001E-4</v>
      </c>
      <c r="HA57" s="21">
        <v>1985</v>
      </c>
      <c r="HB57" s="22">
        <v>1.2400000000000001E-4</v>
      </c>
      <c r="HE57" s="21">
        <v>1985</v>
      </c>
      <c r="HF57" s="22">
        <v>1.2400000000000001E-4</v>
      </c>
      <c r="HI57" s="21">
        <v>1985</v>
      </c>
      <c r="HJ57" s="22">
        <v>1.2400000000000001E-4</v>
      </c>
      <c r="HM57" s="21">
        <v>1985</v>
      </c>
      <c r="HN57" s="22">
        <v>1.2400000000000001E-4</v>
      </c>
      <c r="HQ57" s="21">
        <v>1985</v>
      </c>
      <c r="HR57" s="22">
        <v>1.2400000000000001E-4</v>
      </c>
      <c r="HU57" s="21">
        <v>1985</v>
      </c>
      <c r="HV57" s="22">
        <v>1.2400000000000001E-4</v>
      </c>
      <c r="HY57" s="21">
        <v>1985</v>
      </c>
      <c r="HZ57" s="22">
        <v>8.3300000000000005E-5</v>
      </c>
      <c r="IC57" s="21">
        <v>1985</v>
      </c>
      <c r="ID57" s="22">
        <v>8.3300000000000005E-5</v>
      </c>
      <c r="IG57" s="21">
        <v>1985</v>
      </c>
      <c r="IH57" s="22">
        <v>8.3300000000000005E-5</v>
      </c>
      <c r="IK57" s="21">
        <v>1985</v>
      </c>
      <c r="IL57" s="22">
        <v>8.3300000000000005E-5</v>
      </c>
      <c r="IO57" s="21">
        <v>1985</v>
      </c>
      <c r="IP57" s="22">
        <v>8.3300000000000005E-5</v>
      </c>
      <c r="IS57" s="21">
        <v>1985</v>
      </c>
      <c r="IT57" s="22">
        <v>8.3300000000000005E-5</v>
      </c>
      <c r="IW57" s="21">
        <v>1985</v>
      </c>
      <c r="IX57" s="22">
        <v>8.3300000000000005E-5</v>
      </c>
      <c r="JA57" s="21">
        <v>1985</v>
      </c>
      <c r="JB57" s="22">
        <v>8.3300000000000005E-5</v>
      </c>
      <c r="JE57" s="21">
        <v>1985</v>
      </c>
      <c r="JF57" s="22">
        <v>8.3300000000000005E-5</v>
      </c>
      <c r="JI57" s="21">
        <v>1985</v>
      </c>
      <c r="JJ57" s="22">
        <v>8.3300000000000005E-5</v>
      </c>
      <c r="JM57" s="21">
        <v>1985</v>
      </c>
      <c r="JN57" s="22">
        <v>8.3300000000000005E-5</v>
      </c>
      <c r="JQ57" s="21">
        <v>1985</v>
      </c>
      <c r="JR57" s="22">
        <v>8.3300000000000005E-5</v>
      </c>
      <c r="JU57" s="21">
        <v>1985</v>
      </c>
      <c r="JV57" s="22">
        <v>8.3300000000000005E-5</v>
      </c>
      <c r="JY57" s="21">
        <v>1985</v>
      </c>
      <c r="JZ57" s="22">
        <v>8.3300000000000005E-5</v>
      </c>
      <c r="KC57" s="21">
        <v>1985</v>
      </c>
      <c r="KD57" s="22">
        <v>8.3300000000000005E-5</v>
      </c>
      <c r="KG57" s="21">
        <v>1985</v>
      </c>
      <c r="KH57" s="22">
        <v>8.3300000000000005E-5</v>
      </c>
      <c r="KK57" s="21">
        <v>1985</v>
      </c>
      <c r="KL57" s="22">
        <v>8.3300000000000005E-5</v>
      </c>
      <c r="KO57" s="21">
        <v>1985</v>
      </c>
      <c r="KP57" s="22">
        <v>8.3300000000000005E-5</v>
      </c>
      <c r="KS57" s="21">
        <v>1985</v>
      </c>
      <c r="KT57" s="22">
        <v>8.3300000000000005E-5</v>
      </c>
      <c r="KW57" s="21">
        <v>1985</v>
      </c>
      <c r="KX57" s="22">
        <v>8.3300000000000005E-5</v>
      </c>
      <c r="LA57" s="21">
        <v>1985</v>
      </c>
      <c r="LB57" s="22">
        <v>8.3300000000000005E-5</v>
      </c>
      <c r="LE57" s="21">
        <v>1985</v>
      </c>
      <c r="LF57" s="22">
        <v>8.3300000000000005E-5</v>
      </c>
      <c r="LI57" s="21">
        <v>1985</v>
      </c>
      <c r="LJ57" s="22">
        <v>8.3300000000000005E-5</v>
      </c>
      <c r="LM57" s="21">
        <v>1985</v>
      </c>
      <c r="LN57" s="22">
        <v>8.3300000000000005E-5</v>
      </c>
    </row>
    <row r="58" spans="2:326">
      <c r="B58">
        <v>0.40456213996039997</v>
      </c>
      <c r="C58" s="39">
        <v>0.92712491366196692</v>
      </c>
      <c r="D58">
        <v>979.60252178410303</v>
      </c>
      <c r="E58" s="21">
        <v>1985</v>
      </c>
      <c r="F58" s="22">
        <v>1.2400000000000001E-4</v>
      </c>
      <c r="I58" s="21">
        <v>1986</v>
      </c>
      <c r="J58" s="22">
        <v>1.34E-4</v>
      </c>
      <c r="M58" s="21">
        <v>1986</v>
      </c>
      <c r="N58" s="22">
        <v>1.34E-4</v>
      </c>
      <c r="Q58" s="21">
        <v>1986</v>
      </c>
      <c r="R58" s="22">
        <v>1.34E-4</v>
      </c>
      <c r="U58" s="21">
        <v>1986</v>
      </c>
      <c r="V58" s="22">
        <v>1.34E-4</v>
      </c>
      <c r="Y58" s="21">
        <v>1986</v>
      </c>
      <c r="Z58" s="22">
        <v>1.34E-4</v>
      </c>
      <c r="AC58" s="21">
        <v>1986</v>
      </c>
      <c r="AD58" s="22">
        <v>1.34E-4</v>
      </c>
      <c r="AG58" s="21">
        <v>1986</v>
      </c>
      <c r="AH58" s="22">
        <v>1.34E-4</v>
      </c>
      <c r="AK58" s="21">
        <v>1986</v>
      </c>
      <c r="AL58" s="22">
        <v>1.34E-4</v>
      </c>
      <c r="AO58" s="21">
        <v>1986</v>
      </c>
      <c r="AP58" s="22">
        <v>1.34E-4</v>
      </c>
      <c r="AS58" s="21">
        <v>1986</v>
      </c>
      <c r="AT58" s="22">
        <v>1.34E-4</v>
      </c>
      <c r="AW58" s="21">
        <v>1986</v>
      </c>
      <c r="AX58" s="22">
        <v>1.34E-4</v>
      </c>
      <c r="BA58" s="21">
        <v>1986</v>
      </c>
      <c r="BB58" s="22">
        <v>1.34E-4</v>
      </c>
      <c r="BE58" s="21">
        <v>1986</v>
      </c>
      <c r="BF58" s="22">
        <v>1.34E-4</v>
      </c>
      <c r="BI58" s="21">
        <v>1986</v>
      </c>
      <c r="BJ58" s="22">
        <v>1.34E-4</v>
      </c>
      <c r="BM58" s="21">
        <v>1986</v>
      </c>
      <c r="BN58" s="22">
        <v>1.34E-4</v>
      </c>
      <c r="BQ58" s="21">
        <v>1986</v>
      </c>
      <c r="BR58" s="22">
        <v>1.34E-4</v>
      </c>
      <c r="BU58" s="21">
        <v>1986</v>
      </c>
      <c r="BV58" s="22">
        <v>1.34E-4</v>
      </c>
      <c r="BY58" s="21">
        <v>1986</v>
      </c>
      <c r="BZ58" s="22">
        <v>1.34E-4</v>
      </c>
      <c r="CC58" s="21">
        <v>1986</v>
      </c>
      <c r="CD58" s="22">
        <v>1.34E-4</v>
      </c>
      <c r="CG58" s="21">
        <v>1986</v>
      </c>
      <c r="CH58" s="22">
        <v>1.34E-4</v>
      </c>
      <c r="CK58" s="21">
        <v>1986</v>
      </c>
      <c r="CL58" s="22">
        <v>1.34E-4</v>
      </c>
      <c r="CO58" s="21">
        <v>1986</v>
      </c>
      <c r="CP58" s="22">
        <v>1.34E-4</v>
      </c>
      <c r="CS58" s="21">
        <v>1986</v>
      </c>
      <c r="CT58" s="22">
        <v>1.34E-4</v>
      </c>
      <c r="CW58" s="21">
        <v>1986</v>
      </c>
      <c r="CX58" s="22">
        <v>1.34E-4</v>
      </c>
      <c r="DA58" s="21">
        <v>1986</v>
      </c>
      <c r="DB58" s="22">
        <v>1.34E-4</v>
      </c>
      <c r="DE58" s="21">
        <v>1986</v>
      </c>
      <c r="DF58" s="22">
        <v>1.34E-4</v>
      </c>
      <c r="DI58" s="21">
        <v>1986</v>
      </c>
      <c r="DJ58" s="22">
        <v>1.34E-4</v>
      </c>
      <c r="DM58" s="21">
        <v>1986</v>
      </c>
      <c r="DN58" s="22">
        <v>1.34E-4</v>
      </c>
      <c r="DQ58" s="21">
        <v>1986</v>
      </c>
      <c r="DR58" s="22">
        <v>1.34E-4</v>
      </c>
      <c r="DU58" s="21">
        <v>1986</v>
      </c>
      <c r="DV58" s="22">
        <v>1.34E-4</v>
      </c>
      <c r="DY58" s="21">
        <v>1986</v>
      </c>
      <c r="DZ58" s="22">
        <v>1.34E-4</v>
      </c>
      <c r="EC58" s="21">
        <v>1986</v>
      </c>
      <c r="ED58" s="22">
        <v>1.34E-4</v>
      </c>
      <c r="EG58" s="21">
        <v>1986</v>
      </c>
      <c r="EH58" s="22">
        <v>1.34E-4</v>
      </c>
      <c r="EK58" s="21">
        <v>1986</v>
      </c>
      <c r="EL58" s="22">
        <v>1.34E-4</v>
      </c>
      <c r="EO58" s="21">
        <v>1986</v>
      </c>
      <c r="EP58" s="22">
        <v>1.34E-4</v>
      </c>
      <c r="ES58" s="21">
        <v>1986</v>
      </c>
      <c r="ET58" s="22">
        <v>1.34E-4</v>
      </c>
      <c r="EW58" s="21">
        <v>1986</v>
      </c>
      <c r="EX58" s="22">
        <v>1.34E-4</v>
      </c>
      <c r="FA58" s="21">
        <v>1986</v>
      </c>
      <c r="FB58" s="22">
        <v>1.34E-4</v>
      </c>
      <c r="FE58" s="21">
        <v>1986</v>
      </c>
      <c r="FF58" s="22">
        <v>1.34E-4</v>
      </c>
      <c r="FI58" s="21">
        <v>1986</v>
      </c>
      <c r="FJ58" s="22">
        <v>1.34E-4</v>
      </c>
      <c r="FM58" s="21">
        <v>1986</v>
      </c>
      <c r="FN58" s="22">
        <v>1.34E-4</v>
      </c>
      <c r="FQ58" s="21">
        <v>1986</v>
      </c>
      <c r="FR58" s="22">
        <v>1.34E-4</v>
      </c>
      <c r="FU58" s="21">
        <v>1986</v>
      </c>
      <c r="FV58" s="22">
        <v>1.34E-4</v>
      </c>
      <c r="FY58" s="21">
        <v>1986</v>
      </c>
      <c r="FZ58" s="22">
        <v>1.34E-4</v>
      </c>
      <c r="GC58" s="21">
        <v>1986</v>
      </c>
      <c r="GD58" s="22">
        <v>1.34E-4</v>
      </c>
      <c r="GG58" s="21">
        <v>1986</v>
      </c>
      <c r="GH58" s="22">
        <v>1.34E-4</v>
      </c>
      <c r="GK58" s="21">
        <v>1986</v>
      </c>
      <c r="GL58" s="22">
        <v>1.34E-4</v>
      </c>
      <c r="GO58" s="21">
        <v>1986</v>
      </c>
      <c r="GP58" s="22">
        <v>1.34E-4</v>
      </c>
      <c r="GS58" s="21">
        <v>1986</v>
      </c>
      <c r="GT58" s="22">
        <v>1.34E-4</v>
      </c>
      <c r="GW58" s="21">
        <v>1986</v>
      </c>
      <c r="GX58" s="22">
        <v>1.34E-4</v>
      </c>
      <c r="HA58" s="21">
        <v>1986</v>
      </c>
      <c r="HB58" s="22">
        <v>1.34E-4</v>
      </c>
      <c r="HE58" s="21">
        <v>1986</v>
      </c>
      <c r="HF58" s="22">
        <v>1.34E-4</v>
      </c>
      <c r="HI58" s="21">
        <v>1986</v>
      </c>
      <c r="HJ58" s="22">
        <v>1.34E-4</v>
      </c>
      <c r="HM58" s="21">
        <v>1986</v>
      </c>
      <c r="HN58" s="22">
        <v>1.34E-4</v>
      </c>
      <c r="HQ58" s="21">
        <v>1986</v>
      </c>
      <c r="HR58" s="22">
        <v>1.34E-4</v>
      </c>
      <c r="HU58" s="21">
        <v>1986</v>
      </c>
      <c r="HV58" s="22">
        <v>1.34E-4</v>
      </c>
      <c r="HY58" s="21">
        <v>1986</v>
      </c>
      <c r="HZ58" s="22">
        <v>1.34E-4</v>
      </c>
      <c r="IC58" s="21">
        <v>1985</v>
      </c>
      <c r="ID58" s="22">
        <v>1.2400000000000001E-4</v>
      </c>
      <c r="IG58" s="21">
        <v>1985</v>
      </c>
      <c r="IH58" s="22">
        <v>1.2400000000000001E-4</v>
      </c>
      <c r="IK58" s="21">
        <v>1985</v>
      </c>
      <c r="IL58" s="22">
        <v>1.2400000000000001E-4</v>
      </c>
      <c r="IO58" s="21">
        <v>1985</v>
      </c>
      <c r="IP58" s="22">
        <v>1.2400000000000001E-4</v>
      </c>
      <c r="IS58" s="21">
        <v>1985</v>
      </c>
      <c r="IT58" s="22">
        <v>1.2400000000000001E-4</v>
      </c>
      <c r="IW58" s="21">
        <v>1985</v>
      </c>
      <c r="IX58" s="22">
        <v>1.2400000000000001E-4</v>
      </c>
      <c r="JA58" s="21">
        <v>1985</v>
      </c>
      <c r="JB58" s="22">
        <v>1.2400000000000001E-4</v>
      </c>
      <c r="JE58" s="21">
        <v>1985</v>
      </c>
      <c r="JF58" s="22">
        <v>1.2400000000000001E-4</v>
      </c>
      <c r="JI58" s="21">
        <v>1985</v>
      </c>
      <c r="JJ58" s="22">
        <v>1.2400000000000001E-4</v>
      </c>
      <c r="JM58" s="21">
        <v>1985</v>
      </c>
      <c r="JN58" s="22">
        <v>1.2400000000000001E-4</v>
      </c>
      <c r="JQ58" s="21">
        <v>1985</v>
      </c>
      <c r="JR58" s="22">
        <v>1.2400000000000001E-4</v>
      </c>
      <c r="JU58" s="21">
        <v>1985</v>
      </c>
      <c r="JV58" s="22">
        <v>1.2400000000000001E-4</v>
      </c>
      <c r="JY58" s="21">
        <v>1985</v>
      </c>
      <c r="JZ58" s="22">
        <v>1.2400000000000001E-4</v>
      </c>
      <c r="KC58" s="21">
        <v>1985</v>
      </c>
      <c r="KD58" s="22">
        <v>1.2400000000000001E-4</v>
      </c>
      <c r="KG58" s="21">
        <v>1985</v>
      </c>
      <c r="KH58" s="22">
        <v>1.2400000000000001E-4</v>
      </c>
      <c r="KK58" s="21">
        <v>1985</v>
      </c>
      <c r="KL58" s="22">
        <v>1.2400000000000001E-4</v>
      </c>
      <c r="KO58" s="21">
        <v>1985</v>
      </c>
      <c r="KP58" s="22">
        <v>1.2400000000000001E-4</v>
      </c>
      <c r="KS58" s="21">
        <v>1985</v>
      </c>
      <c r="KT58" s="22">
        <v>1.2400000000000001E-4</v>
      </c>
      <c r="KW58" s="21">
        <v>1985</v>
      </c>
      <c r="KX58" s="22">
        <v>1.2400000000000001E-4</v>
      </c>
      <c r="LA58" s="21">
        <v>1985</v>
      </c>
      <c r="LB58" s="22">
        <v>1.2400000000000001E-4</v>
      </c>
      <c r="LE58" s="21">
        <v>1985</v>
      </c>
      <c r="LF58" s="22">
        <v>1.2400000000000001E-4</v>
      </c>
      <c r="LI58" s="21">
        <v>1985</v>
      </c>
      <c r="LJ58" s="22">
        <v>1.2400000000000001E-4</v>
      </c>
      <c r="LM58" s="21">
        <v>1985</v>
      </c>
      <c r="LN58" s="22">
        <v>1.2400000000000001E-4</v>
      </c>
    </row>
    <row r="59" spans="2:326">
      <c r="B59">
        <v>0.40476636309637981</v>
      </c>
      <c r="C59" s="39">
        <v>0.92735091745111209</v>
      </c>
      <c r="D59">
        <v>982.88950305303808</v>
      </c>
      <c r="E59" s="21">
        <v>1986</v>
      </c>
      <c r="F59" s="22">
        <v>1.34E-4</v>
      </c>
      <c r="I59" s="21">
        <v>1986</v>
      </c>
      <c r="J59" s="22">
        <v>4.0299999999999997E-5</v>
      </c>
      <c r="M59" s="21">
        <v>1986</v>
      </c>
      <c r="N59" s="22">
        <v>4.0299999999999997E-5</v>
      </c>
      <c r="Q59" s="21">
        <v>1986</v>
      </c>
      <c r="R59" s="22">
        <v>4.0299999999999997E-5</v>
      </c>
      <c r="U59" s="21">
        <v>1986</v>
      </c>
      <c r="V59" s="22">
        <v>4.0299999999999997E-5</v>
      </c>
      <c r="Y59" s="21">
        <v>1986</v>
      </c>
      <c r="Z59" s="22">
        <v>4.0299999999999997E-5</v>
      </c>
      <c r="AC59" s="21">
        <v>1986</v>
      </c>
      <c r="AD59" s="22">
        <v>4.0299999999999997E-5</v>
      </c>
      <c r="AG59" s="21">
        <v>1986</v>
      </c>
      <c r="AH59" s="22">
        <v>4.0299999999999997E-5</v>
      </c>
      <c r="AK59" s="21">
        <v>1986</v>
      </c>
      <c r="AL59" s="22">
        <v>4.0299999999999997E-5</v>
      </c>
      <c r="AO59" s="21">
        <v>1986</v>
      </c>
      <c r="AP59" s="22">
        <v>4.0299999999999997E-5</v>
      </c>
      <c r="AS59" s="21">
        <v>1986</v>
      </c>
      <c r="AT59" s="22">
        <v>4.0299999999999997E-5</v>
      </c>
      <c r="AW59" s="21">
        <v>1986</v>
      </c>
      <c r="AX59" s="22">
        <v>4.0299999999999997E-5</v>
      </c>
      <c r="BA59" s="21">
        <v>1986</v>
      </c>
      <c r="BB59" s="22">
        <v>4.0299999999999997E-5</v>
      </c>
      <c r="BE59" s="21">
        <v>1986</v>
      </c>
      <c r="BF59" s="22">
        <v>4.0299999999999997E-5</v>
      </c>
      <c r="BI59" s="21">
        <v>1986</v>
      </c>
      <c r="BJ59" s="22">
        <v>4.0299999999999997E-5</v>
      </c>
      <c r="BM59" s="21">
        <v>1986</v>
      </c>
      <c r="BN59" s="22">
        <v>4.0299999999999997E-5</v>
      </c>
      <c r="BQ59" s="21">
        <v>1986</v>
      </c>
      <c r="BR59" s="22">
        <v>4.0299999999999997E-5</v>
      </c>
      <c r="BU59" s="21">
        <v>1986</v>
      </c>
      <c r="BV59" s="22">
        <v>4.0299999999999997E-5</v>
      </c>
      <c r="BY59" s="21">
        <v>1986</v>
      </c>
      <c r="BZ59" s="22">
        <v>4.0299999999999997E-5</v>
      </c>
      <c r="CC59" s="21">
        <v>1986</v>
      </c>
      <c r="CD59" s="22">
        <v>4.0299999999999997E-5</v>
      </c>
      <c r="CG59" s="21">
        <v>1986</v>
      </c>
      <c r="CH59" s="22">
        <v>4.0299999999999997E-5</v>
      </c>
      <c r="CK59" s="21">
        <v>1986</v>
      </c>
      <c r="CL59" s="22">
        <v>4.0299999999999997E-5</v>
      </c>
      <c r="CO59" s="21">
        <v>1986</v>
      </c>
      <c r="CP59" s="22">
        <v>4.0299999999999997E-5</v>
      </c>
      <c r="CS59" s="21">
        <v>1986</v>
      </c>
      <c r="CT59" s="22">
        <v>4.0299999999999997E-5</v>
      </c>
      <c r="CW59" s="21">
        <v>1986</v>
      </c>
      <c r="CX59" s="22">
        <v>4.0299999999999997E-5</v>
      </c>
      <c r="DA59" s="21">
        <v>1986</v>
      </c>
      <c r="DB59" s="22">
        <v>4.0299999999999997E-5</v>
      </c>
      <c r="DE59" s="21">
        <v>1986</v>
      </c>
      <c r="DF59" s="22">
        <v>4.0299999999999997E-5</v>
      </c>
      <c r="DI59" s="21">
        <v>1986</v>
      </c>
      <c r="DJ59" s="22">
        <v>4.0299999999999997E-5</v>
      </c>
      <c r="DM59" s="21">
        <v>1986</v>
      </c>
      <c r="DN59" s="22">
        <v>4.0299999999999997E-5</v>
      </c>
      <c r="DQ59" s="21">
        <v>1986</v>
      </c>
      <c r="DR59" s="22">
        <v>4.0299999999999997E-5</v>
      </c>
      <c r="DU59" s="21">
        <v>1986</v>
      </c>
      <c r="DV59" s="22">
        <v>4.0299999999999997E-5</v>
      </c>
      <c r="DY59" s="21">
        <v>1986</v>
      </c>
      <c r="DZ59" s="22">
        <v>4.0299999999999997E-5</v>
      </c>
      <c r="EC59" s="21">
        <v>1986</v>
      </c>
      <c r="ED59" s="22">
        <v>4.0299999999999997E-5</v>
      </c>
      <c r="EG59" s="21">
        <v>1986</v>
      </c>
      <c r="EH59" s="22">
        <v>4.0299999999999997E-5</v>
      </c>
      <c r="EK59" s="21">
        <v>1986</v>
      </c>
      <c r="EL59" s="22">
        <v>4.0299999999999997E-5</v>
      </c>
      <c r="EO59" s="21">
        <v>1986</v>
      </c>
      <c r="EP59" s="22">
        <v>4.0299999999999997E-5</v>
      </c>
      <c r="ES59" s="21">
        <v>1986</v>
      </c>
      <c r="ET59" s="22">
        <v>4.0299999999999997E-5</v>
      </c>
      <c r="EW59" s="21">
        <v>1986</v>
      </c>
      <c r="EX59" s="22">
        <v>4.0299999999999997E-5</v>
      </c>
      <c r="FA59" s="21">
        <v>1986</v>
      </c>
      <c r="FB59" s="22">
        <v>4.0299999999999997E-5</v>
      </c>
      <c r="FE59" s="21">
        <v>1986</v>
      </c>
      <c r="FF59" s="22">
        <v>4.0299999999999997E-5</v>
      </c>
      <c r="FI59" s="21">
        <v>1986</v>
      </c>
      <c r="FJ59" s="22">
        <v>4.0299999999999997E-5</v>
      </c>
      <c r="FM59" s="21">
        <v>1986</v>
      </c>
      <c r="FN59" s="22">
        <v>4.0299999999999997E-5</v>
      </c>
      <c r="FQ59" s="21">
        <v>1986</v>
      </c>
      <c r="FR59" s="22">
        <v>4.0299999999999997E-5</v>
      </c>
      <c r="FU59" s="21">
        <v>1986</v>
      </c>
      <c r="FV59" s="22">
        <v>4.0299999999999997E-5</v>
      </c>
      <c r="FY59" s="21">
        <v>1986</v>
      </c>
      <c r="FZ59" s="22">
        <v>4.0299999999999997E-5</v>
      </c>
      <c r="GC59" s="21">
        <v>1986</v>
      </c>
      <c r="GD59" s="22">
        <v>4.0299999999999997E-5</v>
      </c>
      <c r="GG59" s="21">
        <v>1986</v>
      </c>
      <c r="GH59" s="22">
        <v>4.0299999999999997E-5</v>
      </c>
      <c r="GK59" s="21">
        <v>1986</v>
      </c>
      <c r="GL59" s="22">
        <v>4.0299999999999997E-5</v>
      </c>
      <c r="GO59" s="21">
        <v>1986</v>
      </c>
      <c r="GP59" s="22">
        <v>4.0299999999999997E-5</v>
      </c>
      <c r="GS59" s="21">
        <v>1986</v>
      </c>
      <c r="GT59" s="22">
        <v>4.0299999999999997E-5</v>
      </c>
      <c r="GW59" s="21">
        <v>1986</v>
      </c>
      <c r="GX59" s="22">
        <v>4.0299999999999997E-5</v>
      </c>
      <c r="HA59" s="21">
        <v>1986</v>
      </c>
      <c r="HB59" s="22">
        <v>4.0299999999999997E-5</v>
      </c>
      <c r="HE59" s="21">
        <v>1986</v>
      </c>
      <c r="HF59" s="22">
        <v>4.0299999999999997E-5</v>
      </c>
      <c r="HI59" s="21">
        <v>1986</v>
      </c>
      <c r="HJ59" s="22">
        <v>4.0299999999999997E-5</v>
      </c>
      <c r="HM59" s="21">
        <v>1986</v>
      </c>
      <c r="HN59" s="22">
        <v>4.0299999999999997E-5</v>
      </c>
      <c r="HQ59" s="21">
        <v>1986</v>
      </c>
      <c r="HR59" s="22">
        <v>4.0299999999999997E-5</v>
      </c>
      <c r="HU59" s="21">
        <v>1986</v>
      </c>
      <c r="HV59" s="22">
        <v>4.0299999999999997E-5</v>
      </c>
      <c r="HY59" s="21">
        <v>1986</v>
      </c>
      <c r="HZ59" s="22">
        <v>4.0299999999999997E-5</v>
      </c>
      <c r="IC59" s="21">
        <v>1986</v>
      </c>
      <c r="ID59" s="22">
        <v>4.0299999999999997E-5</v>
      </c>
      <c r="IG59" s="21">
        <v>1986</v>
      </c>
      <c r="IH59" s="22">
        <v>1.34E-4</v>
      </c>
      <c r="IK59" s="21">
        <v>1986</v>
      </c>
      <c r="IL59" s="22">
        <v>1.34E-4</v>
      </c>
      <c r="IO59" s="21">
        <v>1986</v>
      </c>
      <c r="IP59" s="22">
        <v>1.34E-4</v>
      </c>
      <c r="IS59" s="21">
        <v>1986</v>
      </c>
      <c r="IT59" s="22">
        <v>1.34E-4</v>
      </c>
      <c r="IW59" s="21">
        <v>1986</v>
      </c>
      <c r="IX59" s="22">
        <v>1.34E-4</v>
      </c>
      <c r="JA59" s="21">
        <v>1986</v>
      </c>
      <c r="JB59" s="22">
        <v>1.34E-4</v>
      </c>
      <c r="JE59" s="21">
        <v>1986</v>
      </c>
      <c r="JF59" s="22">
        <v>1.34E-4</v>
      </c>
      <c r="JI59" s="21">
        <v>1986</v>
      </c>
      <c r="JJ59" s="22">
        <v>1.34E-4</v>
      </c>
      <c r="JM59" s="21">
        <v>1986</v>
      </c>
      <c r="JN59" s="22">
        <v>1.34E-4</v>
      </c>
      <c r="JQ59" s="21">
        <v>1986</v>
      </c>
      <c r="JR59" s="22">
        <v>1.34E-4</v>
      </c>
      <c r="JU59" s="21">
        <v>1986</v>
      </c>
      <c r="JV59" s="22">
        <v>1.34E-4</v>
      </c>
      <c r="JY59" s="21">
        <v>1986</v>
      </c>
      <c r="JZ59" s="22">
        <v>1.34E-4</v>
      </c>
      <c r="KC59" s="21">
        <v>1986</v>
      </c>
      <c r="KD59" s="22">
        <v>1.34E-4</v>
      </c>
      <c r="KG59" s="21">
        <v>1986</v>
      </c>
      <c r="KH59" s="22">
        <v>1.34E-4</v>
      </c>
      <c r="KK59" s="21">
        <v>1986</v>
      </c>
      <c r="KL59" s="22">
        <v>1.34E-4</v>
      </c>
      <c r="KO59" s="21">
        <v>1986</v>
      </c>
      <c r="KP59" s="22">
        <v>1.34E-4</v>
      </c>
      <c r="KS59" s="21">
        <v>1986</v>
      </c>
      <c r="KT59" s="22">
        <v>1.34E-4</v>
      </c>
      <c r="KW59" s="21">
        <v>1986</v>
      </c>
      <c r="KX59" s="22">
        <v>1.34E-4</v>
      </c>
      <c r="LA59" s="21">
        <v>1986</v>
      </c>
      <c r="LB59" s="22">
        <v>1.34E-4</v>
      </c>
      <c r="LE59" s="21">
        <v>1986</v>
      </c>
      <c r="LF59" s="22">
        <v>1.34E-4</v>
      </c>
      <c r="LI59" s="21">
        <v>1986</v>
      </c>
      <c r="LJ59" s="22">
        <v>1.34E-4</v>
      </c>
      <c r="LM59" s="21">
        <v>1986</v>
      </c>
      <c r="LN59" s="22">
        <v>1.34E-4</v>
      </c>
    </row>
    <row r="60" spans="2:326">
      <c r="B60">
        <v>0.40531607631491523</v>
      </c>
      <c r="C60" s="39">
        <v>0.92881883492703154</v>
      </c>
      <c r="D60">
        <v>1004.746834588428</v>
      </c>
      <c r="E60" s="21">
        <v>1986</v>
      </c>
      <c r="F60" s="22">
        <v>4.0299999999999997E-5</v>
      </c>
      <c r="I60" s="21">
        <v>1986</v>
      </c>
      <c r="J60" s="22">
        <v>6.9700000000000003E-4</v>
      </c>
      <c r="M60" s="21">
        <v>1986</v>
      </c>
      <c r="N60" s="22">
        <v>6.9700000000000003E-4</v>
      </c>
      <c r="Q60" s="21">
        <v>1986</v>
      </c>
      <c r="R60" s="22">
        <v>6.9700000000000003E-4</v>
      </c>
      <c r="U60" s="21">
        <v>1986</v>
      </c>
      <c r="V60" s="22">
        <v>6.9700000000000003E-4</v>
      </c>
      <c r="Y60" s="21">
        <v>1986</v>
      </c>
      <c r="Z60" s="22">
        <v>6.9700000000000003E-4</v>
      </c>
      <c r="AC60" s="21">
        <v>1986</v>
      </c>
      <c r="AD60" s="22">
        <v>6.9700000000000003E-4</v>
      </c>
      <c r="AG60" s="21">
        <v>1986</v>
      </c>
      <c r="AH60" s="22">
        <v>6.9700000000000003E-4</v>
      </c>
      <c r="AK60" s="21">
        <v>1986</v>
      </c>
      <c r="AL60" s="22">
        <v>6.9700000000000003E-4</v>
      </c>
      <c r="AO60" s="21">
        <v>1986</v>
      </c>
      <c r="AP60" s="22">
        <v>6.9700000000000003E-4</v>
      </c>
      <c r="AS60" s="21">
        <v>1986</v>
      </c>
      <c r="AT60" s="22">
        <v>6.9700000000000003E-4</v>
      </c>
      <c r="AW60" s="21">
        <v>1986</v>
      </c>
      <c r="AX60" s="22">
        <v>6.9700000000000003E-4</v>
      </c>
      <c r="BA60" s="21">
        <v>1986</v>
      </c>
      <c r="BB60" s="22">
        <v>6.9700000000000003E-4</v>
      </c>
      <c r="BE60" s="21">
        <v>1986</v>
      </c>
      <c r="BF60" s="22">
        <v>6.9700000000000003E-4</v>
      </c>
      <c r="BI60" s="21">
        <v>1986</v>
      </c>
      <c r="BJ60" s="22">
        <v>6.9700000000000003E-4</v>
      </c>
      <c r="BM60" s="21">
        <v>1986</v>
      </c>
      <c r="BN60" s="22">
        <v>6.9700000000000003E-4</v>
      </c>
      <c r="BQ60" s="21">
        <v>1986</v>
      </c>
      <c r="BR60" s="22">
        <v>6.9700000000000003E-4</v>
      </c>
      <c r="BU60" s="21">
        <v>1986</v>
      </c>
      <c r="BV60" s="22">
        <v>6.9700000000000003E-4</v>
      </c>
      <c r="BY60" s="21">
        <v>1986</v>
      </c>
      <c r="BZ60" s="22">
        <v>6.9700000000000003E-4</v>
      </c>
      <c r="CC60" s="21">
        <v>1986</v>
      </c>
      <c r="CD60" s="22">
        <v>6.9700000000000003E-4</v>
      </c>
      <c r="CG60" s="21">
        <v>1986</v>
      </c>
      <c r="CH60" s="22">
        <v>6.9700000000000003E-4</v>
      </c>
      <c r="CK60" s="21">
        <v>1986</v>
      </c>
      <c r="CL60" s="22">
        <v>6.9700000000000003E-4</v>
      </c>
      <c r="CO60" s="21">
        <v>1986</v>
      </c>
      <c r="CP60" s="22">
        <v>6.9700000000000003E-4</v>
      </c>
      <c r="CS60" s="21">
        <v>1986</v>
      </c>
      <c r="CT60" s="22">
        <v>6.9700000000000003E-4</v>
      </c>
      <c r="CW60" s="21">
        <v>1986</v>
      </c>
      <c r="CX60" s="22">
        <v>6.9700000000000003E-4</v>
      </c>
      <c r="DA60" s="21">
        <v>1986</v>
      </c>
      <c r="DB60" s="22">
        <v>6.9700000000000003E-4</v>
      </c>
      <c r="DE60" s="21">
        <v>1986</v>
      </c>
      <c r="DF60" s="22">
        <v>6.9700000000000003E-4</v>
      </c>
      <c r="DI60" s="21">
        <v>1986</v>
      </c>
      <c r="DJ60" s="22">
        <v>6.9700000000000003E-4</v>
      </c>
      <c r="DM60" s="21">
        <v>1986</v>
      </c>
      <c r="DN60" s="22">
        <v>6.9700000000000003E-4</v>
      </c>
      <c r="DQ60" s="21">
        <v>1986</v>
      </c>
      <c r="DR60" s="22">
        <v>6.9700000000000003E-4</v>
      </c>
      <c r="DU60" s="21">
        <v>1986</v>
      </c>
      <c r="DV60" s="22">
        <v>6.9700000000000003E-4</v>
      </c>
      <c r="DY60" s="21">
        <v>1986</v>
      </c>
      <c r="DZ60" s="22">
        <v>6.9700000000000003E-4</v>
      </c>
      <c r="EC60" s="21">
        <v>1986</v>
      </c>
      <c r="ED60" s="22">
        <v>6.9700000000000003E-4</v>
      </c>
      <c r="EG60" s="21">
        <v>1986</v>
      </c>
      <c r="EH60" s="22">
        <v>6.9700000000000003E-4</v>
      </c>
      <c r="EK60" s="21">
        <v>1986</v>
      </c>
      <c r="EL60" s="22">
        <v>6.9700000000000003E-4</v>
      </c>
      <c r="EO60" s="21">
        <v>1986</v>
      </c>
      <c r="EP60" s="22">
        <v>6.9700000000000003E-4</v>
      </c>
      <c r="ES60" s="21">
        <v>1986</v>
      </c>
      <c r="ET60" s="22">
        <v>6.9700000000000003E-4</v>
      </c>
      <c r="EW60" s="21">
        <v>1986</v>
      </c>
      <c r="EX60" s="22">
        <v>6.9700000000000003E-4</v>
      </c>
      <c r="FA60" s="21">
        <v>1986</v>
      </c>
      <c r="FB60" s="22">
        <v>6.9700000000000003E-4</v>
      </c>
      <c r="FE60" s="21">
        <v>1986</v>
      </c>
      <c r="FF60" s="22">
        <v>6.9700000000000003E-4</v>
      </c>
      <c r="FI60" s="21">
        <v>1986</v>
      </c>
      <c r="FJ60" s="22">
        <v>6.9700000000000003E-4</v>
      </c>
      <c r="FM60" s="21">
        <v>1986</v>
      </c>
      <c r="FN60" s="22">
        <v>6.9700000000000003E-4</v>
      </c>
      <c r="FQ60" s="21">
        <v>1986</v>
      </c>
      <c r="FR60" s="22">
        <v>6.9700000000000003E-4</v>
      </c>
      <c r="FU60" s="21">
        <v>1986</v>
      </c>
      <c r="FV60" s="22">
        <v>6.9700000000000003E-4</v>
      </c>
      <c r="FY60" s="21">
        <v>1986</v>
      </c>
      <c r="FZ60" s="22">
        <v>6.9700000000000003E-4</v>
      </c>
      <c r="GC60" s="21">
        <v>1986</v>
      </c>
      <c r="GD60" s="22">
        <v>6.9700000000000003E-4</v>
      </c>
      <c r="GG60" s="21">
        <v>1986</v>
      </c>
      <c r="GH60" s="22">
        <v>6.9700000000000003E-4</v>
      </c>
      <c r="GK60" s="21">
        <v>1986</v>
      </c>
      <c r="GL60" s="22">
        <v>6.9700000000000003E-4</v>
      </c>
      <c r="GO60" s="21">
        <v>1986</v>
      </c>
      <c r="GP60" s="22">
        <v>6.9700000000000003E-4</v>
      </c>
      <c r="GS60" s="21">
        <v>1986</v>
      </c>
      <c r="GT60" s="22">
        <v>6.9700000000000003E-4</v>
      </c>
      <c r="GW60" s="21">
        <v>1986</v>
      </c>
      <c r="GX60" s="22">
        <v>6.9700000000000003E-4</v>
      </c>
      <c r="HA60" s="21">
        <v>1986</v>
      </c>
      <c r="HB60" s="22">
        <v>6.9700000000000003E-4</v>
      </c>
      <c r="HE60" s="21">
        <v>1986</v>
      </c>
      <c r="HF60" s="22">
        <v>6.9700000000000003E-4</v>
      </c>
      <c r="HI60" s="21">
        <v>1986</v>
      </c>
      <c r="HJ60" s="22">
        <v>6.9700000000000003E-4</v>
      </c>
      <c r="HM60" s="21">
        <v>1986</v>
      </c>
      <c r="HN60" s="22">
        <v>6.9700000000000003E-4</v>
      </c>
      <c r="HQ60" s="21">
        <v>1986</v>
      </c>
      <c r="HR60" s="22">
        <v>6.9700000000000003E-4</v>
      </c>
      <c r="HU60" s="21">
        <v>1986</v>
      </c>
      <c r="HV60" s="22">
        <v>6.9700000000000003E-4</v>
      </c>
      <c r="HY60" s="21">
        <v>1986</v>
      </c>
      <c r="HZ60" s="22">
        <v>6.9700000000000003E-4</v>
      </c>
      <c r="IC60" s="21">
        <v>1986</v>
      </c>
      <c r="ID60" s="22">
        <v>6.9700000000000003E-4</v>
      </c>
      <c r="IG60" s="21">
        <v>1986</v>
      </c>
      <c r="IH60" s="22">
        <v>6.9700000000000003E-4</v>
      </c>
      <c r="IK60" s="21">
        <v>1986</v>
      </c>
      <c r="IL60" s="22">
        <v>4.0299999999999997E-5</v>
      </c>
      <c r="IO60" s="21">
        <v>1986</v>
      </c>
      <c r="IP60" s="22">
        <v>4.0299999999999997E-5</v>
      </c>
      <c r="IS60" s="21">
        <v>1986</v>
      </c>
      <c r="IT60" s="22">
        <v>4.0299999999999997E-5</v>
      </c>
      <c r="IW60" s="21">
        <v>1986</v>
      </c>
      <c r="IX60" s="22">
        <v>4.0299999999999997E-5</v>
      </c>
      <c r="JA60" s="21">
        <v>1986</v>
      </c>
      <c r="JB60" s="22">
        <v>4.0299999999999997E-5</v>
      </c>
      <c r="JE60" s="21">
        <v>1986</v>
      </c>
      <c r="JF60" s="22">
        <v>4.0299999999999997E-5</v>
      </c>
      <c r="JI60" s="21">
        <v>1986</v>
      </c>
      <c r="JJ60" s="22">
        <v>4.0299999999999997E-5</v>
      </c>
      <c r="JM60" s="21">
        <v>1986</v>
      </c>
      <c r="JN60" s="22">
        <v>4.0299999999999997E-5</v>
      </c>
      <c r="JQ60" s="21">
        <v>1986</v>
      </c>
      <c r="JR60" s="22">
        <v>4.0299999999999997E-5</v>
      </c>
      <c r="JU60" s="21">
        <v>1986</v>
      </c>
      <c r="JV60" s="22">
        <v>4.0299999999999997E-5</v>
      </c>
      <c r="JY60" s="21">
        <v>1986</v>
      </c>
      <c r="JZ60" s="22">
        <v>4.0299999999999997E-5</v>
      </c>
      <c r="KC60" s="21">
        <v>1986</v>
      </c>
      <c r="KD60" s="22">
        <v>4.0299999999999997E-5</v>
      </c>
      <c r="KG60" s="21">
        <v>1986</v>
      </c>
      <c r="KH60" s="22">
        <v>4.0299999999999997E-5</v>
      </c>
      <c r="KK60" s="21">
        <v>1986</v>
      </c>
      <c r="KL60" s="22">
        <v>4.0299999999999997E-5</v>
      </c>
      <c r="KO60" s="21">
        <v>1986</v>
      </c>
      <c r="KP60" s="22">
        <v>4.0299999999999997E-5</v>
      </c>
      <c r="KS60" s="21">
        <v>1986</v>
      </c>
      <c r="KT60" s="22">
        <v>4.0299999999999997E-5</v>
      </c>
      <c r="KW60" s="21">
        <v>1986</v>
      </c>
      <c r="KX60" s="22">
        <v>4.0299999999999997E-5</v>
      </c>
      <c r="LA60" s="21">
        <v>1986</v>
      </c>
      <c r="LB60" s="22">
        <v>4.0299999999999997E-5</v>
      </c>
      <c r="LE60" s="21">
        <v>1986</v>
      </c>
      <c r="LF60" s="22">
        <v>4.0299999999999997E-5</v>
      </c>
      <c r="LI60" s="21">
        <v>1986</v>
      </c>
      <c r="LJ60" s="22">
        <v>4.0299999999999997E-5</v>
      </c>
      <c r="LM60" s="21">
        <v>1986</v>
      </c>
      <c r="LN60" s="22">
        <v>4.0299999999999997E-5</v>
      </c>
    </row>
    <row r="61" spans="2:326">
      <c r="B61">
        <v>0.40401192614054576</v>
      </c>
      <c r="C61" s="39">
        <v>0.92659160887841963</v>
      </c>
      <c r="D61">
        <v>971.92640777906615</v>
      </c>
      <c r="E61" s="21">
        <v>1986</v>
      </c>
      <c r="F61" s="22">
        <v>6.9700000000000003E-4</v>
      </c>
      <c r="I61" s="21">
        <v>1987</v>
      </c>
      <c r="J61" s="22">
        <v>5.5900000000000004E-4</v>
      </c>
      <c r="M61" s="21">
        <v>1987</v>
      </c>
      <c r="N61" s="22">
        <v>5.5900000000000004E-4</v>
      </c>
      <c r="Q61" s="21">
        <v>1987</v>
      </c>
      <c r="R61" s="22">
        <v>5.5900000000000004E-4</v>
      </c>
      <c r="U61" s="21">
        <v>1987</v>
      </c>
      <c r="V61" s="22">
        <v>5.5900000000000004E-4</v>
      </c>
      <c r="Y61" s="21">
        <v>1987</v>
      </c>
      <c r="Z61" s="22">
        <v>5.5900000000000004E-4</v>
      </c>
      <c r="AC61" s="21">
        <v>1987</v>
      </c>
      <c r="AD61" s="22">
        <v>5.5900000000000004E-4</v>
      </c>
      <c r="AG61" s="21">
        <v>1987</v>
      </c>
      <c r="AH61" s="22">
        <v>5.5900000000000004E-4</v>
      </c>
      <c r="AK61" s="21">
        <v>1987</v>
      </c>
      <c r="AL61" s="22">
        <v>5.5900000000000004E-4</v>
      </c>
      <c r="AO61" s="21">
        <v>1987</v>
      </c>
      <c r="AP61" s="22">
        <v>5.5900000000000004E-4</v>
      </c>
      <c r="AS61" s="21">
        <v>1987</v>
      </c>
      <c r="AT61" s="22">
        <v>5.5900000000000004E-4</v>
      </c>
      <c r="AW61" s="21">
        <v>1987</v>
      </c>
      <c r="AX61" s="22">
        <v>5.5900000000000004E-4</v>
      </c>
      <c r="BA61" s="21">
        <v>1987</v>
      </c>
      <c r="BB61" s="22">
        <v>5.5900000000000004E-4</v>
      </c>
      <c r="BE61" s="21">
        <v>1987</v>
      </c>
      <c r="BF61" s="22">
        <v>5.5900000000000004E-4</v>
      </c>
      <c r="BI61" s="21">
        <v>1987</v>
      </c>
      <c r="BJ61" s="22">
        <v>5.5900000000000004E-4</v>
      </c>
      <c r="BM61" s="21">
        <v>1987</v>
      </c>
      <c r="BN61" s="22">
        <v>5.5900000000000004E-4</v>
      </c>
      <c r="BQ61" s="21">
        <v>1987</v>
      </c>
      <c r="BR61" s="22">
        <v>5.5900000000000004E-4</v>
      </c>
      <c r="BU61" s="21">
        <v>1987</v>
      </c>
      <c r="BV61" s="22">
        <v>5.5900000000000004E-4</v>
      </c>
      <c r="BY61" s="21">
        <v>1987</v>
      </c>
      <c r="BZ61" s="22">
        <v>5.5900000000000004E-4</v>
      </c>
      <c r="CC61" s="21">
        <v>1987</v>
      </c>
      <c r="CD61" s="22">
        <v>5.5900000000000004E-4</v>
      </c>
      <c r="CG61" s="21">
        <v>1987</v>
      </c>
      <c r="CH61" s="22">
        <v>5.5900000000000004E-4</v>
      </c>
      <c r="CK61" s="21">
        <v>1987</v>
      </c>
      <c r="CL61" s="22">
        <v>5.5900000000000004E-4</v>
      </c>
      <c r="CO61" s="21">
        <v>1987</v>
      </c>
      <c r="CP61" s="22">
        <v>5.5900000000000004E-4</v>
      </c>
      <c r="CS61" s="21">
        <v>1987</v>
      </c>
      <c r="CT61" s="22">
        <v>5.5900000000000004E-4</v>
      </c>
      <c r="CW61" s="21">
        <v>1987</v>
      </c>
      <c r="CX61" s="22">
        <v>5.5900000000000004E-4</v>
      </c>
      <c r="DA61" s="21">
        <v>1987</v>
      </c>
      <c r="DB61" s="22">
        <v>5.5900000000000004E-4</v>
      </c>
      <c r="DE61" s="21">
        <v>1987</v>
      </c>
      <c r="DF61" s="22">
        <v>5.5900000000000004E-4</v>
      </c>
      <c r="DI61" s="21">
        <v>1987</v>
      </c>
      <c r="DJ61" s="22">
        <v>5.5900000000000004E-4</v>
      </c>
      <c r="DM61" s="21">
        <v>1987</v>
      </c>
      <c r="DN61" s="22">
        <v>5.5900000000000004E-4</v>
      </c>
      <c r="DQ61" s="21">
        <v>1987</v>
      </c>
      <c r="DR61" s="22">
        <v>5.5900000000000004E-4</v>
      </c>
      <c r="DU61" s="21">
        <v>1987</v>
      </c>
      <c r="DV61" s="22">
        <v>5.5900000000000004E-4</v>
      </c>
      <c r="DY61" s="21">
        <v>1987</v>
      </c>
      <c r="DZ61" s="22">
        <v>5.5900000000000004E-4</v>
      </c>
      <c r="EC61" s="21">
        <v>1987</v>
      </c>
      <c r="ED61" s="22">
        <v>5.5900000000000004E-4</v>
      </c>
      <c r="EG61" s="21">
        <v>1987</v>
      </c>
      <c r="EH61" s="22">
        <v>5.5900000000000004E-4</v>
      </c>
      <c r="EK61" s="21">
        <v>1987</v>
      </c>
      <c r="EL61" s="22">
        <v>5.5900000000000004E-4</v>
      </c>
      <c r="EO61" s="21">
        <v>1987</v>
      </c>
      <c r="EP61" s="22">
        <v>5.5900000000000004E-4</v>
      </c>
      <c r="ES61" s="21">
        <v>1987</v>
      </c>
      <c r="ET61" s="22">
        <v>5.5900000000000004E-4</v>
      </c>
      <c r="EW61" s="21">
        <v>1987</v>
      </c>
      <c r="EX61" s="22">
        <v>5.5900000000000004E-4</v>
      </c>
      <c r="FA61" s="21">
        <v>1987</v>
      </c>
      <c r="FB61" s="22">
        <v>5.5900000000000004E-4</v>
      </c>
      <c r="FE61" s="21">
        <v>1987</v>
      </c>
      <c r="FF61" s="22">
        <v>5.5900000000000004E-4</v>
      </c>
      <c r="FI61" s="21">
        <v>1987</v>
      </c>
      <c r="FJ61" s="22">
        <v>5.5900000000000004E-4</v>
      </c>
      <c r="FM61" s="21">
        <v>1987</v>
      </c>
      <c r="FN61" s="22">
        <v>5.5900000000000004E-4</v>
      </c>
      <c r="FQ61" s="21">
        <v>1987</v>
      </c>
      <c r="FR61" s="22">
        <v>5.5900000000000004E-4</v>
      </c>
      <c r="FU61" s="21">
        <v>1987</v>
      </c>
      <c r="FV61" s="22">
        <v>5.5900000000000004E-4</v>
      </c>
      <c r="FY61" s="21">
        <v>1987</v>
      </c>
      <c r="FZ61" s="22">
        <v>5.5900000000000004E-4</v>
      </c>
      <c r="GC61" s="21">
        <v>1987</v>
      </c>
      <c r="GD61" s="22">
        <v>5.5900000000000004E-4</v>
      </c>
      <c r="GG61" s="21">
        <v>1987</v>
      </c>
      <c r="GH61" s="22">
        <v>5.5900000000000004E-4</v>
      </c>
      <c r="GK61" s="21">
        <v>1987</v>
      </c>
      <c r="GL61" s="22">
        <v>5.5900000000000004E-4</v>
      </c>
      <c r="GO61" s="21">
        <v>1987</v>
      </c>
      <c r="GP61" s="22">
        <v>5.5900000000000004E-4</v>
      </c>
      <c r="GS61" s="21">
        <v>1987</v>
      </c>
      <c r="GT61" s="22">
        <v>5.5900000000000004E-4</v>
      </c>
      <c r="GW61" s="21">
        <v>1987</v>
      </c>
      <c r="GX61" s="22">
        <v>5.5900000000000004E-4</v>
      </c>
      <c r="HA61" s="21">
        <v>1987</v>
      </c>
      <c r="HB61" s="22">
        <v>5.5900000000000004E-4</v>
      </c>
      <c r="HE61" s="21">
        <v>1987</v>
      </c>
      <c r="HF61" s="22">
        <v>5.5900000000000004E-4</v>
      </c>
      <c r="HI61" s="21">
        <v>1987</v>
      </c>
      <c r="HJ61" s="22">
        <v>5.5900000000000004E-4</v>
      </c>
      <c r="HM61" s="21">
        <v>1987</v>
      </c>
      <c r="HN61" s="22">
        <v>5.5900000000000004E-4</v>
      </c>
      <c r="HQ61" s="21">
        <v>1987</v>
      </c>
      <c r="HR61" s="22">
        <v>5.5900000000000004E-4</v>
      </c>
      <c r="HU61" s="21">
        <v>1987</v>
      </c>
      <c r="HV61" s="22">
        <v>5.5900000000000004E-4</v>
      </c>
      <c r="HY61" s="21">
        <v>1987</v>
      </c>
      <c r="HZ61" s="22">
        <v>5.5900000000000004E-4</v>
      </c>
      <c r="IC61" s="21">
        <v>1987</v>
      </c>
      <c r="ID61" s="22">
        <v>5.5900000000000004E-4</v>
      </c>
      <c r="IG61" s="21">
        <v>1987</v>
      </c>
      <c r="IH61" s="22">
        <v>5.5900000000000004E-4</v>
      </c>
      <c r="IK61" s="21">
        <v>1987</v>
      </c>
      <c r="IL61" s="22">
        <v>5.5900000000000004E-4</v>
      </c>
      <c r="IO61" s="21">
        <v>1986</v>
      </c>
      <c r="IP61" s="22">
        <v>6.9700000000000003E-4</v>
      </c>
      <c r="IS61" s="21">
        <v>1986</v>
      </c>
      <c r="IT61" s="22">
        <v>6.9700000000000003E-4</v>
      </c>
      <c r="IW61" s="21">
        <v>1986</v>
      </c>
      <c r="IX61" s="22">
        <v>6.9700000000000003E-4</v>
      </c>
      <c r="JA61" s="21">
        <v>1986</v>
      </c>
      <c r="JB61" s="22">
        <v>6.9700000000000003E-4</v>
      </c>
      <c r="JE61" s="21">
        <v>1986</v>
      </c>
      <c r="JF61" s="22">
        <v>6.9700000000000003E-4</v>
      </c>
      <c r="JI61" s="21">
        <v>1986</v>
      </c>
      <c r="JJ61" s="22">
        <v>6.9700000000000003E-4</v>
      </c>
      <c r="JM61" s="21">
        <v>1986</v>
      </c>
      <c r="JN61" s="22">
        <v>6.9700000000000003E-4</v>
      </c>
      <c r="JQ61" s="21">
        <v>1986</v>
      </c>
      <c r="JR61" s="22">
        <v>6.9700000000000003E-4</v>
      </c>
      <c r="JU61" s="21">
        <v>1986</v>
      </c>
      <c r="JV61" s="22">
        <v>6.9700000000000003E-4</v>
      </c>
      <c r="JY61" s="21">
        <v>1986</v>
      </c>
      <c r="JZ61" s="22">
        <v>6.9700000000000003E-4</v>
      </c>
      <c r="KC61" s="21">
        <v>1986</v>
      </c>
      <c r="KD61" s="22">
        <v>6.9700000000000003E-4</v>
      </c>
      <c r="KG61" s="21">
        <v>1986</v>
      </c>
      <c r="KH61" s="22">
        <v>6.9700000000000003E-4</v>
      </c>
      <c r="KK61" s="21">
        <v>1986</v>
      </c>
      <c r="KL61" s="22">
        <v>6.9700000000000003E-4</v>
      </c>
      <c r="KO61" s="21">
        <v>1986</v>
      </c>
      <c r="KP61" s="22">
        <v>6.9700000000000003E-4</v>
      </c>
      <c r="KS61" s="21">
        <v>1986</v>
      </c>
      <c r="KT61" s="22">
        <v>6.9700000000000003E-4</v>
      </c>
      <c r="KW61" s="21">
        <v>1986</v>
      </c>
      <c r="KX61" s="22">
        <v>6.9700000000000003E-4</v>
      </c>
      <c r="LA61" s="21">
        <v>1986</v>
      </c>
      <c r="LB61" s="22">
        <v>6.9700000000000003E-4</v>
      </c>
      <c r="LE61" s="21">
        <v>1986</v>
      </c>
      <c r="LF61" s="22">
        <v>6.9700000000000003E-4</v>
      </c>
      <c r="LI61" s="21">
        <v>1986</v>
      </c>
      <c r="LJ61" s="22">
        <v>6.9700000000000003E-4</v>
      </c>
      <c r="LM61" s="21">
        <v>1986</v>
      </c>
      <c r="LN61" s="22">
        <v>6.9700000000000003E-4</v>
      </c>
    </row>
    <row r="62" spans="2:326">
      <c r="B62">
        <v>0.40431692439439282</v>
      </c>
      <c r="C62" s="39">
        <v>0.92664894073212623</v>
      </c>
      <c r="D62">
        <v>972.7462581801376</v>
      </c>
      <c r="E62" s="21">
        <v>1987</v>
      </c>
      <c r="F62" s="22">
        <v>5.5900000000000004E-4</v>
      </c>
      <c r="I62" s="21">
        <v>1987</v>
      </c>
      <c r="J62" s="22">
        <v>1.25E-4</v>
      </c>
      <c r="M62" s="21">
        <v>1987</v>
      </c>
      <c r="N62" s="22">
        <v>1.25E-4</v>
      </c>
      <c r="Q62" s="21">
        <v>1987</v>
      </c>
      <c r="R62" s="22">
        <v>1.25E-4</v>
      </c>
      <c r="U62" s="21">
        <v>1987</v>
      </c>
      <c r="V62" s="22">
        <v>1.25E-4</v>
      </c>
      <c r="Y62" s="21">
        <v>1987</v>
      </c>
      <c r="Z62" s="22">
        <v>1.25E-4</v>
      </c>
      <c r="AC62" s="21">
        <v>1987</v>
      </c>
      <c r="AD62" s="22">
        <v>1.25E-4</v>
      </c>
      <c r="AG62" s="21">
        <v>1987</v>
      </c>
      <c r="AH62" s="22">
        <v>1.25E-4</v>
      </c>
      <c r="AK62" s="21">
        <v>1987</v>
      </c>
      <c r="AL62" s="22">
        <v>1.25E-4</v>
      </c>
      <c r="AO62" s="21">
        <v>1987</v>
      </c>
      <c r="AP62" s="22">
        <v>1.25E-4</v>
      </c>
      <c r="AS62" s="21">
        <v>1987</v>
      </c>
      <c r="AT62" s="22">
        <v>1.25E-4</v>
      </c>
      <c r="AW62" s="21">
        <v>1987</v>
      </c>
      <c r="AX62" s="22">
        <v>1.25E-4</v>
      </c>
      <c r="BA62" s="21">
        <v>1987</v>
      </c>
      <c r="BB62" s="22">
        <v>1.25E-4</v>
      </c>
      <c r="BE62" s="21">
        <v>1987</v>
      </c>
      <c r="BF62" s="22">
        <v>1.25E-4</v>
      </c>
      <c r="BI62" s="21">
        <v>1987</v>
      </c>
      <c r="BJ62" s="22">
        <v>1.25E-4</v>
      </c>
      <c r="BM62" s="21">
        <v>1987</v>
      </c>
      <c r="BN62" s="22">
        <v>1.25E-4</v>
      </c>
      <c r="BQ62" s="21">
        <v>1987</v>
      </c>
      <c r="BR62" s="22">
        <v>1.25E-4</v>
      </c>
      <c r="BU62" s="21">
        <v>1987</v>
      </c>
      <c r="BV62" s="22">
        <v>1.25E-4</v>
      </c>
      <c r="BY62" s="21">
        <v>1987</v>
      </c>
      <c r="BZ62" s="22">
        <v>1.25E-4</v>
      </c>
      <c r="CC62" s="21">
        <v>1987</v>
      </c>
      <c r="CD62" s="22">
        <v>1.25E-4</v>
      </c>
      <c r="CG62" s="21">
        <v>1987</v>
      </c>
      <c r="CH62" s="22">
        <v>1.25E-4</v>
      </c>
      <c r="CK62" s="21">
        <v>1987</v>
      </c>
      <c r="CL62" s="22">
        <v>1.25E-4</v>
      </c>
      <c r="CO62" s="21">
        <v>1987</v>
      </c>
      <c r="CP62" s="22">
        <v>1.25E-4</v>
      </c>
      <c r="CS62" s="21">
        <v>1987</v>
      </c>
      <c r="CT62" s="22">
        <v>1.25E-4</v>
      </c>
      <c r="CW62" s="21">
        <v>1987</v>
      </c>
      <c r="CX62" s="22">
        <v>1.25E-4</v>
      </c>
      <c r="DA62" s="21">
        <v>1987</v>
      </c>
      <c r="DB62" s="22">
        <v>1.25E-4</v>
      </c>
      <c r="DE62" s="21">
        <v>1987</v>
      </c>
      <c r="DF62" s="22">
        <v>1.25E-4</v>
      </c>
      <c r="DI62" s="21">
        <v>1987</v>
      </c>
      <c r="DJ62" s="22">
        <v>1.25E-4</v>
      </c>
      <c r="DM62" s="21">
        <v>1987</v>
      </c>
      <c r="DN62" s="22">
        <v>1.25E-4</v>
      </c>
      <c r="DQ62" s="21">
        <v>1987</v>
      </c>
      <c r="DR62" s="22">
        <v>1.25E-4</v>
      </c>
      <c r="DU62" s="21">
        <v>1987</v>
      </c>
      <c r="DV62" s="22">
        <v>1.25E-4</v>
      </c>
      <c r="DY62" s="21">
        <v>1987</v>
      </c>
      <c r="DZ62" s="22">
        <v>1.25E-4</v>
      </c>
      <c r="EC62" s="21">
        <v>1987</v>
      </c>
      <c r="ED62" s="22">
        <v>1.25E-4</v>
      </c>
      <c r="EG62" s="21">
        <v>1987</v>
      </c>
      <c r="EH62" s="22">
        <v>1.25E-4</v>
      </c>
      <c r="EK62" s="21">
        <v>1987</v>
      </c>
      <c r="EL62" s="22">
        <v>1.25E-4</v>
      </c>
      <c r="EO62" s="21">
        <v>1987</v>
      </c>
      <c r="EP62" s="22">
        <v>1.25E-4</v>
      </c>
      <c r="ES62" s="21">
        <v>1987</v>
      </c>
      <c r="ET62" s="22">
        <v>1.25E-4</v>
      </c>
      <c r="EW62" s="21">
        <v>1987</v>
      </c>
      <c r="EX62" s="22">
        <v>1.25E-4</v>
      </c>
      <c r="FA62" s="21">
        <v>1987</v>
      </c>
      <c r="FB62" s="22">
        <v>1.25E-4</v>
      </c>
      <c r="FE62" s="21">
        <v>1987</v>
      </c>
      <c r="FF62" s="22">
        <v>1.25E-4</v>
      </c>
      <c r="FI62" s="21">
        <v>1987</v>
      </c>
      <c r="FJ62" s="22">
        <v>1.25E-4</v>
      </c>
      <c r="FM62" s="21">
        <v>1987</v>
      </c>
      <c r="FN62" s="22">
        <v>1.25E-4</v>
      </c>
      <c r="FQ62" s="21">
        <v>1987</v>
      </c>
      <c r="FR62" s="22">
        <v>1.25E-4</v>
      </c>
      <c r="FU62" s="21">
        <v>1987</v>
      </c>
      <c r="FV62" s="22">
        <v>1.25E-4</v>
      </c>
      <c r="FY62" s="21">
        <v>1987</v>
      </c>
      <c r="FZ62" s="22">
        <v>1.25E-4</v>
      </c>
      <c r="GC62" s="21">
        <v>1987</v>
      </c>
      <c r="GD62" s="22">
        <v>1.25E-4</v>
      </c>
      <c r="GG62" s="21">
        <v>1987</v>
      </c>
      <c r="GH62" s="22">
        <v>1.25E-4</v>
      </c>
      <c r="GK62" s="21">
        <v>1987</v>
      </c>
      <c r="GL62" s="22">
        <v>1.25E-4</v>
      </c>
      <c r="GO62" s="21">
        <v>1987</v>
      </c>
      <c r="GP62" s="22">
        <v>1.25E-4</v>
      </c>
      <c r="GS62" s="21">
        <v>1987</v>
      </c>
      <c r="GT62" s="22">
        <v>1.25E-4</v>
      </c>
      <c r="GW62" s="21">
        <v>1987</v>
      </c>
      <c r="GX62" s="22">
        <v>1.25E-4</v>
      </c>
      <c r="HA62" s="21">
        <v>1987</v>
      </c>
      <c r="HB62" s="22">
        <v>1.25E-4</v>
      </c>
      <c r="HE62" s="21">
        <v>1987</v>
      </c>
      <c r="HF62" s="22">
        <v>1.25E-4</v>
      </c>
      <c r="HI62" s="21">
        <v>1987</v>
      </c>
      <c r="HJ62" s="22">
        <v>1.25E-4</v>
      </c>
      <c r="HM62" s="21">
        <v>1987</v>
      </c>
      <c r="HN62" s="22">
        <v>1.25E-4</v>
      </c>
      <c r="HQ62" s="21">
        <v>1987</v>
      </c>
      <c r="HR62" s="22">
        <v>1.25E-4</v>
      </c>
      <c r="HU62" s="21">
        <v>1987</v>
      </c>
      <c r="HV62" s="22">
        <v>1.25E-4</v>
      </c>
      <c r="HY62" s="21">
        <v>1987</v>
      </c>
      <c r="HZ62" s="22">
        <v>1.25E-4</v>
      </c>
      <c r="IC62" s="21">
        <v>1987</v>
      </c>
      <c r="ID62" s="22">
        <v>1.25E-4</v>
      </c>
      <c r="IG62" s="21">
        <v>1987</v>
      </c>
      <c r="IH62" s="22">
        <v>1.25E-4</v>
      </c>
      <c r="IK62" s="21">
        <v>1987</v>
      </c>
      <c r="IL62" s="22">
        <v>1.25E-4</v>
      </c>
      <c r="IO62" s="21">
        <v>1987</v>
      </c>
      <c r="IP62" s="22">
        <v>1.25E-4</v>
      </c>
      <c r="IS62" s="21">
        <v>1987</v>
      </c>
      <c r="IT62" s="22">
        <v>5.5900000000000004E-4</v>
      </c>
      <c r="IW62" s="21">
        <v>1987</v>
      </c>
      <c r="IX62" s="22">
        <v>5.5900000000000004E-4</v>
      </c>
      <c r="JA62" s="21">
        <v>1987</v>
      </c>
      <c r="JB62" s="22">
        <v>5.5900000000000004E-4</v>
      </c>
      <c r="JE62" s="21">
        <v>1987</v>
      </c>
      <c r="JF62" s="22">
        <v>5.5900000000000004E-4</v>
      </c>
      <c r="JI62" s="21">
        <v>1987</v>
      </c>
      <c r="JJ62" s="22">
        <v>5.5900000000000004E-4</v>
      </c>
      <c r="JM62" s="21">
        <v>1987</v>
      </c>
      <c r="JN62" s="22">
        <v>5.5900000000000004E-4</v>
      </c>
      <c r="JQ62" s="21">
        <v>1987</v>
      </c>
      <c r="JR62" s="22">
        <v>5.5900000000000004E-4</v>
      </c>
      <c r="JU62" s="21">
        <v>1987</v>
      </c>
      <c r="JV62" s="22">
        <v>5.5900000000000004E-4</v>
      </c>
      <c r="JY62" s="21">
        <v>1987</v>
      </c>
      <c r="JZ62" s="22">
        <v>5.5900000000000004E-4</v>
      </c>
      <c r="KC62" s="21">
        <v>1987</v>
      </c>
      <c r="KD62" s="22">
        <v>5.5900000000000004E-4</v>
      </c>
      <c r="KG62" s="21">
        <v>1987</v>
      </c>
      <c r="KH62" s="22">
        <v>5.5900000000000004E-4</v>
      </c>
      <c r="KK62" s="21">
        <v>1987</v>
      </c>
      <c r="KL62" s="22">
        <v>5.5900000000000004E-4</v>
      </c>
      <c r="KO62" s="21">
        <v>1987</v>
      </c>
      <c r="KP62" s="22">
        <v>5.5900000000000004E-4</v>
      </c>
      <c r="KS62" s="21">
        <v>1987</v>
      </c>
      <c r="KT62" s="22">
        <v>5.5900000000000004E-4</v>
      </c>
      <c r="KW62" s="21">
        <v>1987</v>
      </c>
      <c r="KX62" s="22">
        <v>5.5900000000000004E-4</v>
      </c>
      <c r="LA62" s="21">
        <v>1987</v>
      </c>
      <c r="LB62" s="22">
        <v>5.5900000000000004E-4</v>
      </c>
      <c r="LE62" s="21">
        <v>1987</v>
      </c>
      <c r="LF62" s="22">
        <v>5.5900000000000004E-4</v>
      </c>
      <c r="LI62" s="21">
        <v>1987</v>
      </c>
      <c r="LJ62" s="22">
        <v>5.5900000000000004E-4</v>
      </c>
      <c r="LM62" s="21">
        <v>1987</v>
      </c>
      <c r="LN62" s="22">
        <v>5.5900000000000004E-4</v>
      </c>
    </row>
    <row r="63" spans="2:326">
      <c r="B63">
        <v>0.40507910516037315</v>
      </c>
      <c r="C63" s="39">
        <v>0.92780554104036095</v>
      </c>
      <c r="D63">
        <v>989.5638486611216</v>
      </c>
      <c r="E63" s="21">
        <v>1987</v>
      </c>
      <c r="F63" s="22">
        <v>1.25E-4</v>
      </c>
      <c r="I63" s="21">
        <v>1989</v>
      </c>
      <c r="J63" s="22">
        <v>3.6699999999999998E-4</v>
      </c>
      <c r="M63" s="21">
        <v>1989</v>
      </c>
      <c r="N63" s="22">
        <v>3.6699999999999998E-4</v>
      </c>
      <c r="Q63" s="21">
        <v>1989</v>
      </c>
      <c r="R63" s="22">
        <v>3.6699999999999998E-4</v>
      </c>
      <c r="U63" s="21">
        <v>1989</v>
      </c>
      <c r="V63" s="22">
        <v>3.6699999999999998E-4</v>
      </c>
      <c r="Y63" s="21">
        <v>1989</v>
      </c>
      <c r="Z63" s="22">
        <v>3.6699999999999998E-4</v>
      </c>
      <c r="AC63" s="21">
        <v>1989</v>
      </c>
      <c r="AD63" s="22">
        <v>3.6699999999999998E-4</v>
      </c>
      <c r="AG63" s="21">
        <v>1989</v>
      </c>
      <c r="AH63" s="22">
        <v>3.6699999999999998E-4</v>
      </c>
      <c r="AK63" s="21">
        <v>1989</v>
      </c>
      <c r="AL63" s="22">
        <v>3.6699999999999998E-4</v>
      </c>
      <c r="AO63" s="21">
        <v>1989</v>
      </c>
      <c r="AP63" s="22">
        <v>3.6699999999999998E-4</v>
      </c>
      <c r="AS63" s="21">
        <v>1989</v>
      </c>
      <c r="AT63" s="22">
        <v>3.6699999999999998E-4</v>
      </c>
      <c r="AW63" s="21">
        <v>1989</v>
      </c>
      <c r="AX63" s="22">
        <v>3.6699999999999998E-4</v>
      </c>
      <c r="BA63" s="21">
        <v>1989</v>
      </c>
      <c r="BB63" s="22">
        <v>3.6699999999999998E-4</v>
      </c>
      <c r="BE63" s="21">
        <v>1989</v>
      </c>
      <c r="BF63" s="22">
        <v>3.6699999999999998E-4</v>
      </c>
      <c r="BI63" s="21">
        <v>1989</v>
      </c>
      <c r="BJ63" s="22">
        <v>3.6699999999999998E-4</v>
      </c>
      <c r="BM63" s="21">
        <v>1989</v>
      </c>
      <c r="BN63" s="22">
        <v>3.6699999999999998E-4</v>
      </c>
      <c r="BQ63" s="21">
        <v>1989</v>
      </c>
      <c r="BR63" s="22">
        <v>3.6699999999999998E-4</v>
      </c>
      <c r="BU63" s="21">
        <v>1989</v>
      </c>
      <c r="BV63" s="22">
        <v>3.6699999999999998E-4</v>
      </c>
      <c r="BY63" s="21">
        <v>1989</v>
      </c>
      <c r="BZ63" s="22">
        <v>3.6699999999999998E-4</v>
      </c>
      <c r="CC63" s="21">
        <v>1989</v>
      </c>
      <c r="CD63" s="22">
        <v>3.6699999999999998E-4</v>
      </c>
      <c r="CG63" s="21">
        <v>1989</v>
      </c>
      <c r="CH63" s="22">
        <v>3.6699999999999998E-4</v>
      </c>
      <c r="CK63" s="21">
        <v>1989</v>
      </c>
      <c r="CL63" s="22">
        <v>3.6699999999999998E-4</v>
      </c>
      <c r="CO63" s="21">
        <v>1989</v>
      </c>
      <c r="CP63" s="22">
        <v>3.6699999999999998E-4</v>
      </c>
      <c r="CS63" s="21">
        <v>1989</v>
      </c>
      <c r="CT63" s="22">
        <v>3.6699999999999998E-4</v>
      </c>
      <c r="CW63" s="21">
        <v>1989</v>
      </c>
      <c r="CX63" s="22">
        <v>3.6699999999999998E-4</v>
      </c>
      <c r="DA63" s="21">
        <v>1989</v>
      </c>
      <c r="DB63" s="22">
        <v>3.6699999999999998E-4</v>
      </c>
      <c r="DE63" s="21">
        <v>1989</v>
      </c>
      <c r="DF63" s="22">
        <v>3.6699999999999998E-4</v>
      </c>
      <c r="DI63" s="21">
        <v>1989</v>
      </c>
      <c r="DJ63" s="22">
        <v>3.6699999999999998E-4</v>
      </c>
      <c r="DM63" s="21">
        <v>1989</v>
      </c>
      <c r="DN63" s="22">
        <v>3.6699999999999998E-4</v>
      </c>
      <c r="DQ63" s="21">
        <v>1989</v>
      </c>
      <c r="DR63" s="22">
        <v>3.6699999999999998E-4</v>
      </c>
      <c r="DU63" s="21">
        <v>1989</v>
      </c>
      <c r="DV63" s="22">
        <v>3.6699999999999998E-4</v>
      </c>
      <c r="DY63" s="21">
        <v>1989</v>
      </c>
      <c r="DZ63" s="22">
        <v>3.6699999999999998E-4</v>
      </c>
      <c r="EC63" s="21">
        <v>1989</v>
      </c>
      <c r="ED63" s="22">
        <v>3.6699999999999998E-4</v>
      </c>
      <c r="EG63" s="21">
        <v>1989</v>
      </c>
      <c r="EH63" s="22">
        <v>3.6699999999999998E-4</v>
      </c>
      <c r="EK63" s="21">
        <v>1989</v>
      </c>
      <c r="EL63" s="22">
        <v>3.6699999999999998E-4</v>
      </c>
      <c r="EO63" s="21">
        <v>1989</v>
      </c>
      <c r="EP63" s="22">
        <v>3.6699999999999998E-4</v>
      </c>
      <c r="ES63" s="21">
        <v>1989</v>
      </c>
      <c r="ET63" s="22">
        <v>3.6699999999999998E-4</v>
      </c>
      <c r="EW63" s="21">
        <v>1989</v>
      </c>
      <c r="EX63" s="22">
        <v>3.6699999999999998E-4</v>
      </c>
      <c r="FA63" s="21">
        <v>1989</v>
      </c>
      <c r="FB63" s="22">
        <v>3.6699999999999998E-4</v>
      </c>
      <c r="FE63" s="21">
        <v>1989</v>
      </c>
      <c r="FF63" s="22">
        <v>3.6699999999999998E-4</v>
      </c>
      <c r="FI63" s="21">
        <v>1989</v>
      </c>
      <c r="FJ63" s="22">
        <v>3.6699999999999998E-4</v>
      </c>
      <c r="FM63" s="21">
        <v>1989</v>
      </c>
      <c r="FN63" s="22">
        <v>3.6699999999999998E-4</v>
      </c>
      <c r="FQ63" s="21">
        <v>1989</v>
      </c>
      <c r="FR63" s="22">
        <v>3.6699999999999998E-4</v>
      </c>
      <c r="FU63" s="21">
        <v>1989</v>
      </c>
      <c r="FV63" s="22">
        <v>3.6699999999999998E-4</v>
      </c>
      <c r="FY63" s="21">
        <v>1989</v>
      </c>
      <c r="FZ63" s="22">
        <v>3.6699999999999998E-4</v>
      </c>
      <c r="GC63" s="21">
        <v>1989</v>
      </c>
      <c r="GD63" s="22">
        <v>3.6699999999999998E-4</v>
      </c>
      <c r="GG63" s="21">
        <v>1989</v>
      </c>
      <c r="GH63" s="22">
        <v>3.6699999999999998E-4</v>
      </c>
      <c r="GK63" s="21">
        <v>1989</v>
      </c>
      <c r="GL63" s="22">
        <v>3.6699999999999998E-4</v>
      </c>
      <c r="GO63" s="21">
        <v>1989</v>
      </c>
      <c r="GP63" s="22">
        <v>3.6699999999999998E-4</v>
      </c>
      <c r="GS63" s="21">
        <v>1989</v>
      </c>
      <c r="GT63" s="22">
        <v>3.6699999999999998E-4</v>
      </c>
      <c r="GW63" s="21">
        <v>1989</v>
      </c>
      <c r="GX63" s="22">
        <v>3.6699999999999998E-4</v>
      </c>
      <c r="HA63" s="21">
        <v>1989</v>
      </c>
      <c r="HB63" s="22">
        <v>3.6699999999999998E-4</v>
      </c>
      <c r="HE63" s="21">
        <v>1989</v>
      </c>
      <c r="HF63" s="22">
        <v>3.6699999999999998E-4</v>
      </c>
      <c r="HI63" s="21">
        <v>1989</v>
      </c>
      <c r="HJ63" s="22">
        <v>3.6699999999999998E-4</v>
      </c>
      <c r="HM63" s="21">
        <v>1989</v>
      </c>
      <c r="HN63" s="22">
        <v>3.6699999999999998E-4</v>
      </c>
      <c r="HQ63" s="21">
        <v>1989</v>
      </c>
      <c r="HR63" s="22">
        <v>3.6699999999999998E-4</v>
      </c>
      <c r="HU63" s="21">
        <v>1989</v>
      </c>
      <c r="HV63" s="22">
        <v>3.6699999999999998E-4</v>
      </c>
      <c r="HY63" s="21">
        <v>1989</v>
      </c>
      <c r="HZ63" s="22">
        <v>3.6699999999999998E-4</v>
      </c>
      <c r="IC63" s="21">
        <v>1989</v>
      </c>
      <c r="ID63" s="22">
        <v>3.6699999999999998E-4</v>
      </c>
      <c r="IG63" s="21">
        <v>1989</v>
      </c>
      <c r="IH63" s="22">
        <v>3.6699999999999998E-4</v>
      </c>
      <c r="IK63" s="21">
        <v>1989</v>
      </c>
      <c r="IL63" s="22">
        <v>3.6699999999999998E-4</v>
      </c>
      <c r="IO63" s="21">
        <v>1989</v>
      </c>
      <c r="IP63" s="22">
        <v>3.6699999999999998E-4</v>
      </c>
      <c r="IS63" s="21">
        <v>1989</v>
      </c>
      <c r="IT63" s="22">
        <v>3.6699999999999998E-4</v>
      </c>
      <c r="IW63" s="21">
        <v>1987</v>
      </c>
      <c r="IX63" s="22">
        <v>1.25E-4</v>
      </c>
      <c r="JA63" s="21">
        <v>1987</v>
      </c>
      <c r="JB63" s="22">
        <v>1.25E-4</v>
      </c>
      <c r="JE63" s="21">
        <v>1987</v>
      </c>
      <c r="JF63" s="22">
        <v>1.25E-4</v>
      </c>
      <c r="JI63" s="21">
        <v>1987</v>
      </c>
      <c r="JJ63" s="22">
        <v>1.25E-4</v>
      </c>
      <c r="JM63" s="21">
        <v>1987</v>
      </c>
      <c r="JN63" s="22">
        <v>1.25E-4</v>
      </c>
      <c r="JQ63" s="21">
        <v>1987</v>
      </c>
      <c r="JR63" s="22">
        <v>1.25E-4</v>
      </c>
      <c r="JU63" s="21">
        <v>1987</v>
      </c>
      <c r="JV63" s="22">
        <v>1.25E-4</v>
      </c>
      <c r="JY63" s="21">
        <v>1987</v>
      </c>
      <c r="JZ63" s="22">
        <v>1.25E-4</v>
      </c>
      <c r="KC63" s="21">
        <v>1987</v>
      </c>
      <c r="KD63" s="22">
        <v>1.25E-4</v>
      </c>
      <c r="KG63" s="21">
        <v>1987</v>
      </c>
      <c r="KH63" s="22">
        <v>1.25E-4</v>
      </c>
      <c r="KK63" s="21">
        <v>1987</v>
      </c>
      <c r="KL63" s="22">
        <v>1.25E-4</v>
      </c>
      <c r="KO63" s="21">
        <v>1987</v>
      </c>
      <c r="KP63" s="22">
        <v>1.25E-4</v>
      </c>
      <c r="KS63" s="21">
        <v>1987</v>
      </c>
      <c r="KT63" s="22">
        <v>1.25E-4</v>
      </c>
      <c r="KW63" s="21">
        <v>1987</v>
      </c>
      <c r="KX63" s="22">
        <v>1.25E-4</v>
      </c>
      <c r="LA63" s="21">
        <v>1987</v>
      </c>
      <c r="LB63" s="22">
        <v>1.25E-4</v>
      </c>
      <c r="LE63" s="21">
        <v>1987</v>
      </c>
      <c r="LF63" s="22">
        <v>1.25E-4</v>
      </c>
      <c r="LI63" s="21">
        <v>1987</v>
      </c>
      <c r="LJ63" s="22">
        <v>1.25E-4</v>
      </c>
      <c r="LM63" s="21">
        <v>1987</v>
      </c>
      <c r="LN63" s="22">
        <v>1.25E-4</v>
      </c>
    </row>
    <row r="64" spans="2:326">
      <c r="B64">
        <v>0.4051075788206453</v>
      </c>
      <c r="C64" s="39">
        <v>0.92741537464061696</v>
      </c>
      <c r="D64">
        <v>983.83071475199483</v>
      </c>
      <c r="E64" s="21">
        <v>1989</v>
      </c>
      <c r="F64" s="22">
        <v>3.6699999999999998E-4</v>
      </c>
      <c r="I64" s="21">
        <v>1990</v>
      </c>
      <c r="J64" s="22">
        <v>2.8300000000000001E-3</v>
      </c>
      <c r="M64" s="21">
        <v>1990</v>
      </c>
      <c r="N64" s="22">
        <v>2.8300000000000001E-3</v>
      </c>
      <c r="Q64" s="21">
        <v>1990</v>
      </c>
      <c r="R64" s="22">
        <v>2.8300000000000001E-3</v>
      </c>
      <c r="U64" s="21">
        <v>1990</v>
      </c>
      <c r="V64" s="22">
        <v>2.8300000000000001E-3</v>
      </c>
      <c r="Y64" s="21">
        <v>1990</v>
      </c>
      <c r="Z64" s="22">
        <v>2.8300000000000001E-3</v>
      </c>
      <c r="AC64" s="21">
        <v>1990</v>
      </c>
      <c r="AD64" s="22">
        <v>2.8300000000000001E-3</v>
      </c>
      <c r="AG64" s="21">
        <v>1990</v>
      </c>
      <c r="AH64" s="22">
        <v>2.8300000000000001E-3</v>
      </c>
      <c r="AK64" s="21">
        <v>1990</v>
      </c>
      <c r="AL64" s="22">
        <v>2.8300000000000001E-3</v>
      </c>
      <c r="AO64" s="21">
        <v>1990</v>
      </c>
      <c r="AP64" s="22">
        <v>2.8300000000000001E-3</v>
      </c>
      <c r="AS64" s="21">
        <v>1990</v>
      </c>
      <c r="AT64" s="22">
        <v>2.8300000000000001E-3</v>
      </c>
      <c r="AW64" s="21">
        <v>1990</v>
      </c>
      <c r="AX64" s="22">
        <v>2.8300000000000001E-3</v>
      </c>
      <c r="BA64" s="21">
        <v>1990</v>
      </c>
      <c r="BB64" s="22">
        <v>2.8300000000000001E-3</v>
      </c>
      <c r="BE64" s="21">
        <v>1990</v>
      </c>
      <c r="BF64" s="22">
        <v>2.8300000000000001E-3</v>
      </c>
      <c r="BI64" s="21">
        <v>1990</v>
      </c>
      <c r="BJ64" s="22">
        <v>2.8300000000000001E-3</v>
      </c>
      <c r="BM64" s="21">
        <v>1990</v>
      </c>
      <c r="BN64" s="22">
        <v>2.8300000000000001E-3</v>
      </c>
      <c r="BQ64" s="21">
        <v>1990</v>
      </c>
      <c r="BR64" s="22">
        <v>2.8300000000000001E-3</v>
      </c>
      <c r="BU64" s="21">
        <v>1990</v>
      </c>
      <c r="BV64" s="22">
        <v>2.8300000000000001E-3</v>
      </c>
      <c r="BY64" s="21">
        <v>1990</v>
      </c>
      <c r="BZ64" s="22">
        <v>2.8300000000000001E-3</v>
      </c>
      <c r="CC64" s="21">
        <v>1990</v>
      </c>
      <c r="CD64" s="22">
        <v>2.8300000000000001E-3</v>
      </c>
      <c r="CG64" s="21">
        <v>1990</v>
      </c>
      <c r="CH64" s="22">
        <v>2.8300000000000001E-3</v>
      </c>
      <c r="CK64" s="21">
        <v>1990</v>
      </c>
      <c r="CL64" s="22">
        <v>2.8300000000000001E-3</v>
      </c>
      <c r="CO64" s="21">
        <v>1990</v>
      </c>
      <c r="CP64" s="22">
        <v>2.8300000000000001E-3</v>
      </c>
      <c r="CS64" s="21">
        <v>1990</v>
      </c>
      <c r="CT64" s="22">
        <v>2.8300000000000001E-3</v>
      </c>
      <c r="CW64" s="21">
        <v>1990</v>
      </c>
      <c r="CX64" s="22">
        <v>2.8300000000000001E-3</v>
      </c>
      <c r="DA64" s="21">
        <v>1990</v>
      </c>
      <c r="DB64" s="22">
        <v>2.8300000000000001E-3</v>
      </c>
      <c r="DE64" s="21">
        <v>1990</v>
      </c>
      <c r="DF64" s="22">
        <v>2.8300000000000001E-3</v>
      </c>
      <c r="DI64" s="21">
        <v>1990</v>
      </c>
      <c r="DJ64" s="22">
        <v>2.8300000000000001E-3</v>
      </c>
      <c r="DM64" s="21">
        <v>1990</v>
      </c>
      <c r="DN64" s="22">
        <v>2.8300000000000001E-3</v>
      </c>
      <c r="DQ64" s="21">
        <v>1990</v>
      </c>
      <c r="DR64" s="22">
        <v>2.8300000000000001E-3</v>
      </c>
      <c r="DU64" s="21">
        <v>1990</v>
      </c>
      <c r="DV64" s="22">
        <v>2.8300000000000001E-3</v>
      </c>
      <c r="DY64" s="21">
        <v>1990</v>
      </c>
      <c r="DZ64" s="22">
        <v>2.8300000000000001E-3</v>
      </c>
      <c r="EC64" s="21">
        <v>1990</v>
      </c>
      <c r="ED64" s="22">
        <v>2.8300000000000001E-3</v>
      </c>
      <c r="EG64" s="21">
        <v>1990</v>
      </c>
      <c r="EH64" s="22">
        <v>2.8300000000000001E-3</v>
      </c>
      <c r="EK64" s="21">
        <v>1990</v>
      </c>
      <c r="EL64" s="22">
        <v>2.8300000000000001E-3</v>
      </c>
      <c r="EO64" s="21">
        <v>1990</v>
      </c>
      <c r="EP64" s="22">
        <v>2.8300000000000001E-3</v>
      </c>
      <c r="ES64" s="21">
        <v>1990</v>
      </c>
      <c r="ET64" s="22">
        <v>2.8300000000000001E-3</v>
      </c>
      <c r="EW64" s="21">
        <v>1990</v>
      </c>
      <c r="EX64" s="22">
        <v>2.8300000000000001E-3</v>
      </c>
      <c r="FA64" s="21">
        <v>1990</v>
      </c>
      <c r="FB64" s="22">
        <v>2.8300000000000001E-3</v>
      </c>
      <c r="FE64" s="21">
        <v>1990</v>
      </c>
      <c r="FF64" s="22">
        <v>2.8300000000000001E-3</v>
      </c>
      <c r="FI64" s="21">
        <v>1990</v>
      </c>
      <c r="FJ64" s="22">
        <v>2.8300000000000001E-3</v>
      </c>
      <c r="FM64" s="21">
        <v>1990</v>
      </c>
      <c r="FN64" s="22">
        <v>2.8300000000000001E-3</v>
      </c>
      <c r="FQ64" s="21">
        <v>1990</v>
      </c>
      <c r="FR64" s="22">
        <v>2.8300000000000001E-3</v>
      </c>
      <c r="FU64" s="21">
        <v>1990</v>
      </c>
      <c r="FV64" s="22">
        <v>2.8300000000000001E-3</v>
      </c>
      <c r="FY64" s="21">
        <v>1990</v>
      </c>
      <c r="FZ64" s="22">
        <v>2.8300000000000001E-3</v>
      </c>
      <c r="GC64" s="21">
        <v>1990</v>
      </c>
      <c r="GD64" s="22">
        <v>2.8300000000000001E-3</v>
      </c>
      <c r="GG64" s="21">
        <v>1990</v>
      </c>
      <c r="GH64" s="22">
        <v>2.8300000000000001E-3</v>
      </c>
      <c r="GK64" s="21">
        <v>1990</v>
      </c>
      <c r="GL64" s="22">
        <v>2.8300000000000001E-3</v>
      </c>
      <c r="GO64" s="21">
        <v>1990</v>
      </c>
      <c r="GP64" s="22">
        <v>2.8300000000000001E-3</v>
      </c>
      <c r="GS64" s="21">
        <v>1990</v>
      </c>
      <c r="GT64" s="22">
        <v>2.8300000000000001E-3</v>
      </c>
      <c r="GW64" s="21">
        <v>1990</v>
      </c>
      <c r="GX64" s="22">
        <v>2.8300000000000001E-3</v>
      </c>
      <c r="HA64" s="21">
        <v>1990</v>
      </c>
      <c r="HB64" s="22">
        <v>2.8300000000000001E-3</v>
      </c>
      <c r="HE64" s="21">
        <v>1990</v>
      </c>
      <c r="HF64" s="22">
        <v>2.8300000000000001E-3</v>
      </c>
      <c r="HI64" s="21">
        <v>1990</v>
      </c>
      <c r="HJ64" s="22">
        <v>2.8300000000000001E-3</v>
      </c>
      <c r="HM64" s="21">
        <v>1990</v>
      </c>
      <c r="HN64" s="22">
        <v>2.8300000000000001E-3</v>
      </c>
      <c r="HQ64" s="21">
        <v>1990</v>
      </c>
      <c r="HR64" s="22">
        <v>2.8300000000000001E-3</v>
      </c>
      <c r="HU64" s="21">
        <v>1990</v>
      </c>
      <c r="HV64" s="22">
        <v>2.8300000000000001E-3</v>
      </c>
      <c r="HY64" s="21">
        <v>1990</v>
      </c>
      <c r="HZ64" s="22">
        <v>2.8300000000000001E-3</v>
      </c>
      <c r="IC64" s="21">
        <v>1990</v>
      </c>
      <c r="ID64" s="22">
        <v>2.8300000000000001E-3</v>
      </c>
      <c r="IG64" s="21">
        <v>1990</v>
      </c>
      <c r="IH64" s="22">
        <v>2.8300000000000001E-3</v>
      </c>
      <c r="IK64" s="21">
        <v>1990</v>
      </c>
      <c r="IL64" s="22">
        <v>2.8300000000000001E-3</v>
      </c>
      <c r="IO64" s="21">
        <v>1990</v>
      </c>
      <c r="IP64" s="22">
        <v>2.8300000000000001E-3</v>
      </c>
      <c r="IS64" s="21">
        <v>1990</v>
      </c>
      <c r="IT64" s="22">
        <v>2.8300000000000001E-3</v>
      </c>
      <c r="IW64" s="21">
        <v>1990</v>
      </c>
      <c r="IX64" s="22">
        <v>2.8300000000000001E-3</v>
      </c>
      <c r="JA64" s="21">
        <v>1989</v>
      </c>
      <c r="JB64" s="22">
        <v>3.6699999999999998E-4</v>
      </c>
      <c r="JE64" s="21">
        <v>1989</v>
      </c>
      <c r="JF64" s="22">
        <v>3.6699999999999998E-4</v>
      </c>
      <c r="JI64" s="21">
        <v>1989</v>
      </c>
      <c r="JJ64" s="22">
        <v>3.6699999999999998E-4</v>
      </c>
      <c r="JM64" s="21">
        <v>1989</v>
      </c>
      <c r="JN64" s="22">
        <v>3.6699999999999998E-4</v>
      </c>
      <c r="JQ64" s="21">
        <v>1989</v>
      </c>
      <c r="JR64" s="22">
        <v>3.6699999999999998E-4</v>
      </c>
      <c r="JU64" s="21">
        <v>1989</v>
      </c>
      <c r="JV64" s="22">
        <v>3.6699999999999998E-4</v>
      </c>
      <c r="JY64" s="21">
        <v>1989</v>
      </c>
      <c r="JZ64" s="22">
        <v>3.6699999999999998E-4</v>
      </c>
      <c r="KC64" s="21">
        <v>1989</v>
      </c>
      <c r="KD64" s="22">
        <v>3.6699999999999998E-4</v>
      </c>
      <c r="KG64" s="21">
        <v>1989</v>
      </c>
      <c r="KH64" s="22">
        <v>3.6699999999999998E-4</v>
      </c>
      <c r="KK64" s="21">
        <v>1989</v>
      </c>
      <c r="KL64" s="22">
        <v>3.6699999999999998E-4</v>
      </c>
      <c r="KO64" s="21">
        <v>1989</v>
      </c>
      <c r="KP64" s="22">
        <v>3.6699999999999998E-4</v>
      </c>
      <c r="KS64" s="21">
        <v>1989</v>
      </c>
      <c r="KT64" s="22">
        <v>3.6699999999999998E-4</v>
      </c>
      <c r="KW64" s="21">
        <v>1989</v>
      </c>
      <c r="KX64" s="22">
        <v>3.6699999999999998E-4</v>
      </c>
      <c r="LA64" s="21">
        <v>1989</v>
      </c>
      <c r="LB64" s="22">
        <v>3.6699999999999998E-4</v>
      </c>
      <c r="LE64" s="21">
        <v>1989</v>
      </c>
      <c r="LF64" s="22">
        <v>3.6699999999999998E-4</v>
      </c>
      <c r="LI64" s="21">
        <v>1989</v>
      </c>
      <c r="LJ64" s="22">
        <v>3.6699999999999998E-4</v>
      </c>
      <c r="LM64" s="21">
        <v>1989</v>
      </c>
      <c r="LN64" s="22">
        <v>3.6699999999999998E-4</v>
      </c>
    </row>
    <row r="65" spans="2:326">
      <c r="B65">
        <v>0.40410291192333109</v>
      </c>
      <c r="C65" s="39">
        <v>0.92630009428756765</v>
      </c>
      <c r="D65">
        <v>967.77745603154824</v>
      </c>
      <c r="E65" s="21">
        <v>1990</v>
      </c>
      <c r="F65" s="22">
        <v>2.8300000000000001E-3</v>
      </c>
      <c r="I65" s="21">
        <v>1991</v>
      </c>
      <c r="J65" s="22">
        <v>3.2200000000000002E-3</v>
      </c>
      <c r="M65" s="21">
        <v>1991</v>
      </c>
      <c r="N65" s="22">
        <v>3.2200000000000002E-3</v>
      </c>
      <c r="Q65" s="21">
        <v>1991</v>
      </c>
      <c r="R65" s="22">
        <v>3.2200000000000002E-3</v>
      </c>
      <c r="U65" s="21">
        <v>1991</v>
      </c>
      <c r="V65" s="22">
        <v>3.2200000000000002E-3</v>
      </c>
      <c r="Y65" s="21">
        <v>1991</v>
      </c>
      <c r="Z65" s="22">
        <v>3.2200000000000002E-3</v>
      </c>
      <c r="AC65" s="21">
        <v>1991</v>
      </c>
      <c r="AD65" s="22">
        <v>3.2200000000000002E-3</v>
      </c>
      <c r="AG65" s="21">
        <v>1991</v>
      </c>
      <c r="AH65" s="22">
        <v>3.2200000000000002E-3</v>
      </c>
      <c r="AK65" s="21">
        <v>1991</v>
      </c>
      <c r="AL65" s="22">
        <v>3.2200000000000002E-3</v>
      </c>
      <c r="AO65" s="21">
        <v>1991</v>
      </c>
      <c r="AP65" s="22">
        <v>3.2200000000000002E-3</v>
      </c>
      <c r="AS65" s="21">
        <v>1991</v>
      </c>
      <c r="AT65" s="22">
        <v>3.2200000000000002E-3</v>
      </c>
      <c r="AW65" s="21">
        <v>1991</v>
      </c>
      <c r="AX65" s="22">
        <v>3.2200000000000002E-3</v>
      </c>
      <c r="BA65" s="21">
        <v>1991</v>
      </c>
      <c r="BB65" s="22">
        <v>3.2200000000000002E-3</v>
      </c>
      <c r="BE65" s="21">
        <v>1991</v>
      </c>
      <c r="BF65" s="22">
        <v>3.2200000000000002E-3</v>
      </c>
      <c r="BI65" s="21">
        <v>1991</v>
      </c>
      <c r="BJ65" s="22">
        <v>3.2200000000000002E-3</v>
      </c>
      <c r="BM65" s="21">
        <v>1991</v>
      </c>
      <c r="BN65" s="22">
        <v>3.2200000000000002E-3</v>
      </c>
      <c r="BQ65" s="21">
        <v>1991</v>
      </c>
      <c r="BR65" s="22">
        <v>3.2200000000000002E-3</v>
      </c>
      <c r="BU65" s="21">
        <v>1991</v>
      </c>
      <c r="BV65" s="22">
        <v>3.2200000000000002E-3</v>
      </c>
      <c r="BY65" s="21">
        <v>1991</v>
      </c>
      <c r="BZ65" s="22">
        <v>3.2200000000000002E-3</v>
      </c>
      <c r="CC65" s="21">
        <v>1991</v>
      </c>
      <c r="CD65" s="22">
        <v>3.2200000000000002E-3</v>
      </c>
      <c r="CG65" s="21">
        <v>1991</v>
      </c>
      <c r="CH65" s="22">
        <v>3.2200000000000002E-3</v>
      </c>
      <c r="CK65" s="21">
        <v>1991</v>
      </c>
      <c r="CL65" s="22">
        <v>3.2200000000000002E-3</v>
      </c>
      <c r="CO65" s="21">
        <v>1991</v>
      </c>
      <c r="CP65" s="22">
        <v>3.2200000000000002E-3</v>
      </c>
      <c r="CS65" s="21">
        <v>1991</v>
      </c>
      <c r="CT65" s="22">
        <v>3.2200000000000002E-3</v>
      </c>
      <c r="CW65" s="21">
        <v>1991</v>
      </c>
      <c r="CX65" s="22">
        <v>3.2200000000000002E-3</v>
      </c>
      <c r="DA65" s="21">
        <v>1991</v>
      </c>
      <c r="DB65" s="22">
        <v>3.2200000000000002E-3</v>
      </c>
      <c r="DE65" s="21">
        <v>1991</v>
      </c>
      <c r="DF65" s="22">
        <v>3.2200000000000002E-3</v>
      </c>
      <c r="DI65" s="21">
        <v>1991</v>
      </c>
      <c r="DJ65" s="22">
        <v>3.2200000000000002E-3</v>
      </c>
      <c r="DM65" s="21">
        <v>1991</v>
      </c>
      <c r="DN65" s="22">
        <v>3.2200000000000002E-3</v>
      </c>
      <c r="DQ65" s="21">
        <v>1991</v>
      </c>
      <c r="DR65" s="22">
        <v>3.2200000000000002E-3</v>
      </c>
      <c r="DU65" s="21">
        <v>1991</v>
      </c>
      <c r="DV65" s="22">
        <v>3.2200000000000002E-3</v>
      </c>
      <c r="DY65" s="21">
        <v>1991</v>
      </c>
      <c r="DZ65" s="22">
        <v>3.2200000000000002E-3</v>
      </c>
      <c r="EC65" s="21">
        <v>1991</v>
      </c>
      <c r="ED65" s="22">
        <v>3.2200000000000002E-3</v>
      </c>
      <c r="EG65" s="21">
        <v>1991</v>
      </c>
      <c r="EH65" s="22">
        <v>3.2200000000000002E-3</v>
      </c>
      <c r="EK65" s="21">
        <v>1991</v>
      </c>
      <c r="EL65" s="22">
        <v>3.2200000000000002E-3</v>
      </c>
      <c r="EO65" s="21">
        <v>1991</v>
      </c>
      <c r="EP65" s="22">
        <v>3.2200000000000002E-3</v>
      </c>
      <c r="ES65" s="21">
        <v>1991</v>
      </c>
      <c r="ET65" s="22">
        <v>3.2200000000000002E-3</v>
      </c>
      <c r="EW65" s="21">
        <v>1991</v>
      </c>
      <c r="EX65" s="22">
        <v>3.2200000000000002E-3</v>
      </c>
      <c r="FA65" s="21">
        <v>1991</v>
      </c>
      <c r="FB65" s="22">
        <v>3.2200000000000002E-3</v>
      </c>
      <c r="FE65" s="21">
        <v>1991</v>
      </c>
      <c r="FF65" s="22">
        <v>3.2200000000000002E-3</v>
      </c>
      <c r="FI65" s="21">
        <v>1991</v>
      </c>
      <c r="FJ65" s="22">
        <v>3.2200000000000002E-3</v>
      </c>
      <c r="FM65" s="21">
        <v>1991</v>
      </c>
      <c r="FN65" s="22">
        <v>3.2200000000000002E-3</v>
      </c>
      <c r="FQ65" s="21">
        <v>1991</v>
      </c>
      <c r="FR65" s="22">
        <v>3.2200000000000002E-3</v>
      </c>
      <c r="FU65" s="21">
        <v>1991</v>
      </c>
      <c r="FV65" s="22">
        <v>3.2200000000000002E-3</v>
      </c>
      <c r="FY65" s="21">
        <v>1991</v>
      </c>
      <c r="FZ65" s="22">
        <v>3.2200000000000002E-3</v>
      </c>
      <c r="GC65" s="21">
        <v>1991</v>
      </c>
      <c r="GD65" s="22">
        <v>3.2200000000000002E-3</v>
      </c>
      <c r="GG65" s="21">
        <v>1991</v>
      </c>
      <c r="GH65" s="22">
        <v>3.2200000000000002E-3</v>
      </c>
      <c r="GK65" s="21">
        <v>1991</v>
      </c>
      <c r="GL65" s="22">
        <v>3.2200000000000002E-3</v>
      </c>
      <c r="GO65" s="21">
        <v>1991</v>
      </c>
      <c r="GP65" s="22">
        <v>3.2200000000000002E-3</v>
      </c>
      <c r="GS65" s="21">
        <v>1991</v>
      </c>
      <c r="GT65" s="22">
        <v>3.2200000000000002E-3</v>
      </c>
      <c r="GW65" s="21">
        <v>1991</v>
      </c>
      <c r="GX65" s="22">
        <v>3.2200000000000002E-3</v>
      </c>
      <c r="HA65" s="21">
        <v>1991</v>
      </c>
      <c r="HB65" s="22">
        <v>3.2200000000000002E-3</v>
      </c>
      <c r="HE65" s="21">
        <v>1991</v>
      </c>
      <c r="HF65" s="22">
        <v>3.2200000000000002E-3</v>
      </c>
      <c r="HI65" s="21">
        <v>1991</v>
      </c>
      <c r="HJ65" s="22">
        <v>3.2200000000000002E-3</v>
      </c>
      <c r="HM65" s="21">
        <v>1991</v>
      </c>
      <c r="HN65" s="22">
        <v>3.2200000000000002E-3</v>
      </c>
      <c r="HQ65" s="21">
        <v>1991</v>
      </c>
      <c r="HR65" s="22">
        <v>3.2200000000000002E-3</v>
      </c>
      <c r="HU65" s="21">
        <v>1991</v>
      </c>
      <c r="HV65" s="22">
        <v>3.2200000000000002E-3</v>
      </c>
      <c r="HY65" s="21">
        <v>1991</v>
      </c>
      <c r="HZ65" s="22">
        <v>3.2200000000000002E-3</v>
      </c>
      <c r="IC65" s="21">
        <v>1991</v>
      </c>
      <c r="ID65" s="22">
        <v>3.2200000000000002E-3</v>
      </c>
      <c r="IG65" s="21">
        <v>1991</v>
      </c>
      <c r="IH65" s="22">
        <v>3.2200000000000002E-3</v>
      </c>
      <c r="IK65" s="21">
        <v>1991</v>
      </c>
      <c r="IL65" s="22">
        <v>3.2200000000000002E-3</v>
      </c>
      <c r="IO65" s="21">
        <v>1991</v>
      </c>
      <c r="IP65" s="22">
        <v>3.2200000000000002E-3</v>
      </c>
      <c r="IS65" s="21">
        <v>1991</v>
      </c>
      <c r="IT65" s="22">
        <v>3.2200000000000002E-3</v>
      </c>
      <c r="IW65" s="21">
        <v>1991</v>
      </c>
      <c r="IX65" s="22">
        <v>3.2200000000000002E-3</v>
      </c>
      <c r="JA65" s="21">
        <v>1991</v>
      </c>
      <c r="JB65" s="22">
        <v>3.2200000000000002E-3</v>
      </c>
      <c r="JE65" s="21">
        <v>1990</v>
      </c>
      <c r="JF65" s="22">
        <v>2.8300000000000001E-3</v>
      </c>
      <c r="JI65" s="21">
        <v>1990</v>
      </c>
      <c r="JJ65" s="22">
        <v>2.8300000000000001E-3</v>
      </c>
      <c r="JM65" s="21">
        <v>1990</v>
      </c>
      <c r="JN65" s="22">
        <v>2.8300000000000001E-3</v>
      </c>
      <c r="JQ65" s="21">
        <v>1990</v>
      </c>
      <c r="JR65" s="22">
        <v>2.8300000000000001E-3</v>
      </c>
      <c r="JU65" s="21">
        <v>1990</v>
      </c>
      <c r="JV65" s="22">
        <v>2.8300000000000001E-3</v>
      </c>
      <c r="JY65" s="21">
        <v>1990</v>
      </c>
      <c r="JZ65" s="22">
        <v>2.8300000000000001E-3</v>
      </c>
      <c r="KC65" s="21">
        <v>1990</v>
      </c>
      <c r="KD65" s="22">
        <v>2.8300000000000001E-3</v>
      </c>
      <c r="KG65" s="21">
        <v>1990</v>
      </c>
      <c r="KH65" s="22">
        <v>2.8300000000000001E-3</v>
      </c>
      <c r="KK65" s="21">
        <v>1990</v>
      </c>
      <c r="KL65" s="22">
        <v>2.8300000000000001E-3</v>
      </c>
      <c r="KO65" s="21">
        <v>1990</v>
      </c>
      <c r="KP65" s="22">
        <v>2.8300000000000001E-3</v>
      </c>
      <c r="KS65" s="21">
        <v>1990</v>
      </c>
      <c r="KT65" s="22">
        <v>2.8300000000000001E-3</v>
      </c>
      <c r="KW65" s="21">
        <v>1990</v>
      </c>
      <c r="KX65" s="22">
        <v>2.8300000000000001E-3</v>
      </c>
      <c r="LA65" s="21">
        <v>1990</v>
      </c>
      <c r="LB65" s="22">
        <v>2.8300000000000001E-3</v>
      </c>
      <c r="LE65" s="21">
        <v>1990</v>
      </c>
      <c r="LF65" s="22">
        <v>2.8300000000000001E-3</v>
      </c>
      <c r="LI65" s="21">
        <v>1990</v>
      </c>
      <c r="LJ65" s="22">
        <v>2.8300000000000001E-3</v>
      </c>
      <c r="LM65" s="21">
        <v>1990</v>
      </c>
      <c r="LN65" s="22">
        <v>2.8300000000000001E-3</v>
      </c>
    </row>
    <row r="66" spans="2:326">
      <c r="B66">
        <v>0.40429790598823195</v>
      </c>
      <c r="C66" s="39">
        <v>0.92628685097832886</v>
      </c>
      <c r="D66">
        <v>967.5897512445506</v>
      </c>
      <c r="E66" s="21">
        <v>1991</v>
      </c>
      <c r="F66" s="22">
        <v>3.2200000000000002E-3</v>
      </c>
      <c r="I66" s="21">
        <v>1994</v>
      </c>
      <c r="J66" s="22">
        <v>1.2E-2</v>
      </c>
      <c r="M66" s="21">
        <v>1994</v>
      </c>
      <c r="N66" s="22">
        <v>1.2E-2</v>
      </c>
      <c r="Q66" s="21">
        <v>1994</v>
      </c>
      <c r="R66" s="22">
        <v>1.2E-2</v>
      </c>
      <c r="U66" s="21">
        <v>1994</v>
      </c>
      <c r="V66" s="22">
        <v>1.2E-2</v>
      </c>
      <c r="Y66" s="21">
        <v>1994</v>
      </c>
      <c r="Z66" s="22">
        <v>1.2E-2</v>
      </c>
      <c r="AC66" s="21">
        <v>1994</v>
      </c>
      <c r="AD66" s="22">
        <v>1.2E-2</v>
      </c>
      <c r="AG66" s="21">
        <v>1994</v>
      </c>
      <c r="AH66" s="22">
        <v>1.2E-2</v>
      </c>
      <c r="AK66" s="21">
        <v>1994</v>
      </c>
      <c r="AL66" s="22">
        <v>1.2E-2</v>
      </c>
      <c r="AO66" s="21">
        <v>1994</v>
      </c>
      <c r="AP66" s="22">
        <v>1.2E-2</v>
      </c>
      <c r="AS66" s="21">
        <v>1994</v>
      </c>
      <c r="AT66" s="22">
        <v>1.2E-2</v>
      </c>
      <c r="AW66" s="21">
        <v>1994</v>
      </c>
      <c r="AX66" s="22">
        <v>1.2E-2</v>
      </c>
      <c r="BA66" s="21">
        <v>1994</v>
      </c>
      <c r="BB66" s="22">
        <v>1.2E-2</v>
      </c>
      <c r="BE66" s="21">
        <v>1994</v>
      </c>
      <c r="BF66" s="22">
        <v>1.2E-2</v>
      </c>
      <c r="BI66" s="21">
        <v>1994</v>
      </c>
      <c r="BJ66" s="22">
        <v>1.2E-2</v>
      </c>
      <c r="BM66" s="21">
        <v>1994</v>
      </c>
      <c r="BN66" s="22">
        <v>1.2E-2</v>
      </c>
      <c r="BQ66" s="21">
        <v>1994</v>
      </c>
      <c r="BR66" s="22">
        <v>1.2E-2</v>
      </c>
      <c r="BU66" s="21">
        <v>1994</v>
      </c>
      <c r="BV66" s="22">
        <v>1.2E-2</v>
      </c>
      <c r="BY66" s="21">
        <v>1994</v>
      </c>
      <c r="BZ66" s="22">
        <v>1.2E-2</v>
      </c>
      <c r="CC66" s="21">
        <v>1994</v>
      </c>
      <c r="CD66" s="22">
        <v>1.2E-2</v>
      </c>
      <c r="CG66" s="21">
        <v>1994</v>
      </c>
      <c r="CH66" s="22">
        <v>1.2E-2</v>
      </c>
      <c r="CK66" s="21">
        <v>1994</v>
      </c>
      <c r="CL66" s="22">
        <v>1.2E-2</v>
      </c>
      <c r="CO66" s="21">
        <v>1994</v>
      </c>
      <c r="CP66" s="22">
        <v>1.2E-2</v>
      </c>
      <c r="CS66" s="21">
        <v>1994</v>
      </c>
      <c r="CT66" s="22">
        <v>1.2E-2</v>
      </c>
      <c r="CW66" s="21">
        <v>1994</v>
      </c>
      <c r="CX66" s="22">
        <v>1.2E-2</v>
      </c>
      <c r="DA66" s="21">
        <v>1994</v>
      </c>
      <c r="DB66" s="22">
        <v>1.2E-2</v>
      </c>
      <c r="DE66" s="21">
        <v>1994</v>
      </c>
      <c r="DF66" s="22">
        <v>1.2E-2</v>
      </c>
      <c r="DI66" s="21">
        <v>1994</v>
      </c>
      <c r="DJ66" s="22">
        <v>1.2E-2</v>
      </c>
      <c r="DM66" s="21">
        <v>1994</v>
      </c>
      <c r="DN66" s="22">
        <v>1.2E-2</v>
      </c>
      <c r="DQ66" s="21">
        <v>1994</v>
      </c>
      <c r="DR66" s="22">
        <v>1.2E-2</v>
      </c>
      <c r="DU66" s="21">
        <v>1994</v>
      </c>
      <c r="DV66" s="22">
        <v>1.2E-2</v>
      </c>
      <c r="DY66" s="21">
        <v>1994</v>
      </c>
      <c r="DZ66" s="22">
        <v>1.2E-2</v>
      </c>
      <c r="EC66" s="21">
        <v>1994</v>
      </c>
      <c r="ED66" s="22">
        <v>1.2E-2</v>
      </c>
      <c r="EG66" s="21">
        <v>1994</v>
      </c>
      <c r="EH66" s="22">
        <v>1.2E-2</v>
      </c>
      <c r="EK66" s="21">
        <v>1994</v>
      </c>
      <c r="EL66" s="22">
        <v>1.2E-2</v>
      </c>
      <c r="EO66" s="21">
        <v>1994</v>
      </c>
      <c r="EP66" s="22">
        <v>1.2E-2</v>
      </c>
      <c r="ES66" s="21">
        <v>1994</v>
      </c>
      <c r="ET66" s="22">
        <v>1.2E-2</v>
      </c>
      <c r="EW66" s="21">
        <v>1994</v>
      </c>
      <c r="EX66" s="22">
        <v>1.2E-2</v>
      </c>
      <c r="FA66" s="21">
        <v>1994</v>
      </c>
      <c r="FB66" s="22">
        <v>1.2E-2</v>
      </c>
      <c r="FE66" s="21">
        <v>1994</v>
      </c>
      <c r="FF66" s="22">
        <v>1.2E-2</v>
      </c>
      <c r="FI66" s="21">
        <v>1994</v>
      </c>
      <c r="FJ66" s="22">
        <v>1.2E-2</v>
      </c>
      <c r="FM66" s="21">
        <v>1994</v>
      </c>
      <c r="FN66" s="22">
        <v>1.2E-2</v>
      </c>
      <c r="FQ66" s="21">
        <v>1994</v>
      </c>
      <c r="FR66" s="22">
        <v>1.2E-2</v>
      </c>
      <c r="FU66" s="21">
        <v>1994</v>
      </c>
      <c r="FV66" s="22">
        <v>1.2E-2</v>
      </c>
      <c r="FY66" s="21">
        <v>1994</v>
      </c>
      <c r="FZ66" s="22">
        <v>1.2E-2</v>
      </c>
      <c r="GC66" s="21">
        <v>1994</v>
      </c>
      <c r="GD66" s="22">
        <v>1.2E-2</v>
      </c>
      <c r="GG66" s="21">
        <v>1994</v>
      </c>
      <c r="GH66" s="22">
        <v>1.2E-2</v>
      </c>
      <c r="GK66" s="21">
        <v>1994</v>
      </c>
      <c r="GL66" s="22">
        <v>1.2E-2</v>
      </c>
      <c r="GO66" s="21">
        <v>1994</v>
      </c>
      <c r="GP66" s="22">
        <v>1.2E-2</v>
      </c>
      <c r="GS66" s="21">
        <v>1994</v>
      </c>
      <c r="GT66" s="22">
        <v>1.2E-2</v>
      </c>
      <c r="GW66" s="21">
        <v>1994</v>
      </c>
      <c r="GX66" s="22">
        <v>1.2E-2</v>
      </c>
      <c r="HA66" s="21">
        <v>1994</v>
      </c>
      <c r="HB66" s="22">
        <v>1.2E-2</v>
      </c>
      <c r="HE66" s="21">
        <v>1994</v>
      </c>
      <c r="HF66" s="22">
        <v>1.2E-2</v>
      </c>
      <c r="HI66" s="21">
        <v>1994</v>
      </c>
      <c r="HJ66" s="22">
        <v>1.2E-2</v>
      </c>
      <c r="HM66" s="21">
        <v>1994</v>
      </c>
      <c r="HN66" s="22">
        <v>1.2E-2</v>
      </c>
      <c r="HQ66" s="21">
        <v>1994</v>
      </c>
      <c r="HR66" s="22">
        <v>1.2E-2</v>
      </c>
      <c r="HU66" s="21">
        <v>1994</v>
      </c>
      <c r="HV66" s="22">
        <v>1.2E-2</v>
      </c>
      <c r="HY66" s="21">
        <v>1994</v>
      </c>
      <c r="HZ66" s="22">
        <v>1.2E-2</v>
      </c>
      <c r="IC66" s="21">
        <v>1994</v>
      </c>
      <c r="ID66" s="22">
        <v>1.2E-2</v>
      </c>
      <c r="IG66" s="21">
        <v>1994</v>
      </c>
      <c r="IH66" s="22">
        <v>1.2E-2</v>
      </c>
      <c r="IK66" s="21">
        <v>1994</v>
      </c>
      <c r="IL66" s="22">
        <v>1.2E-2</v>
      </c>
      <c r="IO66" s="21">
        <v>1994</v>
      </c>
      <c r="IP66" s="22">
        <v>1.2E-2</v>
      </c>
      <c r="IS66" s="21">
        <v>1994</v>
      </c>
      <c r="IT66" s="22">
        <v>1.2E-2</v>
      </c>
      <c r="IW66" s="21">
        <v>1994</v>
      </c>
      <c r="IX66" s="22">
        <v>1.2E-2</v>
      </c>
      <c r="JA66" s="21">
        <v>1994</v>
      </c>
      <c r="JB66" s="22">
        <v>1.2E-2</v>
      </c>
      <c r="JE66" s="21">
        <v>1994</v>
      </c>
      <c r="JF66" s="22">
        <v>1.2E-2</v>
      </c>
      <c r="JI66" s="21">
        <v>1991</v>
      </c>
      <c r="JJ66" s="22">
        <v>3.2200000000000002E-3</v>
      </c>
      <c r="JM66" s="21">
        <v>1991</v>
      </c>
      <c r="JN66" s="22">
        <v>3.2200000000000002E-3</v>
      </c>
      <c r="JQ66" s="21">
        <v>1991</v>
      </c>
      <c r="JR66" s="22">
        <v>3.2200000000000002E-3</v>
      </c>
      <c r="JU66" s="21">
        <v>1991</v>
      </c>
      <c r="JV66" s="22">
        <v>3.2200000000000002E-3</v>
      </c>
      <c r="JY66" s="21">
        <v>1991</v>
      </c>
      <c r="JZ66" s="22">
        <v>3.2200000000000002E-3</v>
      </c>
      <c r="KC66" s="21">
        <v>1991</v>
      </c>
      <c r="KD66" s="22">
        <v>3.2200000000000002E-3</v>
      </c>
      <c r="KG66" s="21">
        <v>1991</v>
      </c>
      <c r="KH66" s="22">
        <v>3.2200000000000002E-3</v>
      </c>
      <c r="KK66" s="21">
        <v>1991</v>
      </c>
      <c r="KL66" s="22">
        <v>3.2200000000000002E-3</v>
      </c>
      <c r="KO66" s="21">
        <v>1991</v>
      </c>
      <c r="KP66" s="22">
        <v>3.2200000000000002E-3</v>
      </c>
      <c r="KS66" s="21">
        <v>1991</v>
      </c>
      <c r="KT66" s="22">
        <v>3.2200000000000002E-3</v>
      </c>
      <c r="KW66" s="21">
        <v>1991</v>
      </c>
      <c r="KX66" s="22">
        <v>3.2200000000000002E-3</v>
      </c>
      <c r="LA66" s="21">
        <v>1991</v>
      </c>
      <c r="LB66" s="22">
        <v>3.2200000000000002E-3</v>
      </c>
      <c r="LE66" s="21">
        <v>1991</v>
      </c>
      <c r="LF66" s="22">
        <v>3.2200000000000002E-3</v>
      </c>
      <c r="LI66" s="21">
        <v>1991</v>
      </c>
      <c r="LJ66" s="22">
        <v>3.2200000000000002E-3</v>
      </c>
      <c r="LM66" s="21">
        <v>1991</v>
      </c>
      <c r="LN66" s="22">
        <v>3.2200000000000002E-3</v>
      </c>
    </row>
    <row r="67" spans="2:326">
      <c r="B67">
        <v>0.40424541750177945</v>
      </c>
      <c r="C67" s="39">
        <v>0.92593241736797505</v>
      </c>
      <c r="D67">
        <v>962.5911040129871</v>
      </c>
      <c r="E67" s="21">
        <v>1994</v>
      </c>
      <c r="F67" s="22">
        <v>1.2E-2</v>
      </c>
      <c r="I67" s="21">
        <v>1996</v>
      </c>
      <c r="J67" s="22">
        <v>7.8299999999999995E-2</v>
      </c>
      <c r="M67" s="21">
        <v>1996</v>
      </c>
      <c r="N67" s="22">
        <v>7.8299999999999995E-2</v>
      </c>
      <c r="Q67" s="21">
        <v>1996</v>
      </c>
      <c r="R67" s="22">
        <v>7.8299999999999995E-2</v>
      </c>
      <c r="U67" s="21">
        <v>1996</v>
      </c>
      <c r="V67" s="22">
        <v>7.8299999999999995E-2</v>
      </c>
      <c r="Y67" s="21">
        <v>1996</v>
      </c>
      <c r="Z67" s="22">
        <v>7.8299999999999995E-2</v>
      </c>
      <c r="AC67" s="21">
        <v>1996</v>
      </c>
      <c r="AD67" s="22">
        <v>7.8299999999999995E-2</v>
      </c>
      <c r="AG67" s="21">
        <v>1996</v>
      </c>
      <c r="AH67" s="22">
        <v>7.8299999999999995E-2</v>
      </c>
      <c r="AK67" s="21">
        <v>1996</v>
      </c>
      <c r="AL67" s="22">
        <v>7.8299999999999995E-2</v>
      </c>
      <c r="AO67" s="21">
        <v>1996</v>
      </c>
      <c r="AP67" s="22">
        <v>7.8299999999999995E-2</v>
      </c>
      <c r="AS67" s="21">
        <v>1996</v>
      </c>
      <c r="AT67" s="22">
        <v>7.8299999999999995E-2</v>
      </c>
      <c r="AW67" s="21">
        <v>1996</v>
      </c>
      <c r="AX67" s="22">
        <v>7.8299999999999995E-2</v>
      </c>
      <c r="BA67" s="21">
        <v>1996</v>
      </c>
      <c r="BB67" s="22">
        <v>7.8299999999999995E-2</v>
      </c>
      <c r="BE67" s="21">
        <v>1996</v>
      </c>
      <c r="BF67" s="22">
        <v>7.8299999999999995E-2</v>
      </c>
      <c r="BI67" s="21">
        <v>1996</v>
      </c>
      <c r="BJ67" s="22">
        <v>7.8299999999999995E-2</v>
      </c>
      <c r="BM67" s="21">
        <v>1996</v>
      </c>
      <c r="BN67" s="22">
        <v>7.8299999999999995E-2</v>
      </c>
      <c r="BQ67" s="21">
        <v>1996</v>
      </c>
      <c r="BR67" s="22">
        <v>7.8299999999999995E-2</v>
      </c>
      <c r="BU67" s="21">
        <v>1996</v>
      </c>
      <c r="BV67" s="22">
        <v>7.8299999999999995E-2</v>
      </c>
      <c r="BY67" s="21">
        <v>1996</v>
      </c>
      <c r="BZ67" s="22">
        <v>7.8299999999999995E-2</v>
      </c>
      <c r="CC67" s="21">
        <v>1996</v>
      </c>
      <c r="CD67" s="22">
        <v>7.8299999999999995E-2</v>
      </c>
      <c r="CG67" s="21">
        <v>1996</v>
      </c>
      <c r="CH67" s="22">
        <v>7.8299999999999995E-2</v>
      </c>
      <c r="CK67" s="21">
        <v>1996</v>
      </c>
      <c r="CL67" s="22">
        <v>7.8299999999999995E-2</v>
      </c>
      <c r="CO67" s="21">
        <v>1996</v>
      </c>
      <c r="CP67" s="22">
        <v>7.8299999999999995E-2</v>
      </c>
      <c r="CS67" s="21">
        <v>1996</v>
      </c>
      <c r="CT67" s="22">
        <v>7.8299999999999995E-2</v>
      </c>
      <c r="CW67" s="21">
        <v>1996</v>
      </c>
      <c r="CX67" s="22">
        <v>7.8299999999999995E-2</v>
      </c>
      <c r="DA67" s="21">
        <v>1996</v>
      </c>
      <c r="DB67" s="22">
        <v>7.8299999999999995E-2</v>
      </c>
      <c r="DE67" s="21">
        <v>1996</v>
      </c>
      <c r="DF67" s="22">
        <v>7.8299999999999995E-2</v>
      </c>
      <c r="DI67" s="21">
        <v>1996</v>
      </c>
      <c r="DJ67" s="22">
        <v>7.8299999999999995E-2</v>
      </c>
      <c r="DM67" s="21">
        <v>1996</v>
      </c>
      <c r="DN67" s="22">
        <v>7.8299999999999995E-2</v>
      </c>
      <c r="DQ67" s="21">
        <v>1996</v>
      </c>
      <c r="DR67" s="22">
        <v>7.8299999999999995E-2</v>
      </c>
      <c r="DU67" s="21">
        <v>1996</v>
      </c>
      <c r="DV67" s="22">
        <v>7.8299999999999995E-2</v>
      </c>
      <c r="DY67" s="21">
        <v>1996</v>
      </c>
      <c r="DZ67" s="22">
        <v>7.8299999999999995E-2</v>
      </c>
      <c r="EC67" s="21">
        <v>1996</v>
      </c>
      <c r="ED67" s="22">
        <v>7.8299999999999995E-2</v>
      </c>
      <c r="EG67" s="21">
        <v>1996</v>
      </c>
      <c r="EH67" s="22">
        <v>7.8299999999999995E-2</v>
      </c>
      <c r="EK67" s="21">
        <v>1996</v>
      </c>
      <c r="EL67" s="22">
        <v>7.8299999999999995E-2</v>
      </c>
      <c r="EO67" s="21">
        <v>1996</v>
      </c>
      <c r="EP67" s="22">
        <v>7.8299999999999995E-2</v>
      </c>
      <c r="ES67" s="21">
        <v>1996</v>
      </c>
      <c r="ET67" s="22">
        <v>7.8299999999999995E-2</v>
      </c>
      <c r="EW67" s="21">
        <v>1996</v>
      </c>
      <c r="EX67" s="22">
        <v>7.8299999999999995E-2</v>
      </c>
      <c r="FA67" s="21">
        <v>1996</v>
      </c>
      <c r="FB67" s="22">
        <v>7.8299999999999995E-2</v>
      </c>
      <c r="FE67" s="21">
        <v>1996</v>
      </c>
      <c r="FF67" s="22">
        <v>7.8299999999999995E-2</v>
      </c>
      <c r="FI67" s="21">
        <v>1996</v>
      </c>
      <c r="FJ67" s="22">
        <v>7.8299999999999995E-2</v>
      </c>
      <c r="FM67" s="21">
        <v>1996</v>
      </c>
      <c r="FN67" s="22">
        <v>7.8299999999999995E-2</v>
      </c>
      <c r="FQ67" s="21">
        <v>1996</v>
      </c>
      <c r="FR67" s="22">
        <v>7.8299999999999995E-2</v>
      </c>
      <c r="FU67" s="21">
        <v>1996</v>
      </c>
      <c r="FV67" s="22">
        <v>7.8299999999999995E-2</v>
      </c>
      <c r="FY67" s="21">
        <v>1996</v>
      </c>
      <c r="FZ67" s="22">
        <v>7.8299999999999995E-2</v>
      </c>
      <c r="GC67" s="21">
        <v>1996</v>
      </c>
      <c r="GD67" s="22">
        <v>7.8299999999999995E-2</v>
      </c>
      <c r="GG67" s="21">
        <v>1996</v>
      </c>
      <c r="GH67" s="22">
        <v>7.8299999999999995E-2</v>
      </c>
      <c r="GK67" s="21">
        <v>1996</v>
      </c>
      <c r="GL67" s="22">
        <v>7.8299999999999995E-2</v>
      </c>
      <c r="GO67" s="21">
        <v>1996</v>
      </c>
      <c r="GP67" s="22">
        <v>7.8299999999999995E-2</v>
      </c>
      <c r="GS67" s="21">
        <v>1996</v>
      </c>
      <c r="GT67" s="22">
        <v>7.8299999999999995E-2</v>
      </c>
      <c r="GW67" s="21">
        <v>1996</v>
      </c>
      <c r="GX67" s="22">
        <v>7.8299999999999995E-2</v>
      </c>
      <c r="HA67" s="21">
        <v>1996</v>
      </c>
      <c r="HB67" s="22">
        <v>7.8299999999999995E-2</v>
      </c>
      <c r="HE67" s="21">
        <v>1996</v>
      </c>
      <c r="HF67" s="22">
        <v>7.8299999999999995E-2</v>
      </c>
      <c r="HI67" s="21">
        <v>1996</v>
      </c>
      <c r="HJ67" s="22">
        <v>7.8299999999999995E-2</v>
      </c>
      <c r="HM67" s="21">
        <v>1996</v>
      </c>
      <c r="HN67" s="22">
        <v>7.8299999999999995E-2</v>
      </c>
      <c r="HQ67" s="21">
        <v>1996</v>
      </c>
      <c r="HR67" s="22">
        <v>7.8299999999999995E-2</v>
      </c>
      <c r="HU67" s="21">
        <v>1996</v>
      </c>
      <c r="HV67" s="22">
        <v>7.8299999999999995E-2</v>
      </c>
      <c r="HY67" s="21">
        <v>1996</v>
      </c>
      <c r="HZ67" s="22">
        <v>7.8299999999999995E-2</v>
      </c>
      <c r="IC67" s="21">
        <v>1996</v>
      </c>
      <c r="ID67" s="22">
        <v>7.8299999999999995E-2</v>
      </c>
      <c r="IG67" s="21">
        <v>1996</v>
      </c>
      <c r="IH67" s="22">
        <v>7.8299999999999995E-2</v>
      </c>
      <c r="IK67" s="21">
        <v>1996</v>
      </c>
      <c r="IL67" s="22">
        <v>7.8299999999999995E-2</v>
      </c>
      <c r="IO67" s="21">
        <v>1996</v>
      </c>
      <c r="IP67" s="22">
        <v>7.8299999999999995E-2</v>
      </c>
      <c r="IS67" s="21">
        <v>1996</v>
      </c>
      <c r="IT67" s="22">
        <v>7.8299999999999995E-2</v>
      </c>
      <c r="IW67" s="21">
        <v>1996</v>
      </c>
      <c r="IX67" s="22">
        <v>7.8299999999999995E-2</v>
      </c>
      <c r="JA67" s="21">
        <v>1996</v>
      </c>
      <c r="JB67" s="22">
        <v>7.8299999999999995E-2</v>
      </c>
      <c r="JE67" s="21">
        <v>1996</v>
      </c>
      <c r="JF67" s="22">
        <v>7.8299999999999995E-2</v>
      </c>
      <c r="JI67" s="21">
        <v>1996</v>
      </c>
      <c r="JJ67" s="22">
        <v>7.8299999999999995E-2</v>
      </c>
      <c r="JM67" s="21">
        <v>1994</v>
      </c>
      <c r="JN67" s="22">
        <v>1.2E-2</v>
      </c>
      <c r="JQ67" s="21">
        <v>1994</v>
      </c>
      <c r="JR67" s="22">
        <v>1.2E-2</v>
      </c>
      <c r="JU67" s="21">
        <v>1994</v>
      </c>
      <c r="JV67" s="22">
        <v>1.2E-2</v>
      </c>
      <c r="JY67" s="21">
        <v>1994</v>
      </c>
      <c r="JZ67" s="22">
        <v>1.2E-2</v>
      </c>
      <c r="KC67" s="21">
        <v>1994</v>
      </c>
      <c r="KD67" s="22">
        <v>1.2E-2</v>
      </c>
      <c r="KG67" s="21">
        <v>1994</v>
      </c>
      <c r="KH67" s="22">
        <v>1.2E-2</v>
      </c>
      <c r="KK67" s="21">
        <v>1994</v>
      </c>
      <c r="KL67" s="22">
        <v>1.2E-2</v>
      </c>
      <c r="KO67" s="21">
        <v>1994</v>
      </c>
      <c r="KP67" s="22">
        <v>1.2E-2</v>
      </c>
      <c r="KS67" s="21">
        <v>1994</v>
      </c>
      <c r="KT67" s="22">
        <v>1.2E-2</v>
      </c>
      <c r="KW67" s="21">
        <v>1994</v>
      </c>
      <c r="KX67" s="22">
        <v>1.2E-2</v>
      </c>
      <c r="LA67" s="21">
        <v>1994</v>
      </c>
      <c r="LB67" s="22">
        <v>1.2E-2</v>
      </c>
      <c r="LE67" s="21">
        <v>1994</v>
      </c>
      <c r="LF67" s="22">
        <v>1.2E-2</v>
      </c>
      <c r="LI67" s="21">
        <v>1994</v>
      </c>
      <c r="LJ67" s="22">
        <v>1.2E-2</v>
      </c>
      <c r="LM67" s="21">
        <v>1994</v>
      </c>
      <c r="LN67" s="22">
        <v>1.2E-2</v>
      </c>
    </row>
    <row r="68" spans="2:326">
      <c r="B68">
        <v>0.40321396875239923</v>
      </c>
      <c r="C68" s="39">
        <v>0.92556077722255692</v>
      </c>
      <c r="D68">
        <v>957.40091294629713</v>
      </c>
      <c r="E68" s="21">
        <v>1996</v>
      </c>
      <c r="F68" s="22">
        <v>7.8299999999999995E-2</v>
      </c>
      <c r="I68" s="21">
        <v>1998</v>
      </c>
      <c r="J68" s="22">
        <v>0.25</v>
      </c>
      <c r="M68" s="21">
        <v>1998</v>
      </c>
      <c r="N68" s="22">
        <v>0.25</v>
      </c>
      <c r="Q68" s="21">
        <v>1998</v>
      </c>
      <c r="R68" s="22">
        <v>0.25</v>
      </c>
      <c r="U68" s="21">
        <v>1998</v>
      </c>
      <c r="V68" s="22">
        <v>0.25</v>
      </c>
      <c r="Y68" s="21">
        <v>1998</v>
      </c>
      <c r="Z68" s="22">
        <v>0.25</v>
      </c>
      <c r="AC68" s="21">
        <v>1998</v>
      </c>
      <c r="AD68" s="22">
        <v>0.25</v>
      </c>
      <c r="AG68" s="21">
        <v>1998</v>
      </c>
      <c r="AH68" s="22">
        <v>0.25</v>
      </c>
      <c r="AK68" s="21">
        <v>1998</v>
      </c>
      <c r="AL68" s="22">
        <v>0.25</v>
      </c>
      <c r="AO68" s="21">
        <v>1998</v>
      </c>
      <c r="AP68" s="22">
        <v>0.25</v>
      </c>
      <c r="AS68" s="21">
        <v>1998</v>
      </c>
      <c r="AT68" s="22">
        <v>0.25</v>
      </c>
      <c r="AW68" s="21">
        <v>1998</v>
      </c>
      <c r="AX68" s="22">
        <v>0.25</v>
      </c>
      <c r="BA68" s="21">
        <v>1998</v>
      </c>
      <c r="BB68" s="22">
        <v>0.25</v>
      </c>
      <c r="BE68" s="21">
        <v>1998</v>
      </c>
      <c r="BF68" s="22">
        <v>0.25</v>
      </c>
      <c r="BI68" s="21">
        <v>1998</v>
      </c>
      <c r="BJ68" s="22">
        <v>0.25</v>
      </c>
      <c r="BM68" s="21">
        <v>1998</v>
      </c>
      <c r="BN68" s="22">
        <v>0.25</v>
      </c>
      <c r="BQ68" s="21">
        <v>1998</v>
      </c>
      <c r="BR68" s="22">
        <v>0.25</v>
      </c>
      <c r="BU68" s="21">
        <v>1998</v>
      </c>
      <c r="BV68" s="22">
        <v>0.25</v>
      </c>
      <c r="BY68" s="21">
        <v>1998</v>
      </c>
      <c r="BZ68" s="22">
        <v>0.25</v>
      </c>
      <c r="CC68" s="21">
        <v>1998</v>
      </c>
      <c r="CD68" s="22">
        <v>0.25</v>
      </c>
      <c r="CG68" s="21">
        <v>1998</v>
      </c>
      <c r="CH68" s="22">
        <v>0.25</v>
      </c>
      <c r="CK68" s="21">
        <v>1998</v>
      </c>
      <c r="CL68" s="22">
        <v>0.25</v>
      </c>
      <c r="CO68" s="21">
        <v>1998</v>
      </c>
      <c r="CP68" s="22">
        <v>0.25</v>
      </c>
      <c r="CS68" s="21">
        <v>1998</v>
      </c>
      <c r="CT68" s="22">
        <v>0.25</v>
      </c>
      <c r="CW68" s="21">
        <v>1998</v>
      </c>
      <c r="CX68" s="22">
        <v>0.25</v>
      </c>
      <c r="DA68" s="21">
        <v>1998</v>
      </c>
      <c r="DB68" s="22">
        <v>0.25</v>
      </c>
      <c r="DE68" s="21">
        <v>1998</v>
      </c>
      <c r="DF68" s="22">
        <v>0.25</v>
      </c>
      <c r="DI68" s="21">
        <v>1998</v>
      </c>
      <c r="DJ68" s="22">
        <v>0.25</v>
      </c>
      <c r="DM68" s="21">
        <v>1998</v>
      </c>
      <c r="DN68" s="22">
        <v>0.25</v>
      </c>
      <c r="DQ68" s="21">
        <v>1998</v>
      </c>
      <c r="DR68" s="22">
        <v>0.25</v>
      </c>
      <c r="DU68" s="21">
        <v>1998</v>
      </c>
      <c r="DV68" s="22">
        <v>0.25</v>
      </c>
      <c r="DY68" s="21">
        <v>1998</v>
      </c>
      <c r="DZ68" s="22">
        <v>0.25</v>
      </c>
      <c r="EC68" s="21">
        <v>1998</v>
      </c>
      <c r="ED68" s="22">
        <v>0.25</v>
      </c>
      <c r="EG68" s="21">
        <v>1998</v>
      </c>
      <c r="EH68" s="22">
        <v>0.25</v>
      </c>
      <c r="EK68" s="21">
        <v>1998</v>
      </c>
      <c r="EL68" s="22">
        <v>0.25</v>
      </c>
      <c r="EO68" s="21">
        <v>1998</v>
      </c>
      <c r="EP68" s="22">
        <v>0.25</v>
      </c>
      <c r="ES68" s="21">
        <v>1998</v>
      </c>
      <c r="ET68" s="22">
        <v>0.25</v>
      </c>
      <c r="EW68" s="21">
        <v>1998</v>
      </c>
      <c r="EX68" s="22">
        <v>0.25</v>
      </c>
      <c r="FA68" s="21">
        <v>1998</v>
      </c>
      <c r="FB68" s="22">
        <v>0.25</v>
      </c>
      <c r="FE68" s="21">
        <v>1998</v>
      </c>
      <c r="FF68" s="22">
        <v>0.25</v>
      </c>
      <c r="FI68" s="21">
        <v>1998</v>
      </c>
      <c r="FJ68" s="22">
        <v>0.25</v>
      </c>
      <c r="FM68" s="21">
        <v>1998</v>
      </c>
      <c r="FN68" s="22">
        <v>0.25</v>
      </c>
      <c r="FQ68" s="21">
        <v>1998</v>
      </c>
      <c r="FR68" s="22">
        <v>0.25</v>
      </c>
      <c r="FU68" s="21">
        <v>1998</v>
      </c>
      <c r="FV68" s="22">
        <v>0.25</v>
      </c>
      <c r="FY68" s="21">
        <v>1998</v>
      </c>
      <c r="FZ68" s="22">
        <v>0.25</v>
      </c>
      <c r="GC68" s="21">
        <v>1998</v>
      </c>
      <c r="GD68" s="22">
        <v>0.25</v>
      </c>
      <c r="GG68" s="21">
        <v>1998</v>
      </c>
      <c r="GH68" s="22">
        <v>0.25</v>
      </c>
      <c r="GK68" s="21">
        <v>1998</v>
      </c>
      <c r="GL68" s="22">
        <v>0.25</v>
      </c>
      <c r="GO68" s="21">
        <v>1998</v>
      </c>
      <c r="GP68" s="22">
        <v>0.25</v>
      </c>
      <c r="GS68" s="21">
        <v>1998</v>
      </c>
      <c r="GT68" s="22">
        <v>0.25</v>
      </c>
      <c r="GW68" s="21">
        <v>1998</v>
      </c>
      <c r="GX68" s="22">
        <v>0.25</v>
      </c>
      <c r="HA68" s="21">
        <v>1998</v>
      </c>
      <c r="HB68" s="22">
        <v>0.25</v>
      </c>
      <c r="HE68" s="21">
        <v>1998</v>
      </c>
      <c r="HF68" s="22">
        <v>0.25</v>
      </c>
      <c r="HI68" s="21">
        <v>1998</v>
      </c>
      <c r="HJ68" s="22">
        <v>0.25</v>
      </c>
      <c r="HM68" s="21">
        <v>1998</v>
      </c>
      <c r="HN68" s="22">
        <v>0.25</v>
      </c>
      <c r="HQ68" s="21">
        <v>1998</v>
      </c>
      <c r="HR68" s="22">
        <v>0.25</v>
      </c>
      <c r="HU68" s="21">
        <v>1998</v>
      </c>
      <c r="HV68" s="22">
        <v>0.25</v>
      </c>
      <c r="HY68" s="21">
        <v>1998</v>
      </c>
      <c r="HZ68" s="22">
        <v>0.25</v>
      </c>
      <c r="IC68" s="21">
        <v>1998</v>
      </c>
      <c r="ID68" s="22">
        <v>0.25</v>
      </c>
      <c r="IG68" s="21">
        <v>1998</v>
      </c>
      <c r="IH68" s="22">
        <v>0.25</v>
      </c>
      <c r="IK68" s="21">
        <v>1998</v>
      </c>
      <c r="IL68" s="22">
        <v>0.25</v>
      </c>
      <c r="IO68" s="21">
        <v>1998</v>
      </c>
      <c r="IP68" s="22">
        <v>0.25</v>
      </c>
      <c r="IS68" s="21">
        <v>1998</v>
      </c>
      <c r="IT68" s="22">
        <v>0.25</v>
      </c>
      <c r="IW68" s="21">
        <v>1998</v>
      </c>
      <c r="IX68" s="22">
        <v>0.25</v>
      </c>
      <c r="JA68" s="21">
        <v>1998</v>
      </c>
      <c r="JB68" s="22">
        <v>0.25</v>
      </c>
      <c r="JE68" s="21">
        <v>1998</v>
      </c>
      <c r="JF68" s="22">
        <v>0.25</v>
      </c>
      <c r="JI68" s="21">
        <v>1998</v>
      </c>
      <c r="JJ68" s="22">
        <v>0.25</v>
      </c>
      <c r="JM68" s="21">
        <v>1998</v>
      </c>
      <c r="JN68" s="22">
        <v>0.25</v>
      </c>
      <c r="JQ68" s="21">
        <v>1996</v>
      </c>
      <c r="JR68" s="22">
        <v>7.8299999999999995E-2</v>
      </c>
      <c r="JU68" s="21">
        <v>1996</v>
      </c>
      <c r="JV68" s="22">
        <v>7.8299999999999995E-2</v>
      </c>
      <c r="JY68" s="21">
        <v>1996</v>
      </c>
      <c r="JZ68" s="22">
        <v>7.8299999999999995E-2</v>
      </c>
      <c r="KC68" s="21">
        <v>1996</v>
      </c>
      <c r="KD68" s="22">
        <v>7.8299999999999995E-2</v>
      </c>
      <c r="KG68" s="21">
        <v>1996</v>
      </c>
      <c r="KH68" s="22">
        <v>7.8299999999999995E-2</v>
      </c>
      <c r="KK68" s="21">
        <v>1996</v>
      </c>
      <c r="KL68" s="22">
        <v>7.8299999999999995E-2</v>
      </c>
      <c r="KO68" s="21">
        <v>1996</v>
      </c>
      <c r="KP68" s="22">
        <v>7.8299999999999995E-2</v>
      </c>
      <c r="KS68" s="21">
        <v>1996</v>
      </c>
      <c r="KT68" s="22">
        <v>7.8299999999999995E-2</v>
      </c>
      <c r="KW68" s="21">
        <v>1996</v>
      </c>
      <c r="KX68" s="22">
        <v>7.8299999999999995E-2</v>
      </c>
      <c r="LA68" s="21">
        <v>1996</v>
      </c>
      <c r="LB68" s="22">
        <v>7.8299999999999995E-2</v>
      </c>
      <c r="LE68" s="21">
        <v>1996</v>
      </c>
      <c r="LF68" s="22">
        <v>7.8299999999999995E-2</v>
      </c>
      <c r="LI68" s="21">
        <v>1996</v>
      </c>
      <c r="LJ68" s="22">
        <v>7.8299999999999995E-2</v>
      </c>
      <c r="LM68" s="21">
        <v>1996</v>
      </c>
      <c r="LN68" s="22">
        <v>7.8299999999999995E-2</v>
      </c>
    </row>
    <row r="69" spans="2:326">
      <c r="B69">
        <v>0.40273016962363412</v>
      </c>
      <c r="C69" s="39">
        <v>0.92532876164552913</v>
      </c>
      <c r="D69">
        <v>954.18686253031456</v>
      </c>
      <c r="E69" s="21">
        <v>1998</v>
      </c>
      <c r="F69" s="22">
        <v>0.25</v>
      </c>
      <c r="I69" s="21">
        <v>1998</v>
      </c>
      <c r="J69" s="22">
        <v>5.04E-2</v>
      </c>
      <c r="M69" s="21">
        <v>1998</v>
      </c>
      <c r="N69" s="22">
        <v>5.04E-2</v>
      </c>
      <c r="Q69" s="21">
        <v>1998</v>
      </c>
      <c r="R69" s="22">
        <v>5.04E-2</v>
      </c>
      <c r="U69" s="21">
        <v>1998</v>
      </c>
      <c r="V69" s="22">
        <v>5.04E-2</v>
      </c>
      <c r="Y69" s="21">
        <v>1998</v>
      </c>
      <c r="Z69" s="22">
        <v>5.04E-2</v>
      </c>
      <c r="AC69" s="21">
        <v>1998</v>
      </c>
      <c r="AD69" s="22">
        <v>5.04E-2</v>
      </c>
      <c r="AG69" s="21">
        <v>1998</v>
      </c>
      <c r="AH69" s="22">
        <v>5.04E-2</v>
      </c>
      <c r="AK69" s="21">
        <v>1998</v>
      </c>
      <c r="AL69" s="22">
        <v>5.04E-2</v>
      </c>
      <c r="AO69" s="21">
        <v>1998</v>
      </c>
      <c r="AP69" s="22">
        <v>5.04E-2</v>
      </c>
      <c r="AS69" s="21">
        <v>1998</v>
      </c>
      <c r="AT69" s="22">
        <v>5.04E-2</v>
      </c>
      <c r="AW69" s="21">
        <v>1998</v>
      </c>
      <c r="AX69" s="22">
        <v>5.04E-2</v>
      </c>
      <c r="BA69" s="21">
        <v>1998</v>
      </c>
      <c r="BB69" s="22">
        <v>5.04E-2</v>
      </c>
      <c r="BE69" s="21">
        <v>1998</v>
      </c>
      <c r="BF69" s="22">
        <v>5.04E-2</v>
      </c>
      <c r="BI69" s="21">
        <v>1998</v>
      </c>
      <c r="BJ69" s="22">
        <v>5.04E-2</v>
      </c>
      <c r="BM69" s="21">
        <v>1998</v>
      </c>
      <c r="BN69" s="22">
        <v>5.04E-2</v>
      </c>
      <c r="BQ69" s="21">
        <v>1998</v>
      </c>
      <c r="BR69" s="22">
        <v>5.04E-2</v>
      </c>
      <c r="BU69" s="21">
        <v>1998</v>
      </c>
      <c r="BV69" s="22">
        <v>5.04E-2</v>
      </c>
      <c r="BY69" s="21">
        <v>1998</v>
      </c>
      <c r="BZ69" s="22">
        <v>5.04E-2</v>
      </c>
      <c r="CC69" s="21">
        <v>1998</v>
      </c>
      <c r="CD69" s="22">
        <v>5.04E-2</v>
      </c>
      <c r="CG69" s="21">
        <v>1998</v>
      </c>
      <c r="CH69" s="22">
        <v>5.04E-2</v>
      </c>
      <c r="CK69" s="21">
        <v>1998</v>
      </c>
      <c r="CL69" s="22">
        <v>5.04E-2</v>
      </c>
      <c r="CO69" s="21">
        <v>1998</v>
      </c>
      <c r="CP69" s="22">
        <v>5.04E-2</v>
      </c>
      <c r="CS69" s="21">
        <v>1998</v>
      </c>
      <c r="CT69" s="22">
        <v>5.04E-2</v>
      </c>
      <c r="CW69" s="21">
        <v>1998</v>
      </c>
      <c r="CX69" s="22">
        <v>5.04E-2</v>
      </c>
      <c r="DA69" s="21">
        <v>1998</v>
      </c>
      <c r="DB69" s="22">
        <v>5.04E-2</v>
      </c>
      <c r="DE69" s="21">
        <v>1998</v>
      </c>
      <c r="DF69" s="22">
        <v>5.04E-2</v>
      </c>
      <c r="DI69" s="21">
        <v>1998</v>
      </c>
      <c r="DJ69" s="22">
        <v>5.04E-2</v>
      </c>
      <c r="DM69" s="21">
        <v>1998</v>
      </c>
      <c r="DN69" s="22">
        <v>5.04E-2</v>
      </c>
      <c r="DQ69" s="21">
        <v>1998</v>
      </c>
      <c r="DR69" s="22">
        <v>5.04E-2</v>
      </c>
      <c r="DU69" s="21">
        <v>1998</v>
      </c>
      <c r="DV69" s="22">
        <v>5.04E-2</v>
      </c>
      <c r="DY69" s="21">
        <v>1998</v>
      </c>
      <c r="DZ69" s="22">
        <v>5.04E-2</v>
      </c>
      <c r="EC69" s="21">
        <v>1998</v>
      </c>
      <c r="ED69" s="22">
        <v>5.04E-2</v>
      </c>
      <c r="EG69" s="21">
        <v>1998</v>
      </c>
      <c r="EH69" s="22">
        <v>5.04E-2</v>
      </c>
      <c r="EK69" s="21">
        <v>1998</v>
      </c>
      <c r="EL69" s="22">
        <v>5.04E-2</v>
      </c>
      <c r="EO69" s="21">
        <v>1998</v>
      </c>
      <c r="EP69" s="22">
        <v>5.04E-2</v>
      </c>
      <c r="ES69" s="21">
        <v>1998</v>
      </c>
      <c r="ET69" s="22">
        <v>5.04E-2</v>
      </c>
      <c r="EW69" s="21">
        <v>1998</v>
      </c>
      <c r="EX69" s="22">
        <v>5.04E-2</v>
      </c>
      <c r="FA69" s="21">
        <v>1998</v>
      </c>
      <c r="FB69" s="22">
        <v>5.04E-2</v>
      </c>
      <c r="FE69" s="21">
        <v>1998</v>
      </c>
      <c r="FF69" s="22">
        <v>5.04E-2</v>
      </c>
      <c r="FI69" s="21">
        <v>1998</v>
      </c>
      <c r="FJ69" s="22">
        <v>5.04E-2</v>
      </c>
      <c r="FM69" s="21">
        <v>1998</v>
      </c>
      <c r="FN69" s="22">
        <v>5.04E-2</v>
      </c>
      <c r="FQ69" s="21">
        <v>1998</v>
      </c>
      <c r="FR69" s="22">
        <v>5.04E-2</v>
      </c>
      <c r="FU69" s="21">
        <v>1998</v>
      </c>
      <c r="FV69" s="22">
        <v>5.04E-2</v>
      </c>
      <c r="FY69" s="21">
        <v>1998</v>
      </c>
      <c r="FZ69" s="22">
        <v>5.04E-2</v>
      </c>
      <c r="GC69" s="21">
        <v>1998</v>
      </c>
      <c r="GD69" s="22">
        <v>5.04E-2</v>
      </c>
      <c r="GG69" s="21">
        <v>1998</v>
      </c>
      <c r="GH69" s="22">
        <v>5.04E-2</v>
      </c>
      <c r="GK69" s="21">
        <v>1998</v>
      </c>
      <c r="GL69" s="22">
        <v>5.04E-2</v>
      </c>
      <c r="GO69" s="21">
        <v>1998</v>
      </c>
      <c r="GP69" s="22">
        <v>5.04E-2</v>
      </c>
      <c r="GS69" s="21">
        <v>1998</v>
      </c>
      <c r="GT69" s="22">
        <v>5.04E-2</v>
      </c>
      <c r="GW69" s="21">
        <v>1998</v>
      </c>
      <c r="GX69" s="22">
        <v>5.04E-2</v>
      </c>
      <c r="HA69" s="21">
        <v>1998</v>
      </c>
      <c r="HB69" s="22">
        <v>5.04E-2</v>
      </c>
      <c r="HE69" s="21">
        <v>1998</v>
      </c>
      <c r="HF69" s="22">
        <v>5.04E-2</v>
      </c>
      <c r="HI69" s="21">
        <v>1998</v>
      </c>
      <c r="HJ69" s="22">
        <v>5.04E-2</v>
      </c>
      <c r="HM69" s="21">
        <v>1998</v>
      </c>
      <c r="HN69" s="22">
        <v>5.04E-2</v>
      </c>
      <c r="HQ69" s="21">
        <v>1998</v>
      </c>
      <c r="HR69" s="22">
        <v>5.04E-2</v>
      </c>
      <c r="HU69" s="21">
        <v>1998</v>
      </c>
      <c r="HV69" s="22">
        <v>5.04E-2</v>
      </c>
      <c r="HY69" s="21">
        <v>1998</v>
      </c>
      <c r="HZ69" s="22">
        <v>5.04E-2</v>
      </c>
      <c r="IC69" s="21">
        <v>1998</v>
      </c>
      <c r="ID69" s="22">
        <v>5.04E-2</v>
      </c>
      <c r="IG69" s="21">
        <v>1998</v>
      </c>
      <c r="IH69" s="22">
        <v>5.04E-2</v>
      </c>
      <c r="IK69" s="21">
        <v>1998</v>
      </c>
      <c r="IL69" s="22">
        <v>5.04E-2</v>
      </c>
      <c r="IO69" s="21">
        <v>1998</v>
      </c>
      <c r="IP69" s="22">
        <v>5.04E-2</v>
      </c>
      <c r="IS69" s="21">
        <v>1998</v>
      </c>
      <c r="IT69" s="22">
        <v>5.04E-2</v>
      </c>
      <c r="IW69" s="21">
        <v>1998</v>
      </c>
      <c r="IX69" s="22">
        <v>5.04E-2</v>
      </c>
      <c r="JA69" s="21">
        <v>1998</v>
      </c>
      <c r="JB69" s="22">
        <v>5.04E-2</v>
      </c>
      <c r="JE69" s="21">
        <v>1998</v>
      </c>
      <c r="JF69" s="22">
        <v>5.04E-2</v>
      </c>
      <c r="JI69" s="21">
        <v>1998</v>
      </c>
      <c r="JJ69" s="22">
        <v>5.04E-2</v>
      </c>
      <c r="JM69" s="21">
        <v>1998</v>
      </c>
      <c r="JN69" s="22">
        <v>5.04E-2</v>
      </c>
      <c r="JQ69" s="21">
        <v>1998</v>
      </c>
      <c r="JR69" s="22">
        <v>5.04E-2</v>
      </c>
      <c r="JU69" s="21">
        <v>1998</v>
      </c>
      <c r="JV69" s="22">
        <v>0.25</v>
      </c>
      <c r="JY69" s="21">
        <v>1998</v>
      </c>
      <c r="JZ69" s="22">
        <v>0.25</v>
      </c>
      <c r="KC69" s="21">
        <v>1998</v>
      </c>
      <c r="KD69" s="22">
        <v>0.25</v>
      </c>
      <c r="KG69" s="21">
        <v>1998</v>
      </c>
      <c r="KH69" s="22">
        <v>0.25</v>
      </c>
      <c r="KK69" s="21">
        <v>1998</v>
      </c>
      <c r="KL69" s="22">
        <v>0.25</v>
      </c>
      <c r="KO69" s="21">
        <v>1998</v>
      </c>
      <c r="KP69" s="22">
        <v>0.25</v>
      </c>
      <c r="KS69" s="21">
        <v>1998</v>
      </c>
      <c r="KT69" s="22">
        <v>0.25</v>
      </c>
      <c r="KW69" s="21">
        <v>1998</v>
      </c>
      <c r="KX69" s="22">
        <v>0.25</v>
      </c>
      <c r="LA69" s="21">
        <v>1998</v>
      </c>
      <c r="LB69" s="22">
        <v>0.25</v>
      </c>
      <c r="LE69" s="21">
        <v>1998</v>
      </c>
      <c r="LF69" s="22">
        <v>0.25</v>
      </c>
      <c r="LI69" s="21">
        <v>1998</v>
      </c>
      <c r="LJ69" s="22">
        <v>0.25</v>
      </c>
      <c r="LM69" s="21">
        <v>1998</v>
      </c>
      <c r="LN69" s="22">
        <v>0.25</v>
      </c>
    </row>
    <row r="70" spans="2:326">
      <c r="B70">
        <v>0.40447171113557162</v>
      </c>
      <c r="C70" s="39">
        <v>0.92549295608849158</v>
      </c>
      <c r="D70">
        <v>956.45933428056026</v>
      </c>
      <c r="E70" s="21">
        <v>1998</v>
      </c>
      <c r="F70" s="22">
        <v>5.04E-2</v>
      </c>
      <c r="I70" s="21">
        <v>1999</v>
      </c>
      <c r="J70" s="22">
        <v>0.29399999999999998</v>
      </c>
      <c r="M70" s="21">
        <v>1999</v>
      </c>
      <c r="N70" s="22">
        <v>0.29399999999999998</v>
      </c>
      <c r="Q70" s="21">
        <v>1999</v>
      </c>
      <c r="R70" s="22">
        <v>0.29399999999999998</v>
      </c>
      <c r="U70" s="21">
        <v>1999</v>
      </c>
      <c r="V70" s="22">
        <v>0.29399999999999998</v>
      </c>
      <c r="Y70" s="21">
        <v>1999</v>
      </c>
      <c r="Z70" s="22">
        <v>0.29399999999999998</v>
      </c>
      <c r="AC70" s="21">
        <v>1999</v>
      </c>
      <c r="AD70" s="22">
        <v>0.29399999999999998</v>
      </c>
      <c r="AG70" s="21">
        <v>1999</v>
      </c>
      <c r="AH70" s="22">
        <v>0.29399999999999998</v>
      </c>
      <c r="AK70" s="21">
        <v>1999</v>
      </c>
      <c r="AL70" s="22">
        <v>0.29399999999999998</v>
      </c>
      <c r="AO70" s="21">
        <v>1999</v>
      </c>
      <c r="AP70" s="22">
        <v>0.29399999999999998</v>
      </c>
      <c r="AS70" s="21">
        <v>1999</v>
      </c>
      <c r="AT70" s="22">
        <v>0.29399999999999998</v>
      </c>
      <c r="AW70" s="21">
        <v>1999</v>
      </c>
      <c r="AX70" s="22">
        <v>0.29399999999999998</v>
      </c>
      <c r="BA70" s="21">
        <v>1999</v>
      </c>
      <c r="BB70" s="22">
        <v>0.29399999999999998</v>
      </c>
      <c r="BE70" s="21">
        <v>1999</v>
      </c>
      <c r="BF70" s="22">
        <v>0.29399999999999998</v>
      </c>
      <c r="BI70" s="21">
        <v>1999</v>
      </c>
      <c r="BJ70" s="22">
        <v>0.29399999999999998</v>
      </c>
      <c r="BM70" s="21">
        <v>1999</v>
      </c>
      <c r="BN70" s="22">
        <v>0.29399999999999998</v>
      </c>
      <c r="BQ70" s="21">
        <v>1999</v>
      </c>
      <c r="BR70" s="22">
        <v>0.29399999999999998</v>
      </c>
      <c r="BU70" s="21">
        <v>1999</v>
      </c>
      <c r="BV70" s="22">
        <v>0.29399999999999998</v>
      </c>
      <c r="BY70" s="21">
        <v>1999</v>
      </c>
      <c r="BZ70" s="22">
        <v>0.29399999999999998</v>
      </c>
      <c r="CC70" s="21">
        <v>1999</v>
      </c>
      <c r="CD70" s="22">
        <v>0.29399999999999998</v>
      </c>
      <c r="CG70" s="21">
        <v>1999</v>
      </c>
      <c r="CH70" s="22">
        <v>0.29399999999999998</v>
      </c>
      <c r="CK70" s="21">
        <v>1999</v>
      </c>
      <c r="CL70" s="22">
        <v>0.29399999999999998</v>
      </c>
      <c r="CO70" s="21">
        <v>1999</v>
      </c>
      <c r="CP70" s="22">
        <v>0.29399999999999998</v>
      </c>
      <c r="CS70" s="21">
        <v>1999</v>
      </c>
      <c r="CT70" s="22">
        <v>0.29399999999999998</v>
      </c>
      <c r="CW70" s="21">
        <v>1999</v>
      </c>
      <c r="CX70" s="22">
        <v>0.29399999999999998</v>
      </c>
      <c r="DA70" s="21">
        <v>1999</v>
      </c>
      <c r="DB70" s="22">
        <v>0.29399999999999998</v>
      </c>
      <c r="DE70" s="21">
        <v>1999</v>
      </c>
      <c r="DF70" s="22">
        <v>0.29399999999999998</v>
      </c>
      <c r="DI70" s="21">
        <v>1999</v>
      </c>
      <c r="DJ70" s="22">
        <v>0.29399999999999998</v>
      </c>
      <c r="DM70" s="21">
        <v>1999</v>
      </c>
      <c r="DN70" s="22">
        <v>0.29399999999999998</v>
      </c>
      <c r="DQ70" s="21">
        <v>1999</v>
      </c>
      <c r="DR70" s="22">
        <v>0.29399999999999998</v>
      </c>
      <c r="DU70" s="21">
        <v>1999</v>
      </c>
      <c r="DV70" s="22">
        <v>0.29399999999999998</v>
      </c>
      <c r="DY70" s="21">
        <v>1999</v>
      </c>
      <c r="DZ70" s="22">
        <v>0.29399999999999998</v>
      </c>
      <c r="EC70" s="21">
        <v>1999</v>
      </c>
      <c r="ED70" s="22">
        <v>0.29399999999999998</v>
      </c>
      <c r="EG70" s="21">
        <v>1999</v>
      </c>
      <c r="EH70" s="22">
        <v>0.29399999999999998</v>
      </c>
      <c r="EK70" s="21">
        <v>1999</v>
      </c>
      <c r="EL70" s="22">
        <v>0.29399999999999998</v>
      </c>
      <c r="EO70" s="21">
        <v>1999</v>
      </c>
      <c r="EP70" s="22">
        <v>0.29399999999999998</v>
      </c>
      <c r="ES70" s="21">
        <v>1999</v>
      </c>
      <c r="ET70" s="22">
        <v>0.29399999999999998</v>
      </c>
      <c r="EW70" s="21">
        <v>1999</v>
      </c>
      <c r="EX70" s="22">
        <v>0.29399999999999998</v>
      </c>
      <c r="FA70" s="21">
        <v>1999</v>
      </c>
      <c r="FB70" s="22">
        <v>0.29399999999999998</v>
      </c>
      <c r="FE70" s="21">
        <v>1999</v>
      </c>
      <c r="FF70" s="22">
        <v>0.29399999999999998</v>
      </c>
      <c r="FI70" s="21">
        <v>1999</v>
      </c>
      <c r="FJ70" s="22">
        <v>0.29399999999999998</v>
      </c>
      <c r="FM70" s="21">
        <v>1999</v>
      </c>
      <c r="FN70" s="22">
        <v>0.29399999999999998</v>
      </c>
      <c r="FQ70" s="21">
        <v>1999</v>
      </c>
      <c r="FR70" s="22">
        <v>0.29399999999999998</v>
      </c>
      <c r="FU70" s="21">
        <v>1999</v>
      </c>
      <c r="FV70" s="22">
        <v>0.29399999999999998</v>
      </c>
      <c r="FY70" s="21">
        <v>1999</v>
      </c>
      <c r="FZ70" s="22">
        <v>0.29399999999999998</v>
      </c>
      <c r="GC70" s="21">
        <v>1999</v>
      </c>
      <c r="GD70" s="22">
        <v>0.29399999999999998</v>
      </c>
      <c r="GG70" s="21">
        <v>1999</v>
      </c>
      <c r="GH70" s="22">
        <v>0.29399999999999998</v>
      </c>
      <c r="GK70" s="21">
        <v>1999</v>
      </c>
      <c r="GL70" s="22">
        <v>0.29399999999999998</v>
      </c>
      <c r="GO70" s="21">
        <v>1999</v>
      </c>
      <c r="GP70" s="22">
        <v>0.29399999999999998</v>
      </c>
      <c r="GS70" s="21">
        <v>1999</v>
      </c>
      <c r="GT70" s="22">
        <v>0.29399999999999998</v>
      </c>
      <c r="GW70" s="21">
        <v>1999</v>
      </c>
      <c r="GX70" s="22">
        <v>0.29399999999999998</v>
      </c>
      <c r="HA70" s="21">
        <v>1999</v>
      </c>
      <c r="HB70" s="22">
        <v>0.29399999999999998</v>
      </c>
      <c r="HE70" s="21">
        <v>1999</v>
      </c>
      <c r="HF70" s="22">
        <v>0.29399999999999998</v>
      </c>
      <c r="HI70" s="21">
        <v>1999</v>
      </c>
      <c r="HJ70" s="22">
        <v>0.29399999999999998</v>
      </c>
      <c r="HM70" s="21">
        <v>1999</v>
      </c>
      <c r="HN70" s="22">
        <v>0.29399999999999998</v>
      </c>
      <c r="HQ70" s="21">
        <v>1999</v>
      </c>
      <c r="HR70" s="22">
        <v>0.29399999999999998</v>
      </c>
      <c r="HU70" s="21">
        <v>1999</v>
      </c>
      <c r="HV70" s="22">
        <v>0.29399999999999998</v>
      </c>
      <c r="HY70" s="21">
        <v>1999</v>
      </c>
      <c r="HZ70" s="22">
        <v>0.29399999999999998</v>
      </c>
      <c r="IC70" s="21">
        <v>1999</v>
      </c>
      <c r="ID70" s="22">
        <v>0.29399999999999998</v>
      </c>
      <c r="IG70" s="21">
        <v>1999</v>
      </c>
      <c r="IH70" s="22">
        <v>0.29399999999999998</v>
      </c>
      <c r="IK70" s="21">
        <v>1999</v>
      </c>
      <c r="IL70" s="22">
        <v>0.29399999999999998</v>
      </c>
      <c r="IO70" s="21">
        <v>1999</v>
      </c>
      <c r="IP70" s="22">
        <v>0.29399999999999998</v>
      </c>
      <c r="IS70" s="21">
        <v>1999</v>
      </c>
      <c r="IT70" s="22">
        <v>0.29399999999999998</v>
      </c>
      <c r="IW70" s="21">
        <v>1999</v>
      </c>
      <c r="IX70" s="22">
        <v>0.29399999999999998</v>
      </c>
      <c r="JA70" s="21">
        <v>1999</v>
      </c>
      <c r="JB70" s="22">
        <v>0.29399999999999998</v>
      </c>
      <c r="JE70" s="21">
        <v>1999</v>
      </c>
      <c r="JF70" s="22">
        <v>0.29399999999999998</v>
      </c>
      <c r="JI70" s="21">
        <v>1999</v>
      </c>
      <c r="JJ70" s="22">
        <v>0.29399999999999998</v>
      </c>
      <c r="JM70" s="21">
        <v>1999</v>
      </c>
      <c r="JN70" s="22">
        <v>0.29399999999999998</v>
      </c>
      <c r="JQ70" s="21">
        <v>1999</v>
      </c>
      <c r="JR70" s="22">
        <v>0.29399999999999998</v>
      </c>
      <c r="JU70" s="21">
        <v>1999</v>
      </c>
      <c r="JV70" s="22">
        <v>0.29399999999999998</v>
      </c>
      <c r="JY70" s="21">
        <v>1998</v>
      </c>
      <c r="JZ70" s="22">
        <v>5.04E-2</v>
      </c>
      <c r="KC70" s="21">
        <v>1998</v>
      </c>
      <c r="KD70" s="22">
        <v>5.04E-2</v>
      </c>
      <c r="KG70" s="21">
        <v>1998</v>
      </c>
      <c r="KH70" s="22">
        <v>5.04E-2</v>
      </c>
      <c r="KK70" s="21">
        <v>1998</v>
      </c>
      <c r="KL70" s="22">
        <v>5.04E-2</v>
      </c>
      <c r="KO70" s="21">
        <v>1998</v>
      </c>
      <c r="KP70" s="22">
        <v>5.04E-2</v>
      </c>
      <c r="KS70" s="21">
        <v>1998</v>
      </c>
      <c r="KT70" s="22">
        <v>5.04E-2</v>
      </c>
      <c r="KW70" s="21">
        <v>1998</v>
      </c>
      <c r="KX70" s="22">
        <v>5.04E-2</v>
      </c>
      <c r="LA70" s="21">
        <v>1998</v>
      </c>
      <c r="LB70" s="22">
        <v>5.04E-2</v>
      </c>
      <c r="LE70" s="21">
        <v>1998</v>
      </c>
      <c r="LF70" s="22">
        <v>5.04E-2</v>
      </c>
      <c r="LI70" s="21">
        <v>1998</v>
      </c>
      <c r="LJ70" s="22">
        <v>5.04E-2</v>
      </c>
      <c r="LM70" s="21">
        <v>1998</v>
      </c>
      <c r="LN70" s="22">
        <v>5.04E-2</v>
      </c>
    </row>
    <row r="71" spans="2:326">
      <c r="B71">
        <v>0.402936708396192</v>
      </c>
      <c r="C71" s="39">
        <v>0.92508861692181643</v>
      </c>
      <c r="D71">
        <v>950.88116886904345</v>
      </c>
      <c r="E71" s="21">
        <v>1999</v>
      </c>
      <c r="F71" s="22">
        <v>0.29399999999999998</v>
      </c>
      <c r="I71" s="21">
        <v>1999</v>
      </c>
      <c r="J71" s="22">
        <v>0.33600000000000002</v>
      </c>
      <c r="M71" s="21">
        <v>1999</v>
      </c>
      <c r="N71" s="22">
        <v>0.33600000000000002</v>
      </c>
      <c r="Q71" s="21">
        <v>1999</v>
      </c>
      <c r="R71" s="22">
        <v>0.33600000000000002</v>
      </c>
      <c r="U71" s="21">
        <v>1999</v>
      </c>
      <c r="V71" s="22">
        <v>0.33600000000000002</v>
      </c>
      <c r="Y71" s="21">
        <v>1999</v>
      </c>
      <c r="Z71" s="22">
        <v>0.33600000000000002</v>
      </c>
      <c r="AC71" s="21">
        <v>1999</v>
      </c>
      <c r="AD71" s="22">
        <v>0.33600000000000002</v>
      </c>
      <c r="AG71" s="21">
        <v>1999</v>
      </c>
      <c r="AH71" s="22">
        <v>0.33600000000000002</v>
      </c>
      <c r="AK71" s="21">
        <v>1999</v>
      </c>
      <c r="AL71" s="22">
        <v>0.33600000000000002</v>
      </c>
      <c r="AO71" s="21">
        <v>1999</v>
      </c>
      <c r="AP71" s="22">
        <v>0.33600000000000002</v>
      </c>
      <c r="AS71" s="21">
        <v>1999</v>
      </c>
      <c r="AT71" s="22">
        <v>0.33600000000000002</v>
      </c>
      <c r="AW71" s="21">
        <v>1999</v>
      </c>
      <c r="AX71" s="22">
        <v>0.33600000000000002</v>
      </c>
      <c r="BA71" s="21">
        <v>1999</v>
      </c>
      <c r="BB71" s="22">
        <v>0.33600000000000002</v>
      </c>
      <c r="BE71" s="21">
        <v>1999</v>
      </c>
      <c r="BF71" s="22">
        <v>0.33600000000000002</v>
      </c>
      <c r="BI71" s="21">
        <v>1999</v>
      </c>
      <c r="BJ71" s="22">
        <v>0.33600000000000002</v>
      </c>
      <c r="BM71" s="21">
        <v>1999</v>
      </c>
      <c r="BN71" s="22">
        <v>0.33600000000000002</v>
      </c>
      <c r="BQ71" s="21">
        <v>1999</v>
      </c>
      <c r="BR71" s="22">
        <v>0.33600000000000002</v>
      </c>
      <c r="BU71" s="21">
        <v>1999</v>
      </c>
      <c r="BV71" s="22">
        <v>0.33600000000000002</v>
      </c>
      <c r="BY71" s="21">
        <v>1999</v>
      </c>
      <c r="BZ71" s="22">
        <v>0.33600000000000002</v>
      </c>
      <c r="CC71" s="21">
        <v>1999</v>
      </c>
      <c r="CD71" s="22">
        <v>0.33600000000000002</v>
      </c>
      <c r="CG71" s="21">
        <v>1999</v>
      </c>
      <c r="CH71" s="22">
        <v>0.33600000000000002</v>
      </c>
      <c r="CK71" s="21">
        <v>1999</v>
      </c>
      <c r="CL71" s="22">
        <v>0.33600000000000002</v>
      </c>
      <c r="CO71" s="21">
        <v>1999</v>
      </c>
      <c r="CP71" s="22">
        <v>0.33600000000000002</v>
      </c>
      <c r="CS71" s="21">
        <v>1999</v>
      </c>
      <c r="CT71" s="22">
        <v>0.33600000000000002</v>
      </c>
      <c r="CW71" s="21">
        <v>1999</v>
      </c>
      <c r="CX71" s="22">
        <v>0.33600000000000002</v>
      </c>
      <c r="DA71" s="21">
        <v>1999</v>
      </c>
      <c r="DB71" s="22">
        <v>0.33600000000000002</v>
      </c>
      <c r="DE71" s="21">
        <v>1999</v>
      </c>
      <c r="DF71" s="22">
        <v>0.33600000000000002</v>
      </c>
      <c r="DI71" s="21">
        <v>1999</v>
      </c>
      <c r="DJ71" s="22">
        <v>0.33600000000000002</v>
      </c>
      <c r="DM71" s="21">
        <v>1999</v>
      </c>
      <c r="DN71" s="22">
        <v>0.33600000000000002</v>
      </c>
      <c r="DQ71" s="21">
        <v>1999</v>
      </c>
      <c r="DR71" s="22">
        <v>0.33600000000000002</v>
      </c>
      <c r="DU71" s="21">
        <v>1999</v>
      </c>
      <c r="DV71" s="22">
        <v>0.33600000000000002</v>
      </c>
      <c r="DY71" s="21">
        <v>1999</v>
      </c>
      <c r="DZ71" s="22">
        <v>0.33600000000000002</v>
      </c>
      <c r="EC71" s="21">
        <v>1999</v>
      </c>
      <c r="ED71" s="22">
        <v>0.33600000000000002</v>
      </c>
      <c r="EG71" s="21">
        <v>1999</v>
      </c>
      <c r="EH71" s="22">
        <v>0.33600000000000002</v>
      </c>
      <c r="EK71" s="21">
        <v>1999</v>
      </c>
      <c r="EL71" s="22">
        <v>0.33600000000000002</v>
      </c>
      <c r="EO71" s="21">
        <v>1999</v>
      </c>
      <c r="EP71" s="22">
        <v>0.33600000000000002</v>
      </c>
      <c r="ES71" s="21">
        <v>1999</v>
      </c>
      <c r="ET71" s="22">
        <v>0.33600000000000002</v>
      </c>
      <c r="EW71" s="21">
        <v>1999</v>
      </c>
      <c r="EX71" s="22">
        <v>0.33600000000000002</v>
      </c>
      <c r="FA71" s="21">
        <v>1999</v>
      </c>
      <c r="FB71" s="22">
        <v>0.33600000000000002</v>
      </c>
      <c r="FE71" s="21">
        <v>1999</v>
      </c>
      <c r="FF71" s="22">
        <v>0.33600000000000002</v>
      </c>
      <c r="FI71" s="21">
        <v>1999</v>
      </c>
      <c r="FJ71" s="22">
        <v>0.33600000000000002</v>
      </c>
      <c r="FM71" s="21">
        <v>1999</v>
      </c>
      <c r="FN71" s="22">
        <v>0.33600000000000002</v>
      </c>
      <c r="FQ71" s="21">
        <v>1999</v>
      </c>
      <c r="FR71" s="22">
        <v>0.33600000000000002</v>
      </c>
      <c r="FU71" s="21">
        <v>1999</v>
      </c>
      <c r="FV71" s="22">
        <v>0.33600000000000002</v>
      </c>
      <c r="FY71" s="21">
        <v>1999</v>
      </c>
      <c r="FZ71" s="22">
        <v>0.33600000000000002</v>
      </c>
      <c r="GC71" s="21">
        <v>1999</v>
      </c>
      <c r="GD71" s="22">
        <v>0.33600000000000002</v>
      </c>
      <c r="GG71" s="21">
        <v>1999</v>
      </c>
      <c r="GH71" s="22">
        <v>0.33600000000000002</v>
      </c>
      <c r="GK71" s="21">
        <v>1999</v>
      </c>
      <c r="GL71" s="22">
        <v>0.33600000000000002</v>
      </c>
      <c r="GO71" s="21">
        <v>1999</v>
      </c>
      <c r="GP71" s="22">
        <v>0.33600000000000002</v>
      </c>
      <c r="GS71" s="21">
        <v>1999</v>
      </c>
      <c r="GT71" s="22">
        <v>0.33600000000000002</v>
      </c>
      <c r="GW71" s="21">
        <v>1999</v>
      </c>
      <c r="GX71" s="22">
        <v>0.33600000000000002</v>
      </c>
      <c r="HA71" s="21">
        <v>1999</v>
      </c>
      <c r="HB71" s="22">
        <v>0.33600000000000002</v>
      </c>
      <c r="HE71" s="21">
        <v>1999</v>
      </c>
      <c r="HF71" s="22">
        <v>0.33600000000000002</v>
      </c>
      <c r="HI71" s="21">
        <v>1999</v>
      </c>
      <c r="HJ71" s="22">
        <v>0.33600000000000002</v>
      </c>
      <c r="HM71" s="21">
        <v>1999</v>
      </c>
      <c r="HN71" s="22">
        <v>0.33600000000000002</v>
      </c>
      <c r="HQ71" s="21">
        <v>1999</v>
      </c>
      <c r="HR71" s="22">
        <v>0.33600000000000002</v>
      </c>
      <c r="HU71" s="21">
        <v>1999</v>
      </c>
      <c r="HV71" s="22">
        <v>0.33600000000000002</v>
      </c>
      <c r="HY71" s="21">
        <v>1999</v>
      </c>
      <c r="HZ71" s="22">
        <v>0.33600000000000002</v>
      </c>
      <c r="IC71" s="21">
        <v>1999</v>
      </c>
      <c r="ID71" s="22">
        <v>0.33600000000000002</v>
      </c>
      <c r="IG71" s="21">
        <v>1999</v>
      </c>
      <c r="IH71" s="22">
        <v>0.33600000000000002</v>
      </c>
      <c r="IK71" s="21">
        <v>1999</v>
      </c>
      <c r="IL71" s="22">
        <v>0.33600000000000002</v>
      </c>
      <c r="IO71" s="21">
        <v>1999</v>
      </c>
      <c r="IP71" s="22">
        <v>0.33600000000000002</v>
      </c>
      <c r="IS71" s="21">
        <v>1999</v>
      </c>
      <c r="IT71" s="22">
        <v>0.33600000000000002</v>
      </c>
      <c r="IW71" s="21">
        <v>1999</v>
      </c>
      <c r="IX71" s="22">
        <v>0.33600000000000002</v>
      </c>
      <c r="JA71" s="21">
        <v>1999</v>
      </c>
      <c r="JB71" s="22">
        <v>0.33600000000000002</v>
      </c>
      <c r="JE71" s="21">
        <v>1999</v>
      </c>
      <c r="JF71" s="22">
        <v>0.33600000000000002</v>
      </c>
      <c r="JI71" s="21">
        <v>1999</v>
      </c>
      <c r="JJ71" s="22">
        <v>0.33600000000000002</v>
      </c>
      <c r="JM71" s="21">
        <v>1999</v>
      </c>
      <c r="JN71" s="22">
        <v>0.33600000000000002</v>
      </c>
      <c r="JQ71" s="21">
        <v>1999</v>
      </c>
      <c r="JR71" s="22">
        <v>0.33600000000000002</v>
      </c>
      <c r="JU71" s="21">
        <v>1999</v>
      </c>
      <c r="JV71" s="22">
        <v>0.33600000000000002</v>
      </c>
      <c r="JY71" s="21">
        <v>1999</v>
      </c>
      <c r="JZ71" s="22">
        <v>0.33600000000000002</v>
      </c>
      <c r="KC71" s="21">
        <v>1999</v>
      </c>
      <c r="KD71" s="22">
        <v>0.29399999999999998</v>
      </c>
      <c r="KG71" s="21">
        <v>1999</v>
      </c>
      <c r="KH71" s="22">
        <v>0.29399999999999998</v>
      </c>
      <c r="KK71" s="21">
        <v>1999</v>
      </c>
      <c r="KL71" s="22">
        <v>0.29399999999999998</v>
      </c>
      <c r="KO71" s="21">
        <v>1999</v>
      </c>
      <c r="KP71" s="22">
        <v>0.29399999999999998</v>
      </c>
      <c r="KS71" s="21">
        <v>1999</v>
      </c>
      <c r="KT71" s="22">
        <v>0.29399999999999998</v>
      </c>
      <c r="KW71" s="21">
        <v>1999</v>
      </c>
      <c r="KX71" s="22">
        <v>0.29399999999999998</v>
      </c>
      <c r="LA71" s="21">
        <v>1999</v>
      </c>
      <c r="LB71" s="22">
        <v>0.29399999999999998</v>
      </c>
      <c r="LE71" s="21">
        <v>1999</v>
      </c>
      <c r="LF71" s="22">
        <v>0.29399999999999998</v>
      </c>
      <c r="LI71" s="21">
        <v>1999</v>
      </c>
      <c r="LJ71" s="22">
        <v>0.29399999999999998</v>
      </c>
      <c r="LM71" s="21">
        <v>1999</v>
      </c>
      <c r="LN71" s="22">
        <v>0.29399999999999998</v>
      </c>
    </row>
    <row r="72" spans="2:326">
      <c r="B72">
        <v>0.40278424345694736</v>
      </c>
      <c r="C72" s="39">
        <v>0.92511928583760139</v>
      </c>
      <c r="D72">
        <v>951.30215845705061</v>
      </c>
      <c r="E72" s="21">
        <v>1999</v>
      </c>
      <c r="F72" s="22">
        <v>0.33600000000000002</v>
      </c>
      <c r="I72" s="21">
        <v>2000</v>
      </c>
      <c r="J72" s="22">
        <v>0.10299999999999999</v>
      </c>
      <c r="M72" s="21">
        <v>2000</v>
      </c>
      <c r="N72" s="22">
        <v>0.10299999999999999</v>
      </c>
      <c r="Q72" s="21">
        <v>2000</v>
      </c>
      <c r="R72" s="22">
        <v>0.10299999999999999</v>
      </c>
      <c r="U72" s="21">
        <v>2000</v>
      </c>
      <c r="V72" s="22">
        <v>0.10299999999999999</v>
      </c>
      <c r="Y72" s="21">
        <v>2000</v>
      </c>
      <c r="Z72" s="22">
        <v>0.10299999999999999</v>
      </c>
      <c r="AC72" s="21">
        <v>2000</v>
      </c>
      <c r="AD72" s="22">
        <v>0.10299999999999999</v>
      </c>
      <c r="AG72" s="21">
        <v>2000</v>
      </c>
      <c r="AH72" s="22">
        <v>0.10299999999999999</v>
      </c>
      <c r="AK72" s="21">
        <v>2000</v>
      </c>
      <c r="AL72" s="22">
        <v>0.10299999999999999</v>
      </c>
      <c r="AO72" s="21">
        <v>2000</v>
      </c>
      <c r="AP72" s="22">
        <v>0.10299999999999999</v>
      </c>
      <c r="AS72" s="21">
        <v>2000</v>
      </c>
      <c r="AT72" s="22">
        <v>0.10299999999999999</v>
      </c>
      <c r="AW72" s="21">
        <v>2000</v>
      </c>
      <c r="AX72" s="22">
        <v>0.10299999999999999</v>
      </c>
      <c r="BA72" s="21">
        <v>2000</v>
      </c>
      <c r="BB72" s="22">
        <v>0.10299999999999999</v>
      </c>
      <c r="BE72" s="21">
        <v>2000</v>
      </c>
      <c r="BF72" s="22">
        <v>0.10299999999999999</v>
      </c>
      <c r="BI72" s="21">
        <v>2000</v>
      </c>
      <c r="BJ72" s="22">
        <v>0.10299999999999999</v>
      </c>
      <c r="BM72" s="21">
        <v>2000</v>
      </c>
      <c r="BN72" s="22">
        <v>0.10299999999999999</v>
      </c>
      <c r="BQ72" s="21">
        <v>2000</v>
      </c>
      <c r="BR72" s="22">
        <v>0.10299999999999999</v>
      </c>
      <c r="BU72" s="21">
        <v>2000</v>
      </c>
      <c r="BV72" s="22">
        <v>0.10299999999999999</v>
      </c>
      <c r="BY72" s="21">
        <v>2000</v>
      </c>
      <c r="BZ72" s="22">
        <v>0.10299999999999999</v>
      </c>
      <c r="CC72" s="21">
        <v>2000</v>
      </c>
      <c r="CD72" s="22">
        <v>0.10299999999999999</v>
      </c>
      <c r="CG72" s="21">
        <v>2000</v>
      </c>
      <c r="CH72" s="22">
        <v>0.10299999999999999</v>
      </c>
      <c r="CK72" s="21">
        <v>2000</v>
      </c>
      <c r="CL72" s="22">
        <v>0.10299999999999999</v>
      </c>
      <c r="CO72" s="21">
        <v>2000</v>
      </c>
      <c r="CP72" s="22">
        <v>0.10299999999999999</v>
      </c>
      <c r="CS72" s="21">
        <v>2000</v>
      </c>
      <c r="CT72" s="22">
        <v>0.10299999999999999</v>
      </c>
      <c r="CW72" s="21">
        <v>2000</v>
      </c>
      <c r="CX72" s="22">
        <v>0.10299999999999999</v>
      </c>
      <c r="DA72" s="21">
        <v>2000</v>
      </c>
      <c r="DB72" s="22">
        <v>0.10299999999999999</v>
      </c>
      <c r="DE72" s="21">
        <v>2000</v>
      </c>
      <c r="DF72" s="22">
        <v>0.10299999999999999</v>
      </c>
      <c r="DI72" s="21">
        <v>2000</v>
      </c>
      <c r="DJ72" s="22">
        <v>0.10299999999999999</v>
      </c>
      <c r="DM72" s="21">
        <v>2000</v>
      </c>
      <c r="DN72" s="22">
        <v>0.10299999999999999</v>
      </c>
      <c r="DQ72" s="21">
        <v>2000</v>
      </c>
      <c r="DR72" s="22">
        <v>0.10299999999999999</v>
      </c>
      <c r="DU72" s="21">
        <v>2000</v>
      </c>
      <c r="DV72" s="22">
        <v>0.10299999999999999</v>
      </c>
      <c r="DY72" s="21">
        <v>2000</v>
      </c>
      <c r="DZ72" s="22">
        <v>0.10299999999999999</v>
      </c>
      <c r="EC72" s="21">
        <v>2000</v>
      </c>
      <c r="ED72" s="22">
        <v>0.10299999999999999</v>
      </c>
      <c r="EG72" s="21">
        <v>2000</v>
      </c>
      <c r="EH72" s="22">
        <v>0.10299999999999999</v>
      </c>
      <c r="EK72" s="21">
        <v>2000</v>
      </c>
      <c r="EL72" s="22">
        <v>0.10299999999999999</v>
      </c>
      <c r="EO72" s="21">
        <v>2000</v>
      </c>
      <c r="EP72" s="22">
        <v>0.10299999999999999</v>
      </c>
      <c r="ES72" s="21">
        <v>2000</v>
      </c>
      <c r="ET72" s="22">
        <v>0.10299999999999999</v>
      </c>
      <c r="EW72" s="21">
        <v>2000</v>
      </c>
      <c r="EX72" s="22">
        <v>0.10299999999999999</v>
      </c>
      <c r="FA72" s="21">
        <v>2000</v>
      </c>
      <c r="FB72" s="22">
        <v>0.10299999999999999</v>
      </c>
      <c r="FE72" s="21">
        <v>2000</v>
      </c>
      <c r="FF72" s="22">
        <v>0.10299999999999999</v>
      </c>
      <c r="FI72" s="21">
        <v>2000</v>
      </c>
      <c r="FJ72" s="22">
        <v>0.10299999999999999</v>
      </c>
      <c r="FM72" s="21">
        <v>2000</v>
      </c>
      <c r="FN72" s="22">
        <v>0.10299999999999999</v>
      </c>
      <c r="FQ72" s="21">
        <v>2000</v>
      </c>
      <c r="FR72" s="22">
        <v>0.10299999999999999</v>
      </c>
      <c r="FU72" s="21">
        <v>2000</v>
      </c>
      <c r="FV72" s="22">
        <v>0.10299999999999999</v>
      </c>
      <c r="FY72" s="21">
        <v>2000</v>
      </c>
      <c r="FZ72" s="22">
        <v>0.10299999999999999</v>
      </c>
      <c r="GC72" s="21">
        <v>2000</v>
      </c>
      <c r="GD72" s="22">
        <v>0.10299999999999999</v>
      </c>
      <c r="GG72" s="21">
        <v>2000</v>
      </c>
      <c r="GH72" s="22">
        <v>0.10299999999999999</v>
      </c>
      <c r="GK72" s="21">
        <v>2000</v>
      </c>
      <c r="GL72" s="22">
        <v>0.10299999999999999</v>
      </c>
      <c r="GO72" s="21">
        <v>2000</v>
      </c>
      <c r="GP72" s="22">
        <v>0.10299999999999999</v>
      </c>
      <c r="GS72" s="21">
        <v>2000</v>
      </c>
      <c r="GT72" s="22">
        <v>0.10299999999999999</v>
      </c>
      <c r="GW72" s="21">
        <v>2000</v>
      </c>
      <c r="GX72" s="22">
        <v>0.10299999999999999</v>
      </c>
      <c r="HA72" s="21">
        <v>2000</v>
      </c>
      <c r="HB72" s="22">
        <v>0.10299999999999999</v>
      </c>
      <c r="HE72" s="21">
        <v>2000</v>
      </c>
      <c r="HF72" s="22">
        <v>0.10299999999999999</v>
      </c>
      <c r="HI72" s="21">
        <v>2000</v>
      </c>
      <c r="HJ72" s="22">
        <v>0.10299999999999999</v>
      </c>
      <c r="HM72" s="21">
        <v>2000</v>
      </c>
      <c r="HN72" s="22">
        <v>0.10299999999999999</v>
      </c>
      <c r="HQ72" s="21">
        <v>2000</v>
      </c>
      <c r="HR72" s="22">
        <v>0.10299999999999999</v>
      </c>
      <c r="HU72" s="21">
        <v>2000</v>
      </c>
      <c r="HV72" s="22">
        <v>0.10299999999999999</v>
      </c>
      <c r="HY72" s="21">
        <v>2000</v>
      </c>
      <c r="HZ72" s="22">
        <v>0.10299999999999999</v>
      </c>
      <c r="IC72" s="21">
        <v>2000</v>
      </c>
      <c r="ID72" s="22">
        <v>0.10299999999999999</v>
      </c>
      <c r="IG72" s="21">
        <v>2000</v>
      </c>
      <c r="IH72" s="22">
        <v>0.10299999999999999</v>
      </c>
      <c r="IK72" s="21">
        <v>2000</v>
      </c>
      <c r="IL72" s="22">
        <v>0.10299999999999999</v>
      </c>
      <c r="IO72" s="21">
        <v>2000</v>
      </c>
      <c r="IP72" s="22">
        <v>0.10299999999999999</v>
      </c>
      <c r="IS72" s="21">
        <v>2000</v>
      </c>
      <c r="IT72" s="22">
        <v>0.10299999999999999</v>
      </c>
      <c r="IW72" s="21">
        <v>2000</v>
      </c>
      <c r="IX72" s="22">
        <v>0.10299999999999999</v>
      </c>
      <c r="JA72" s="21">
        <v>2000</v>
      </c>
      <c r="JB72" s="22">
        <v>0.10299999999999999</v>
      </c>
      <c r="JE72" s="21">
        <v>2000</v>
      </c>
      <c r="JF72" s="22">
        <v>0.10299999999999999</v>
      </c>
      <c r="JI72" s="21">
        <v>2000</v>
      </c>
      <c r="JJ72" s="22">
        <v>0.10299999999999999</v>
      </c>
      <c r="JM72" s="21">
        <v>2000</v>
      </c>
      <c r="JN72" s="22">
        <v>0.10299999999999999</v>
      </c>
      <c r="JQ72" s="21">
        <v>2000</v>
      </c>
      <c r="JR72" s="22">
        <v>0.10299999999999999</v>
      </c>
      <c r="JU72" s="21">
        <v>2000</v>
      </c>
      <c r="JV72" s="22">
        <v>0.10299999999999999</v>
      </c>
      <c r="JY72" s="21">
        <v>2000</v>
      </c>
      <c r="JZ72" s="22">
        <v>0.10299999999999999</v>
      </c>
      <c r="KC72" s="21">
        <v>2000</v>
      </c>
      <c r="KD72" s="22">
        <v>0.10299999999999999</v>
      </c>
      <c r="KG72" s="21">
        <v>1999</v>
      </c>
      <c r="KH72" s="22">
        <v>0.33600000000000002</v>
      </c>
      <c r="KK72" s="21">
        <v>1999</v>
      </c>
      <c r="KL72" s="22">
        <v>0.33600000000000002</v>
      </c>
      <c r="KO72" s="21">
        <v>1999</v>
      </c>
      <c r="KP72" s="22">
        <v>0.33600000000000002</v>
      </c>
      <c r="KS72" s="21">
        <v>1999</v>
      </c>
      <c r="KT72" s="22">
        <v>0.33600000000000002</v>
      </c>
      <c r="KW72" s="21">
        <v>1999</v>
      </c>
      <c r="KX72" s="22">
        <v>0.33600000000000002</v>
      </c>
      <c r="LA72" s="21">
        <v>1999</v>
      </c>
      <c r="LB72" s="22">
        <v>0.33600000000000002</v>
      </c>
      <c r="LE72" s="21">
        <v>1999</v>
      </c>
      <c r="LF72" s="22">
        <v>0.33600000000000002</v>
      </c>
      <c r="LI72" s="21">
        <v>1999</v>
      </c>
      <c r="LJ72" s="22">
        <v>0.33600000000000002</v>
      </c>
      <c r="LM72" s="21">
        <v>1999</v>
      </c>
      <c r="LN72" s="22">
        <v>0.33600000000000002</v>
      </c>
    </row>
    <row r="73" spans="2:326">
      <c r="B73">
        <v>0.40461815480335278</v>
      </c>
      <c r="C73" s="39">
        <v>0.92524663719265576</v>
      </c>
      <c r="D73">
        <v>953.0539950081693</v>
      </c>
      <c r="E73" s="21">
        <v>2000</v>
      </c>
      <c r="F73" s="22">
        <v>0.10299999999999999</v>
      </c>
      <c r="I73" s="21">
        <v>2000</v>
      </c>
      <c r="J73" s="22">
        <v>0.39300000000000002</v>
      </c>
      <c r="M73" s="21">
        <v>2000</v>
      </c>
      <c r="N73" s="22">
        <v>0.39300000000000002</v>
      </c>
      <c r="Q73" s="21">
        <v>2000</v>
      </c>
      <c r="R73" s="22">
        <v>0.39300000000000002</v>
      </c>
      <c r="U73" s="21">
        <v>2000</v>
      </c>
      <c r="V73" s="22">
        <v>0.39300000000000002</v>
      </c>
      <c r="Y73" s="21">
        <v>2000</v>
      </c>
      <c r="Z73" s="22">
        <v>0.39300000000000002</v>
      </c>
      <c r="AC73" s="21">
        <v>2000</v>
      </c>
      <c r="AD73" s="22">
        <v>0.39300000000000002</v>
      </c>
      <c r="AG73" s="21">
        <v>2000</v>
      </c>
      <c r="AH73" s="22">
        <v>0.39300000000000002</v>
      </c>
      <c r="AK73" s="21">
        <v>2000</v>
      </c>
      <c r="AL73" s="22">
        <v>0.39300000000000002</v>
      </c>
      <c r="AO73" s="21">
        <v>2000</v>
      </c>
      <c r="AP73" s="22">
        <v>0.39300000000000002</v>
      </c>
      <c r="AS73" s="21">
        <v>2000</v>
      </c>
      <c r="AT73" s="22">
        <v>0.39300000000000002</v>
      </c>
      <c r="AW73" s="21">
        <v>2000</v>
      </c>
      <c r="AX73" s="22">
        <v>0.39300000000000002</v>
      </c>
      <c r="BA73" s="21">
        <v>2000</v>
      </c>
      <c r="BB73" s="22">
        <v>0.39300000000000002</v>
      </c>
      <c r="BE73" s="21">
        <v>2000</v>
      </c>
      <c r="BF73" s="22">
        <v>0.39300000000000002</v>
      </c>
      <c r="BI73" s="21">
        <v>2000</v>
      </c>
      <c r="BJ73" s="22">
        <v>0.39300000000000002</v>
      </c>
      <c r="BM73" s="21">
        <v>2000</v>
      </c>
      <c r="BN73" s="22">
        <v>0.39300000000000002</v>
      </c>
      <c r="BQ73" s="21">
        <v>2000</v>
      </c>
      <c r="BR73" s="22">
        <v>0.39300000000000002</v>
      </c>
      <c r="BU73" s="21">
        <v>2000</v>
      </c>
      <c r="BV73" s="22">
        <v>0.39300000000000002</v>
      </c>
      <c r="BY73" s="21">
        <v>2000</v>
      </c>
      <c r="BZ73" s="22">
        <v>0.39300000000000002</v>
      </c>
      <c r="CC73" s="21">
        <v>2000</v>
      </c>
      <c r="CD73" s="22">
        <v>0.39300000000000002</v>
      </c>
      <c r="CG73" s="21">
        <v>2000</v>
      </c>
      <c r="CH73" s="22">
        <v>0.39300000000000002</v>
      </c>
      <c r="CK73" s="21">
        <v>2000</v>
      </c>
      <c r="CL73" s="22">
        <v>0.39300000000000002</v>
      </c>
      <c r="CO73" s="21">
        <v>2000</v>
      </c>
      <c r="CP73" s="22">
        <v>0.39300000000000002</v>
      </c>
      <c r="CS73" s="21">
        <v>2000</v>
      </c>
      <c r="CT73" s="22">
        <v>0.39300000000000002</v>
      </c>
      <c r="CW73" s="21">
        <v>2000</v>
      </c>
      <c r="CX73" s="22">
        <v>0.39300000000000002</v>
      </c>
      <c r="DA73" s="21">
        <v>2000</v>
      </c>
      <c r="DB73" s="22">
        <v>0.39300000000000002</v>
      </c>
      <c r="DE73" s="21">
        <v>2000</v>
      </c>
      <c r="DF73" s="22">
        <v>0.39300000000000002</v>
      </c>
      <c r="DI73" s="21">
        <v>2000</v>
      </c>
      <c r="DJ73" s="22">
        <v>0.39300000000000002</v>
      </c>
      <c r="DM73" s="21">
        <v>2000</v>
      </c>
      <c r="DN73" s="22">
        <v>0.39300000000000002</v>
      </c>
      <c r="DQ73" s="21">
        <v>2000</v>
      </c>
      <c r="DR73" s="22">
        <v>0.39300000000000002</v>
      </c>
      <c r="DU73" s="21">
        <v>2000</v>
      </c>
      <c r="DV73" s="22">
        <v>0.39300000000000002</v>
      </c>
      <c r="DY73" s="21">
        <v>2000</v>
      </c>
      <c r="DZ73" s="22">
        <v>0.39300000000000002</v>
      </c>
      <c r="EC73" s="21">
        <v>2000</v>
      </c>
      <c r="ED73" s="22">
        <v>0.39300000000000002</v>
      </c>
      <c r="EG73" s="21">
        <v>2000</v>
      </c>
      <c r="EH73" s="22">
        <v>0.39300000000000002</v>
      </c>
      <c r="EK73" s="21">
        <v>2000</v>
      </c>
      <c r="EL73" s="22">
        <v>0.39300000000000002</v>
      </c>
      <c r="EO73" s="21">
        <v>2000</v>
      </c>
      <c r="EP73" s="22">
        <v>0.39300000000000002</v>
      </c>
      <c r="ES73" s="21">
        <v>2000</v>
      </c>
      <c r="ET73" s="22">
        <v>0.39300000000000002</v>
      </c>
      <c r="EW73" s="21">
        <v>2000</v>
      </c>
      <c r="EX73" s="22">
        <v>0.39300000000000002</v>
      </c>
      <c r="FA73" s="21">
        <v>2000</v>
      </c>
      <c r="FB73" s="22">
        <v>0.39300000000000002</v>
      </c>
      <c r="FE73" s="21">
        <v>2000</v>
      </c>
      <c r="FF73" s="22">
        <v>0.39300000000000002</v>
      </c>
      <c r="FI73" s="21">
        <v>2000</v>
      </c>
      <c r="FJ73" s="22">
        <v>0.39300000000000002</v>
      </c>
      <c r="FM73" s="21">
        <v>2000</v>
      </c>
      <c r="FN73" s="22">
        <v>0.39300000000000002</v>
      </c>
      <c r="FQ73" s="21">
        <v>2000</v>
      </c>
      <c r="FR73" s="22">
        <v>0.39300000000000002</v>
      </c>
      <c r="FU73" s="21">
        <v>2000</v>
      </c>
      <c r="FV73" s="22">
        <v>0.39300000000000002</v>
      </c>
      <c r="FY73" s="21">
        <v>2000</v>
      </c>
      <c r="FZ73" s="22">
        <v>0.39300000000000002</v>
      </c>
      <c r="GC73" s="21">
        <v>2000</v>
      </c>
      <c r="GD73" s="22">
        <v>0.39300000000000002</v>
      </c>
      <c r="GG73" s="21">
        <v>2000</v>
      </c>
      <c r="GH73" s="22">
        <v>0.39300000000000002</v>
      </c>
      <c r="GK73" s="21">
        <v>2000</v>
      </c>
      <c r="GL73" s="22">
        <v>0.39300000000000002</v>
      </c>
      <c r="GO73" s="21">
        <v>2000</v>
      </c>
      <c r="GP73" s="22">
        <v>0.39300000000000002</v>
      </c>
      <c r="GS73" s="21">
        <v>2000</v>
      </c>
      <c r="GT73" s="22">
        <v>0.39300000000000002</v>
      </c>
      <c r="GW73" s="21">
        <v>2000</v>
      </c>
      <c r="GX73" s="22">
        <v>0.39300000000000002</v>
      </c>
      <c r="HA73" s="21">
        <v>2000</v>
      </c>
      <c r="HB73" s="22">
        <v>0.39300000000000002</v>
      </c>
      <c r="HE73" s="21">
        <v>2000</v>
      </c>
      <c r="HF73" s="22">
        <v>0.39300000000000002</v>
      </c>
      <c r="HI73" s="21">
        <v>2000</v>
      </c>
      <c r="HJ73" s="22">
        <v>0.39300000000000002</v>
      </c>
      <c r="HM73" s="21">
        <v>2000</v>
      </c>
      <c r="HN73" s="22">
        <v>0.39300000000000002</v>
      </c>
      <c r="HQ73" s="21">
        <v>2000</v>
      </c>
      <c r="HR73" s="22">
        <v>0.39300000000000002</v>
      </c>
      <c r="HU73" s="21">
        <v>2000</v>
      </c>
      <c r="HV73" s="22">
        <v>0.39300000000000002</v>
      </c>
      <c r="HY73" s="21">
        <v>2000</v>
      </c>
      <c r="HZ73" s="22">
        <v>0.39300000000000002</v>
      </c>
      <c r="IC73" s="21">
        <v>2000</v>
      </c>
      <c r="ID73" s="22">
        <v>0.39300000000000002</v>
      </c>
      <c r="IG73" s="21">
        <v>2000</v>
      </c>
      <c r="IH73" s="22">
        <v>0.39300000000000002</v>
      </c>
      <c r="IK73" s="21">
        <v>2000</v>
      </c>
      <c r="IL73" s="22">
        <v>0.39300000000000002</v>
      </c>
      <c r="IO73" s="21">
        <v>2000</v>
      </c>
      <c r="IP73" s="22">
        <v>0.39300000000000002</v>
      </c>
      <c r="IS73" s="21">
        <v>2000</v>
      </c>
      <c r="IT73" s="22">
        <v>0.39300000000000002</v>
      </c>
      <c r="IW73" s="21">
        <v>2000</v>
      </c>
      <c r="IX73" s="22">
        <v>0.39300000000000002</v>
      </c>
      <c r="JA73" s="21">
        <v>2000</v>
      </c>
      <c r="JB73" s="22">
        <v>0.39300000000000002</v>
      </c>
      <c r="JE73" s="21">
        <v>2000</v>
      </c>
      <c r="JF73" s="22">
        <v>0.39300000000000002</v>
      </c>
      <c r="JI73" s="21">
        <v>2000</v>
      </c>
      <c r="JJ73" s="22">
        <v>0.39300000000000002</v>
      </c>
      <c r="JM73" s="21">
        <v>2000</v>
      </c>
      <c r="JN73" s="22">
        <v>0.39300000000000002</v>
      </c>
      <c r="JQ73" s="21">
        <v>2000</v>
      </c>
      <c r="JR73" s="22">
        <v>0.39300000000000002</v>
      </c>
      <c r="JU73" s="21">
        <v>2000</v>
      </c>
      <c r="JV73" s="22">
        <v>0.39300000000000002</v>
      </c>
      <c r="JY73" s="21">
        <v>2000</v>
      </c>
      <c r="JZ73" s="22">
        <v>0.39300000000000002</v>
      </c>
      <c r="KC73" s="21">
        <v>2000</v>
      </c>
      <c r="KD73" s="22">
        <v>0.39300000000000002</v>
      </c>
      <c r="KG73" s="21">
        <v>2000</v>
      </c>
      <c r="KH73" s="22">
        <v>0.39300000000000002</v>
      </c>
      <c r="KK73" s="21">
        <v>2000</v>
      </c>
      <c r="KL73" s="22">
        <v>0.10299999999999999</v>
      </c>
      <c r="KO73" s="21">
        <v>2000</v>
      </c>
      <c r="KP73" s="22">
        <v>0.10299999999999999</v>
      </c>
      <c r="KS73" s="21">
        <v>2000</v>
      </c>
      <c r="KT73" s="22">
        <v>0.10299999999999999</v>
      </c>
      <c r="KW73" s="21">
        <v>2000</v>
      </c>
      <c r="KX73" s="22">
        <v>0.10299999999999999</v>
      </c>
      <c r="LA73" s="21">
        <v>2000</v>
      </c>
      <c r="LB73" s="22">
        <v>0.10299999999999999</v>
      </c>
      <c r="LE73" s="21">
        <v>2000</v>
      </c>
      <c r="LF73" s="22">
        <v>0.10299999999999999</v>
      </c>
      <c r="LI73" s="21">
        <v>2000</v>
      </c>
      <c r="LJ73" s="22">
        <v>0.10299999999999999</v>
      </c>
      <c r="LM73" s="21">
        <v>2000</v>
      </c>
      <c r="LN73" s="22">
        <v>0.10299999999999999</v>
      </c>
    </row>
    <row r="74" spans="2:326">
      <c r="B74">
        <v>0.40301596500995612</v>
      </c>
      <c r="C74" s="39">
        <v>0.9248912347738858</v>
      </c>
      <c r="D74">
        <v>948.17994761586544</v>
      </c>
      <c r="E74" s="21">
        <v>2000</v>
      </c>
      <c r="F74" s="22">
        <v>0.39300000000000002</v>
      </c>
      <c r="I74" s="21">
        <v>2001</v>
      </c>
      <c r="J74" s="22">
        <v>164</v>
      </c>
      <c r="M74" s="21">
        <v>2001</v>
      </c>
      <c r="N74" s="22">
        <v>164</v>
      </c>
      <c r="Q74" s="21">
        <v>2001</v>
      </c>
      <c r="R74" s="22">
        <v>164</v>
      </c>
      <c r="U74" s="21">
        <v>2001</v>
      </c>
      <c r="V74" s="22">
        <v>164</v>
      </c>
      <c r="Y74" s="21">
        <v>2001</v>
      </c>
      <c r="Z74" s="22">
        <v>164</v>
      </c>
      <c r="AC74" s="21">
        <v>2001</v>
      </c>
      <c r="AD74" s="22">
        <v>164</v>
      </c>
      <c r="AG74" s="21">
        <v>2001</v>
      </c>
      <c r="AH74" s="22">
        <v>164</v>
      </c>
      <c r="AK74" s="21">
        <v>2001</v>
      </c>
      <c r="AL74" s="22">
        <v>164</v>
      </c>
      <c r="AO74" s="21">
        <v>2001</v>
      </c>
      <c r="AP74" s="22">
        <v>164</v>
      </c>
      <c r="AS74" s="21">
        <v>2001</v>
      </c>
      <c r="AT74" s="22">
        <v>164</v>
      </c>
      <c r="AW74" s="21">
        <v>2001</v>
      </c>
      <c r="AX74" s="22">
        <v>164</v>
      </c>
      <c r="BA74" s="21">
        <v>2001</v>
      </c>
      <c r="BB74" s="22">
        <v>164</v>
      </c>
      <c r="BE74" s="21">
        <v>2001</v>
      </c>
      <c r="BF74" s="22">
        <v>164</v>
      </c>
      <c r="BI74" s="21">
        <v>2001</v>
      </c>
      <c r="BJ74" s="22">
        <v>164</v>
      </c>
      <c r="BM74" s="21">
        <v>2001</v>
      </c>
      <c r="BN74" s="22">
        <v>164</v>
      </c>
      <c r="BQ74" s="21">
        <v>2001</v>
      </c>
      <c r="BR74" s="22">
        <v>164</v>
      </c>
      <c r="BU74" s="21">
        <v>2001</v>
      </c>
      <c r="BV74" s="22">
        <v>164</v>
      </c>
      <c r="BY74" s="21">
        <v>2001</v>
      </c>
      <c r="BZ74" s="22">
        <v>164</v>
      </c>
      <c r="CC74" s="21">
        <v>2001</v>
      </c>
      <c r="CD74" s="22">
        <v>164</v>
      </c>
      <c r="CG74" s="21">
        <v>2001</v>
      </c>
      <c r="CH74" s="22">
        <v>164</v>
      </c>
      <c r="CK74" s="21">
        <v>2001</v>
      </c>
      <c r="CL74" s="22">
        <v>164</v>
      </c>
      <c r="CO74" s="21">
        <v>2001</v>
      </c>
      <c r="CP74" s="22">
        <v>164</v>
      </c>
      <c r="CS74" s="21">
        <v>2001</v>
      </c>
      <c r="CT74" s="22">
        <v>164</v>
      </c>
      <c r="CW74" s="21">
        <v>2001</v>
      </c>
      <c r="CX74" s="22">
        <v>164</v>
      </c>
      <c r="DA74" s="21">
        <v>2001</v>
      </c>
      <c r="DB74" s="22">
        <v>164</v>
      </c>
      <c r="DE74" s="21">
        <v>2001</v>
      </c>
      <c r="DF74" s="22">
        <v>164</v>
      </c>
      <c r="DI74" s="21">
        <v>2001</v>
      </c>
      <c r="DJ74" s="22">
        <v>164</v>
      </c>
      <c r="DM74" s="21">
        <v>2001</v>
      </c>
      <c r="DN74" s="22">
        <v>164</v>
      </c>
      <c r="DQ74" s="21">
        <v>2001</v>
      </c>
      <c r="DR74" s="22">
        <v>164</v>
      </c>
      <c r="DU74" s="21">
        <v>2001</v>
      </c>
      <c r="DV74" s="22">
        <v>164</v>
      </c>
      <c r="DY74" s="21">
        <v>2001</v>
      </c>
      <c r="DZ74" s="22">
        <v>164</v>
      </c>
      <c r="EC74" s="21">
        <v>2001</v>
      </c>
      <c r="ED74" s="22">
        <v>164</v>
      </c>
      <c r="EG74" s="21">
        <v>2001</v>
      </c>
      <c r="EH74" s="22">
        <v>164</v>
      </c>
      <c r="EK74" s="21">
        <v>2001</v>
      </c>
      <c r="EL74" s="22">
        <v>164</v>
      </c>
      <c r="EO74" s="21">
        <v>2001</v>
      </c>
      <c r="EP74" s="22">
        <v>164</v>
      </c>
      <c r="ES74" s="21">
        <v>2001</v>
      </c>
      <c r="ET74" s="22">
        <v>164</v>
      </c>
      <c r="EW74" s="21">
        <v>2001</v>
      </c>
      <c r="EX74" s="22">
        <v>164</v>
      </c>
      <c r="FA74" s="21">
        <v>2001</v>
      </c>
      <c r="FB74" s="22">
        <v>164</v>
      </c>
      <c r="FE74" s="21">
        <v>2001</v>
      </c>
      <c r="FF74" s="22">
        <v>164</v>
      </c>
      <c r="FI74" s="21">
        <v>2001</v>
      </c>
      <c r="FJ74" s="22">
        <v>164</v>
      </c>
      <c r="FM74" s="21">
        <v>2001</v>
      </c>
      <c r="FN74" s="22">
        <v>164</v>
      </c>
      <c r="FQ74" s="21">
        <v>2001</v>
      </c>
      <c r="FR74" s="22">
        <v>164</v>
      </c>
      <c r="FU74" s="21">
        <v>2001</v>
      </c>
      <c r="FV74" s="22">
        <v>164</v>
      </c>
      <c r="FY74" s="21">
        <v>2001</v>
      </c>
      <c r="FZ74" s="22">
        <v>164</v>
      </c>
      <c r="GC74" s="21">
        <v>2001</v>
      </c>
      <c r="GD74" s="22">
        <v>164</v>
      </c>
      <c r="GG74" s="21">
        <v>2001</v>
      </c>
      <c r="GH74" s="22">
        <v>164</v>
      </c>
      <c r="GK74" s="21">
        <v>2001</v>
      </c>
      <c r="GL74" s="22">
        <v>164</v>
      </c>
      <c r="GO74" s="21">
        <v>2001</v>
      </c>
      <c r="GP74" s="22">
        <v>164</v>
      </c>
      <c r="GS74" s="21">
        <v>2001</v>
      </c>
      <c r="GT74" s="22">
        <v>164</v>
      </c>
      <c r="GW74" s="21">
        <v>2001</v>
      </c>
      <c r="GX74" s="22">
        <v>164</v>
      </c>
      <c r="HA74" s="21">
        <v>2001</v>
      </c>
      <c r="HB74" s="22">
        <v>164</v>
      </c>
      <c r="HE74" s="21">
        <v>2001</v>
      </c>
      <c r="HF74" s="22">
        <v>164</v>
      </c>
      <c r="HI74" s="21">
        <v>2001</v>
      </c>
      <c r="HJ74" s="22">
        <v>164</v>
      </c>
      <c r="HM74" s="21">
        <v>2001</v>
      </c>
      <c r="HN74" s="22">
        <v>164</v>
      </c>
      <c r="HQ74" s="21">
        <v>2001</v>
      </c>
      <c r="HR74" s="22">
        <v>164</v>
      </c>
      <c r="HU74" s="21">
        <v>2001</v>
      </c>
      <c r="HV74" s="22">
        <v>164</v>
      </c>
      <c r="HY74" s="21">
        <v>2001</v>
      </c>
      <c r="HZ74" s="22">
        <v>164</v>
      </c>
      <c r="IC74" s="21">
        <v>2001</v>
      </c>
      <c r="ID74" s="22">
        <v>164</v>
      </c>
      <c r="IG74" s="21">
        <v>2001</v>
      </c>
      <c r="IH74" s="22">
        <v>164</v>
      </c>
      <c r="IK74" s="21">
        <v>2001</v>
      </c>
      <c r="IL74" s="22">
        <v>164</v>
      </c>
      <c r="IO74" s="21">
        <v>2001</v>
      </c>
      <c r="IP74" s="22">
        <v>164</v>
      </c>
      <c r="IS74" s="21">
        <v>2001</v>
      </c>
      <c r="IT74" s="22">
        <v>164</v>
      </c>
      <c r="IW74" s="21">
        <v>2001</v>
      </c>
      <c r="IX74" s="22">
        <v>164</v>
      </c>
      <c r="JA74" s="21">
        <v>2001</v>
      </c>
      <c r="JB74" s="22">
        <v>164</v>
      </c>
      <c r="JE74" s="21">
        <v>2001</v>
      </c>
      <c r="JF74" s="22">
        <v>164</v>
      </c>
      <c r="JI74" s="21">
        <v>2001</v>
      </c>
      <c r="JJ74" s="22">
        <v>164</v>
      </c>
      <c r="JM74" s="21">
        <v>2001</v>
      </c>
      <c r="JN74" s="22">
        <v>164</v>
      </c>
      <c r="JQ74" s="21">
        <v>2001</v>
      </c>
      <c r="JR74" s="22">
        <v>164</v>
      </c>
      <c r="JU74" s="21">
        <v>2001</v>
      </c>
      <c r="JV74" s="22">
        <v>164</v>
      </c>
      <c r="JY74" s="21">
        <v>2001</v>
      </c>
      <c r="JZ74" s="22">
        <v>164</v>
      </c>
      <c r="KC74" s="21">
        <v>2001</v>
      </c>
      <c r="KD74" s="22">
        <v>164</v>
      </c>
      <c r="KG74" s="21">
        <v>2001</v>
      </c>
      <c r="KH74" s="22">
        <v>164</v>
      </c>
      <c r="KK74" s="21">
        <v>2001</v>
      </c>
      <c r="KL74" s="22">
        <v>164</v>
      </c>
      <c r="KO74" s="21">
        <v>2000</v>
      </c>
      <c r="KP74" s="22">
        <v>0.39300000000000002</v>
      </c>
      <c r="KS74" s="21">
        <v>2000</v>
      </c>
      <c r="KT74" s="22">
        <v>0.39300000000000002</v>
      </c>
      <c r="KW74" s="21">
        <v>2000</v>
      </c>
      <c r="KX74" s="22">
        <v>0.39300000000000002</v>
      </c>
      <c r="LA74" s="21">
        <v>2000</v>
      </c>
      <c r="LB74" s="22">
        <v>0.39300000000000002</v>
      </c>
      <c r="LE74" s="21">
        <v>2000</v>
      </c>
      <c r="LF74" s="22">
        <v>0.39300000000000002</v>
      </c>
      <c r="LI74" s="21">
        <v>2000</v>
      </c>
      <c r="LJ74" s="22">
        <v>0.39300000000000002</v>
      </c>
      <c r="LM74" s="21">
        <v>2000</v>
      </c>
      <c r="LN74" s="22">
        <v>0.39300000000000002</v>
      </c>
    </row>
    <row r="75" spans="2:326">
      <c r="B75">
        <v>0.39591889238047145</v>
      </c>
      <c r="C75" s="39">
        <v>0.93466000420937156</v>
      </c>
      <c r="D75">
        <v>1101.4512543700525</v>
      </c>
      <c r="E75" s="21">
        <v>2001</v>
      </c>
      <c r="F75" s="22">
        <v>164</v>
      </c>
      <c r="I75" s="21">
        <v>2002</v>
      </c>
      <c r="J75" s="22">
        <v>0.59699999999999998</v>
      </c>
      <c r="M75" s="21">
        <v>2002</v>
      </c>
      <c r="N75" s="22">
        <v>0.59699999999999998</v>
      </c>
      <c r="Q75" s="21">
        <v>2002</v>
      </c>
      <c r="R75" s="22">
        <v>0.59699999999999998</v>
      </c>
      <c r="U75" s="21">
        <v>2002</v>
      </c>
      <c r="V75" s="22">
        <v>0.59699999999999998</v>
      </c>
      <c r="Y75" s="21">
        <v>2002</v>
      </c>
      <c r="Z75" s="22">
        <v>0.59699999999999998</v>
      </c>
      <c r="AC75" s="21">
        <v>2002</v>
      </c>
      <c r="AD75" s="22">
        <v>0.59699999999999998</v>
      </c>
      <c r="AG75" s="21">
        <v>2002</v>
      </c>
      <c r="AH75" s="22">
        <v>0.59699999999999998</v>
      </c>
      <c r="AK75" s="21">
        <v>2002</v>
      </c>
      <c r="AL75" s="22">
        <v>0.59699999999999998</v>
      </c>
      <c r="AO75" s="21">
        <v>2002</v>
      </c>
      <c r="AP75" s="22">
        <v>0.59699999999999998</v>
      </c>
      <c r="AS75" s="21">
        <v>2002</v>
      </c>
      <c r="AT75" s="22">
        <v>0.59699999999999998</v>
      </c>
      <c r="AW75" s="21">
        <v>2002</v>
      </c>
      <c r="AX75" s="22">
        <v>0.59699999999999998</v>
      </c>
      <c r="BA75" s="21">
        <v>2002</v>
      </c>
      <c r="BB75" s="22">
        <v>0.59699999999999998</v>
      </c>
      <c r="BE75" s="21">
        <v>2002</v>
      </c>
      <c r="BF75" s="22">
        <v>0.59699999999999998</v>
      </c>
      <c r="BI75" s="21">
        <v>2002</v>
      </c>
      <c r="BJ75" s="22">
        <v>0.59699999999999998</v>
      </c>
      <c r="BM75" s="21">
        <v>2002</v>
      </c>
      <c r="BN75" s="22">
        <v>0.59699999999999998</v>
      </c>
      <c r="BQ75" s="21">
        <v>2002</v>
      </c>
      <c r="BR75" s="22">
        <v>0.59699999999999998</v>
      </c>
      <c r="BU75" s="21">
        <v>2002</v>
      </c>
      <c r="BV75" s="22">
        <v>0.59699999999999998</v>
      </c>
      <c r="BY75" s="21">
        <v>2002</v>
      </c>
      <c r="BZ75" s="22">
        <v>0.59699999999999998</v>
      </c>
      <c r="CC75" s="21">
        <v>2002</v>
      </c>
      <c r="CD75" s="22">
        <v>0.59699999999999998</v>
      </c>
      <c r="CG75" s="21">
        <v>2002</v>
      </c>
      <c r="CH75" s="22">
        <v>0.59699999999999998</v>
      </c>
      <c r="CK75" s="21">
        <v>2002</v>
      </c>
      <c r="CL75" s="22">
        <v>0.59699999999999998</v>
      </c>
      <c r="CO75" s="21">
        <v>2002</v>
      </c>
      <c r="CP75" s="22">
        <v>0.59699999999999998</v>
      </c>
      <c r="CS75" s="21">
        <v>2002</v>
      </c>
      <c r="CT75" s="22">
        <v>0.59699999999999998</v>
      </c>
      <c r="CW75" s="21">
        <v>2002</v>
      </c>
      <c r="CX75" s="22">
        <v>0.59699999999999998</v>
      </c>
      <c r="DA75" s="21">
        <v>2002</v>
      </c>
      <c r="DB75" s="22">
        <v>0.59699999999999998</v>
      </c>
      <c r="DE75" s="21">
        <v>2002</v>
      </c>
      <c r="DF75" s="22">
        <v>0.59699999999999998</v>
      </c>
      <c r="DI75" s="21">
        <v>2002</v>
      </c>
      <c r="DJ75" s="22">
        <v>0.59699999999999998</v>
      </c>
      <c r="DM75" s="21">
        <v>2002</v>
      </c>
      <c r="DN75" s="22">
        <v>0.59699999999999998</v>
      </c>
      <c r="DQ75" s="21">
        <v>2002</v>
      </c>
      <c r="DR75" s="22">
        <v>0.59699999999999998</v>
      </c>
      <c r="DU75" s="21">
        <v>2002</v>
      </c>
      <c r="DV75" s="22">
        <v>0.59699999999999998</v>
      </c>
      <c r="DY75" s="21">
        <v>2002</v>
      </c>
      <c r="DZ75" s="22">
        <v>0.59699999999999998</v>
      </c>
      <c r="EC75" s="21">
        <v>2002</v>
      </c>
      <c r="ED75" s="22">
        <v>0.59699999999999998</v>
      </c>
      <c r="EG75" s="21">
        <v>2002</v>
      </c>
      <c r="EH75" s="22">
        <v>0.59699999999999998</v>
      </c>
      <c r="EK75" s="21">
        <v>2002</v>
      </c>
      <c r="EL75" s="22">
        <v>0.59699999999999998</v>
      </c>
      <c r="EO75" s="21">
        <v>2002</v>
      </c>
      <c r="EP75" s="22">
        <v>0.59699999999999998</v>
      </c>
      <c r="ES75" s="21">
        <v>2002</v>
      </c>
      <c r="ET75" s="22">
        <v>0.59699999999999998</v>
      </c>
      <c r="EW75" s="21">
        <v>2002</v>
      </c>
      <c r="EX75" s="22">
        <v>0.59699999999999998</v>
      </c>
      <c r="FA75" s="21">
        <v>2002</v>
      </c>
      <c r="FB75" s="22">
        <v>0.59699999999999998</v>
      </c>
      <c r="FE75" s="21">
        <v>2002</v>
      </c>
      <c r="FF75" s="22">
        <v>0.59699999999999998</v>
      </c>
      <c r="FI75" s="21">
        <v>2002</v>
      </c>
      <c r="FJ75" s="22">
        <v>0.59699999999999998</v>
      </c>
      <c r="FM75" s="21">
        <v>2002</v>
      </c>
      <c r="FN75" s="22">
        <v>0.59699999999999998</v>
      </c>
      <c r="FQ75" s="21">
        <v>2002</v>
      </c>
      <c r="FR75" s="22">
        <v>0.59699999999999998</v>
      </c>
      <c r="FU75" s="21">
        <v>2002</v>
      </c>
      <c r="FV75" s="22">
        <v>0.59699999999999998</v>
      </c>
      <c r="FY75" s="21">
        <v>2002</v>
      </c>
      <c r="FZ75" s="22">
        <v>0.59699999999999998</v>
      </c>
      <c r="GC75" s="21">
        <v>2002</v>
      </c>
      <c r="GD75" s="22">
        <v>0.59699999999999998</v>
      </c>
      <c r="GG75" s="21">
        <v>2002</v>
      </c>
      <c r="GH75" s="22">
        <v>0.59699999999999998</v>
      </c>
      <c r="GK75" s="21">
        <v>2002</v>
      </c>
      <c r="GL75" s="22">
        <v>0.59699999999999998</v>
      </c>
      <c r="GO75" s="21">
        <v>2002</v>
      </c>
      <c r="GP75" s="22">
        <v>0.59699999999999998</v>
      </c>
      <c r="GS75" s="21">
        <v>2002</v>
      </c>
      <c r="GT75" s="22">
        <v>0.59699999999999998</v>
      </c>
      <c r="GW75" s="21">
        <v>2002</v>
      </c>
      <c r="GX75" s="22">
        <v>0.59699999999999998</v>
      </c>
      <c r="HA75" s="21">
        <v>2002</v>
      </c>
      <c r="HB75" s="22">
        <v>0.59699999999999998</v>
      </c>
      <c r="HE75" s="21">
        <v>2002</v>
      </c>
      <c r="HF75" s="22">
        <v>0.59699999999999998</v>
      </c>
      <c r="HI75" s="21">
        <v>2002</v>
      </c>
      <c r="HJ75" s="22">
        <v>0.59699999999999998</v>
      </c>
      <c r="HM75" s="21">
        <v>2002</v>
      </c>
      <c r="HN75" s="22">
        <v>0.59699999999999998</v>
      </c>
      <c r="HQ75" s="21">
        <v>2002</v>
      </c>
      <c r="HR75" s="22">
        <v>0.59699999999999998</v>
      </c>
      <c r="HU75" s="21">
        <v>2002</v>
      </c>
      <c r="HV75" s="22">
        <v>0.59699999999999998</v>
      </c>
      <c r="HY75" s="21">
        <v>2002</v>
      </c>
      <c r="HZ75" s="22">
        <v>0.59699999999999998</v>
      </c>
      <c r="IC75" s="21">
        <v>2002</v>
      </c>
      <c r="ID75" s="22">
        <v>0.59699999999999998</v>
      </c>
      <c r="IG75" s="21">
        <v>2002</v>
      </c>
      <c r="IH75" s="22">
        <v>0.59699999999999998</v>
      </c>
      <c r="IK75" s="21">
        <v>2002</v>
      </c>
      <c r="IL75" s="22">
        <v>0.59699999999999998</v>
      </c>
      <c r="IO75" s="21">
        <v>2002</v>
      </c>
      <c r="IP75" s="22">
        <v>0.59699999999999998</v>
      </c>
      <c r="IS75" s="21">
        <v>2002</v>
      </c>
      <c r="IT75" s="22">
        <v>0.59699999999999998</v>
      </c>
      <c r="IW75" s="21">
        <v>2002</v>
      </c>
      <c r="IX75" s="22">
        <v>0.59699999999999998</v>
      </c>
      <c r="JA75" s="21">
        <v>2002</v>
      </c>
      <c r="JB75" s="22">
        <v>0.59699999999999998</v>
      </c>
      <c r="JE75" s="21">
        <v>2002</v>
      </c>
      <c r="JF75" s="22">
        <v>0.59699999999999998</v>
      </c>
      <c r="JI75" s="21">
        <v>2002</v>
      </c>
      <c r="JJ75" s="22">
        <v>0.59699999999999998</v>
      </c>
      <c r="JM75" s="21">
        <v>2002</v>
      </c>
      <c r="JN75" s="22">
        <v>0.59699999999999998</v>
      </c>
      <c r="JQ75" s="21">
        <v>2002</v>
      </c>
      <c r="JR75" s="22">
        <v>0.59699999999999998</v>
      </c>
      <c r="JU75" s="21">
        <v>2002</v>
      </c>
      <c r="JV75" s="22">
        <v>0.59699999999999998</v>
      </c>
      <c r="JY75" s="21">
        <v>2002</v>
      </c>
      <c r="JZ75" s="22">
        <v>0.59699999999999998</v>
      </c>
      <c r="KC75" s="21">
        <v>2002</v>
      </c>
      <c r="KD75" s="22">
        <v>0.59699999999999998</v>
      </c>
      <c r="KG75" s="21">
        <v>2002</v>
      </c>
      <c r="KH75" s="22">
        <v>0.59699999999999998</v>
      </c>
      <c r="KK75" s="21">
        <v>2002</v>
      </c>
      <c r="KL75" s="22">
        <v>0.59699999999999998</v>
      </c>
      <c r="KO75" s="21">
        <v>2002</v>
      </c>
      <c r="KP75" s="22">
        <v>0.59699999999999998</v>
      </c>
      <c r="KS75" s="21">
        <v>2001</v>
      </c>
      <c r="KT75" s="22">
        <v>164</v>
      </c>
      <c r="KW75" s="21">
        <v>2001</v>
      </c>
      <c r="KX75" s="22">
        <v>164</v>
      </c>
      <c r="LA75" s="21">
        <v>2001</v>
      </c>
      <c r="LB75" s="22">
        <v>164</v>
      </c>
      <c r="LE75" s="21">
        <v>2001</v>
      </c>
      <c r="LF75" s="22">
        <v>164</v>
      </c>
      <c r="LI75" s="21">
        <v>2001</v>
      </c>
      <c r="LJ75" s="22">
        <v>164</v>
      </c>
      <c r="LM75" s="21">
        <v>2001</v>
      </c>
      <c r="LN75" s="22">
        <v>164</v>
      </c>
    </row>
    <row r="76" spans="2:326">
      <c r="B76">
        <v>0.4034232301586026</v>
      </c>
      <c r="C76" s="39">
        <v>0.92452240157637955</v>
      </c>
      <c r="D76">
        <v>943.17024399524473</v>
      </c>
      <c r="E76" s="21">
        <v>2002</v>
      </c>
      <c r="F76" s="22">
        <v>0.59699999999999998</v>
      </c>
      <c r="I76" s="21">
        <v>2002</v>
      </c>
      <c r="J76" s="22">
        <v>0.252</v>
      </c>
      <c r="M76" s="21">
        <v>2002</v>
      </c>
      <c r="N76" s="22">
        <v>0.252</v>
      </c>
      <c r="Q76" s="21">
        <v>2002</v>
      </c>
      <c r="R76" s="22">
        <v>0.252</v>
      </c>
      <c r="U76" s="21">
        <v>2002</v>
      </c>
      <c r="V76" s="22">
        <v>0.252</v>
      </c>
      <c r="Y76" s="21">
        <v>2002</v>
      </c>
      <c r="Z76" s="22">
        <v>0.252</v>
      </c>
      <c r="AC76" s="21">
        <v>2002</v>
      </c>
      <c r="AD76" s="22">
        <v>0.252</v>
      </c>
      <c r="AG76" s="21">
        <v>2002</v>
      </c>
      <c r="AH76" s="22">
        <v>0.252</v>
      </c>
      <c r="AK76" s="21">
        <v>2002</v>
      </c>
      <c r="AL76" s="22">
        <v>0.252</v>
      </c>
      <c r="AO76" s="21">
        <v>2002</v>
      </c>
      <c r="AP76" s="22">
        <v>0.252</v>
      </c>
      <c r="AS76" s="21">
        <v>2002</v>
      </c>
      <c r="AT76" s="22">
        <v>0.252</v>
      </c>
      <c r="AW76" s="21">
        <v>2002</v>
      </c>
      <c r="AX76" s="22">
        <v>0.252</v>
      </c>
      <c r="BA76" s="21">
        <v>2002</v>
      </c>
      <c r="BB76" s="22">
        <v>0.252</v>
      </c>
      <c r="BE76" s="21">
        <v>2002</v>
      </c>
      <c r="BF76" s="22">
        <v>0.252</v>
      </c>
      <c r="BI76" s="21">
        <v>2002</v>
      </c>
      <c r="BJ76" s="22">
        <v>0.252</v>
      </c>
      <c r="BM76" s="21">
        <v>2002</v>
      </c>
      <c r="BN76" s="22">
        <v>0.252</v>
      </c>
      <c r="BQ76" s="21">
        <v>2002</v>
      </c>
      <c r="BR76" s="22">
        <v>0.252</v>
      </c>
      <c r="BU76" s="21">
        <v>2002</v>
      </c>
      <c r="BV76" s="22">
        <v>0.252</v>
      </c>
      <c r="BY76" s="21">
        <v>2002</v>
      </c>
      <c r="BZ76" s="22">
        <v>0.252</v>
      </c>
      <c r="CC76" s="21">
        <v>2002</v>
      </c>
      <c r="CD76" s="22">
        <v>0.252</v>
      </c>
      <c r="CG76" s="21">
        <v>2002</v>
      </c>
      <c r="CH76" s="22">
        <v>0.252</v>
      </c>
      <c r="CK76" s="21">
        <v>2002</v>
      </c>
      <c r="CL76" s="22">
        <v>0.252</v>
      </c>
      <c r="CO76" s="21">
        <v>2002</v>
      </c>
      <c r="CP76" s="22">
        <v>0.252</v>
      </c>
      <c r="CS76" s="21">
        <v>2002</v>
      </c>
      <c r="CT76" s="22">
        <v>0.252</v>
      </c>
      <c r="CW76" s="21">
        <v>2002</v>
      </c>
      <c r="CX76" s="22">
        <v>0.252</v>
      </c>
      <c r="DA76" s="21">
        <v>2002</v>
      </c>
      <c r="DB76" s="22">
        <v>0.252</v>
      </c>
      <c r="DE76" s="21">
        <v>2002</v>
      </c>
      <c r="DF76" s="22">
        <v>0.252</v>
      </c>
      <c r="DI76" s="21">
        <v>2002</v>
      </c>
      <c r="DJ76" s="22">
        <v>0.252</v>
      </c>
      <c r="DM76" s="21">
        <v>2002</v>
      </c>
      <c r="DN76" s="22">
        <v>0.252</v>
      </c>
      <c r="DQ76" s="21">
        <v>2002</v>
      </c>
      <c r="DR76" s="22">
        <v>0.252</v>
      </c>
      <c r="DU76" s="21">
        <v>2002</v>
      </c>
      <c r="DV76" s="22">
        <v>0.252</v>
      </c>
      <c r="DY76" s="21">
        <v>2002</v>
      </c>
      <c r="DZ76" s="22">
        <v>0.252</v>
      </c>
      <c r="EC76" s="21">
        <v>2002</v>
      </c>
      <c r="ED76" s="22">
        <v>0.252</v>
      </c>
      <c r="EG76" s="21">
        <v>2002</v>
      </c>
      <c r="EH76" s="22">
        <v>0.252</v>
      </c>
      <c r="EK76" s="21">
        <v>2002</v>
      </c>
      <c r="EL76" s="22">
        <v>0.252</v>
      </c>
      <c r="EO76" s="21">
        <v>2002</v>
      </c>
      <c r="EP76" s="22">
        <v>0.252</v>
      </c>
      <c r="ES76" s="21">
        <v>2002</v>
      </c>
      <c r="ET76" s="22">
        <v>0.252</v>
      </c>
      <c r="EW76" s="21">
        <v>2002</v>
      </c>
      <c r="EX76" s="22">
        <v>0.252</v>
      </c>
      <c r="FA76" s="21">
        <v>2002</v>
      </c>
      <c r="FB76" s="22">
        <v>0.252</v>
      </c>
      <c r="FE76" s="21">
        <v>2002</v>
      </c>
      <c r="FF76" s="22">
        <v>0.252</v>
      </c>
      <c r="FI76" s="21">
        <v>2002</v>
      </c>
      <c r="FJ76" s="22">
        <v>0.252</v>
      </c>
      <c r="FM76" s="21">
        <v>2002</v>
      </c>
      <c r="FN76" s="22">
        <v>0.252</v>
      </c>
      <c r="FQ76" s="21">
        <v>2002</v>
      </c>
      <c r="FR76" s="22">
        <v>0.252</v>
      </c>
      <c r="FU76" s="21">
        <v>2002</v>
      </c>
      <c r="FV76" s="22">
        <v>0.252</v>
      </c>
      <c r="FY76" s="21">
        <v>2002</v>
      </c>
      <c r="FZ76" s="22">
        <v>0.252</v>
      </c>
      <c r="GC76" s="21">
        <v>2002</v>
      </c>
      <c r="GD76" s="22">
        <v>0.252</v>
      </c>
      <c r="GG76" s="21">
        <v>2002</v>
      </c>
      <c r="GH76" s="22">
        <v>0.252</v>
      </c>
      <c r="GK76" s="21">
        <v>2002</v>
      </c>
      <c r="GL76" s="22">
        <v>0.252</v>
      </c>
      <c r="GO76" s="21">
        <v>2002</v>
      </c>
      <c r="GP76" s="22">
        <v>0.252</v>
      </c>
      <c r="GS76" s="21">
        <v>2002</v>
      </c>
      <c r="GT76" s="22">
        <v>0.252</v>
      </c>
      <c r="GW76" s="21">
        <v>2002</v>
      </c>
      <c r="GX76" s="22">
        <v>0.252</v>
      </c>
      <c r="HA76" s="21">
        <v>2002</v>
      </c>
      <c r="HB76" s="22">
        <v>0.252</v>
      </c>
      <c r="HE76" s="21">
        <v>2002</v>
      </c>
      <c r="HF76" s="22">
        <v>0.252</v>
      </c>
      <c r="HI76" s="21">
        <v>2002</v>
      </c>
      <c r="HJ76" s="22">
        <v>0.252</v>
      </c>
      <c r="HM76" s="21">
        <v>2002</v>
      </c>
      <c r="HN76" s="22">
        <v>0.252</v>
      </c>
      <c r="HQ76" s="21">
        <v>2002</v>
      </c>
      <c r="HR76" s="22">
        <v>0.252</v>
      </c>
      <c r="HU76" s="21">
        <v>2002</v>
      </c>
      <c r="HV76" s="22">
        <v>0.252</v>
      </c>
      <c r="HY76" s="21">
        <v>2002</v>
      </c>
      <c r="HZ76" s="22">
        <v>0.252</v>
      </c>
      <c r="IC76" s="21">
        <v>2002</v>
      </c>
      <c r="ID76" s="22">
        <v>0.252</v>
      </c>
      <c r="IG76" s="21">
        <v>2002</v>
      </c>
      <c r="IH76" s="22">
        <v>0.252</v>
      </c>
      <c r="IK76" s="21">
        <v>2002</v>
      </c>
      <c r="IL76" s="22">
        <v>0.252</v>
      </c>
      <c r="IO76" s="21">
        <v>2002</v>
      </c>
      <c r="IP76" s="22">
        <v>0.252</v>
      </c>
      <c r="IS76" s="21">
        <v>2002</v>
      </c>
      <c r="IT76" s="22">
        <v>0.252</v>
      </c>
      <c r="IW76" s="21">
        <v>2002</v>
      </c>
      <c r="IX76" s="22">
        <v>0.252</v>
      </c>
      <c r="JA76" s="21">
        <v>2002</v>
      </c>
      <c r="JB76" s="22">
        <v>0.252</v>
      </c>
      <c r="JE76" s="21">
        <v>2002</v>
      </c>
      <c r="JF76" s="22">
        <v>0.252</v>
      </c>
      <c r="JI76" s="21">
        <v>2002</v>
      </c>
      <c r="JJ76" s="22">
        <v>0.252</v>
      </c>
      <c r="JM76" s="21">
        <v>2002</v>
      </c>
      <c r="JN76" s="22">
        <v>0.252</v>
      </c>
      <c r="JQ76" s="21">
        <v>2002</v>
      </c>
      <c r="JR76" s="22">
        <v>0.252</v>
      </c>
      <c r="JU76" s="21">
        <v>2002</v>
      </c>
      <c r="JV76" s="22">
        <v>0.252</v>
      </c>
      <c r="JY76" s="21">
        <v>2002</v>
      </c>
      <c r="JZ76" s="22">
        <v>0.252</v>
      </c>
      <c r="KC76" s="21">
        <v>2002</v>
      </c>
      <c r="KD76" s="22">
        <v>0.252</v>
      </c>
      <c r="KG76" s="21">
        <v>2002</v>
      </c>
      <c r="KH76" s="22">
        <v>0.252</v>
      </c>
      <c r="KK76" s="21">
        <v>2002</v>
      </c>
      <c r="KL76" s="22">
        <v>0.252</v>
      </c>
      <c r="KO76" s="21">
        <v>2002</v>
      </c>
      <c r="KP76" s="22">
        <v>0.252</v>
      </c>
      <c r="KS76" s="21">
        <v>2002</v>
      </c>
      <c r="KT76" s="22">
        <v>0.252</v>
      </c>
      <c r="KW76" s="21">
        <v>2002</v>
      </c>
      <c r="KX76" s="22">
        <v>0.59699999999999998</v>
      </c>
      <c r="LA76" s="21">
        <v>2002</v>
      </c>
      <c r="LB76" s="22">
        <v>0.59699999999999998</v>
      </c>
      <c r="LE76" s="21">
        <v>2002</v>
      </c>
      <c r="LF76" s="22">
        <v>0.59699999999999998</v>
      </c>
      <c r="LI76" s="21">
        <v>2002</v>
      </c>
      <c r="LJ76" s="22">
        <v>0.59699999999999998</v>
      </c>
      <c r="LM76" s="21">
        <v>2002</v>
      </c>
      <c r="LN76" s="22">
        <v>0.59699999999999998</v>
      </c>
    </row>
    <row r="77" spans="2:326">
      <c r="B77">
        <v>0.40455054907061172</v>
      </c>
      <c r="C77" s="39">
        <v>0.92485872490344356</v>
      </c>
      <c r="D77">
        <v>947.7364035419298</v>
      </c>
      <c r="E77" s="21">
        <v>2002</v>
      </c>
      <c r="F77" s="22">
        <v>0.252</v>
      </c>
      <c r="I77" s="21">
        <v>2003</v>
      </c>
      <c r="J77" s="22">
        <v>10.1</v>
      </c>
      <c r="M77" s="21">
        <v>2003</v>
      </c>
      <c r="N77" s="22">
        <v>10.1</v>
      </c>
      <c r="Q77" s="21">
        <v>2003</v>
      </c>
      <c r="R77" s="22">
        <v>10.1</v>
      </c>
      <c r="U77" s="21">
        <v>2003</v>
      </c>
      <c r="V77" s="22">
        <v>10.1</v>
      </c>
      <c r="Y77" s="21">
        <v>2003</v>
      </c>
      <c r="Z77" s="22">
        <v>10.1</v>
      </c>
      <c r="AC77" s="21">
        <v>2003</v>
      </c>
      <c r="AD77" s="22">
        <v>10.1</v>
      </c>
      <c r="AG77" s="21">
        <v>2003</v>
      </c>
      <c r="AH77" s="22">
        <v>10.1</v>
      </c>
      <c r="AK77" s="21">
        <v>2003</v>
      </c>
      <c r="AL77" s="22">
        <v>10.1</v>
      </c>
      <c r="AO77" s="21">
        <v>2003</v>
      </c>
      <c r="AP77" s="22">
        <v>10.1</v>
      </c>
      <c r="AS77" s="21">
        <v>2003</v>
      </c>
      <c r="AT77" s="22">
        <v>10.1</v>
      </c>
      <c r="AW77" s="21">
        <v>2003</v>
      </c>
      <c r="AX77" s="22">
        <v>10.1</v>
      </c>
      <c r="BA77" s="21">
        <v>2003</v>
      </c>
      <c r="BB77" s="22">
        <v>10.1</v>
      </c>
      <c r="BE77" s="21">
        <v>2003</v>
      </c>
      <c r="BF77" s="22">
        <v>10.1</v>
      </c>
      <c r="BI77" s="21">
        <v>2003</v>
      </c>
      <c r="BJ77" s="22">
        <v>10.1</v>
      </c>
      <c r="BM77" s="21">
        <v>2003</v>
      </c>
      <c r="BN77" s="22">
        <v>10.1</v>
      </c>
      <c r="BQ77" s="21">
        <v>2003</v>
      </c>
      <c r="BR77" s="22">
        <v>10.1</v>
      </c>
      <c r="BU77" s="21">
        <v>2003</v>
      </c>
      <c r="BV77" s="22">
        <v>10.1</v>
      </c>
      <c r="BY77" s="21">
        <v>2003</v>
      </c>
      <c r="BZ77" s="22">
        <v>10.1</v>
      </c>
      <c r="CC77" s="21">
        <v>2003</v>
      </c>
      <c r="CD77" s="22">
        <v>10.1</v>
      </c>
      <c r="CG77" s="21">
        <v>2003</v>
      </c>
      <c r="CH77" s="22">
        <v>10.1</v>
      </c>
      <c r="CK77" s="21">
        <v>2003</v>
      </c>
      <c r="CL77" s="22">
        <v>10.1</v>
      </c>
      <c r="CO77" s="21">
        <v>2003</v>
      </c>
      <c r="CP77" s="22">
        <v>10.1</v>
      </c>
      <c r="CS77" s="21">
        <v>2003</v>
      </c>
      <c r="CT77" s="22">
        <v>10.1</v>
      </c>
      <c r="CW77" s="21">
        <v>2003</v>
      </c>
      <c r="CX77" s="22">
        <v>10.1</v>
      </c>
      <c r="DA77" s="21">
        <v>2003</v>
      </c>
      <c r="DB77" s="22">
        <v>10.1</v>
      </c>
      <c r="DE77" s="21">
        <v>2003</v>
      </c>
      <c r="DF77" s="22">
        <v>10.1</v>
      </c>
      <c r="DI77" s="21">
        <v>2003</v>
      </c>
      <c r="DJ77" s="22">
        <v>10.1</v>
      </c>
      <c r="DM77" s="21">
        <v>2003</v>
      </c>
      <c r="DN77" s="22">
        <v>10.1</v>
      </c>
      <c r="DQ77" s="21">
        <v>2003</v>
      </c>
      <c r="DR77" s="22">
        <v>10.1</v>
      </c>
      <c r="DU77" s="21">
        <v>2003</v>
      </c>
      <c r="DV77" s="22">
        <v>10.1</v>
      </c>
      <c r="DY77" s="21">
        <v>2003</v>
      </c>
      <c r="DZ77" s="22">
        <v>10.1</v>
      </c>
      <c r="EC77" s="21">
        <v>2003</v>
      </c>
      <c r="ED77" s="22">
        <v>10.1</v>
      </c>
      <c r="EG77" s="21">
        <v>2003</v>
      </c>
      <c r="EH77" s="22">
        <v>10.1</v>
      </c>
      <c r="EK77" s="21">
        <v>2003</v>
      </c>
      <c r="EL77" s="22">
        <v>10.1</v>
      </c>
      <c r="EO77" s="21">
        <v>2003</v>
      </c>
      <c r="EP77" s="22">
        <v>10.1</v>
      </c>
      <c r="ES77" s="21">
        <v>2003</v>
      </c>
      <c r="ET77" s="22">
        <v>10.1</v>
      </c>
      <c r="EW77" s="21">
        <v>2003</v>
      </c>
      <c r="EX77" s="22">
        <v>10.1</v>
      </c>
      <c r="FA77" s="21">
        <v>2003</v>
      </c>
      <c r="FB77" s="22">
        <v>10.1</v>
      </c>
      <c r="FE77" s="21">
        <v>2003</v>
      </c>
      <c r="FF77" s="22">
        <v>10.1</v>
      </c>
      <c r="FI77" s="21">
        <v>2003</v>
      </c>
      <c r="FJ77" s="22">
        <v>10.1</v>
      </c>
      <c r="FM77" s="21">
        <v>2003</v>
      </c>
      <c r="FN77" s="22">
        <v>10.1</v>
      </c>
      <c r="FQ77" s="21">
        <v>2003</v>
      </c>
      <c r="FR77" s="22">
        <v>10.1</v>
      </c>
      <c r="FU77" s="21">
        <v>2003</v>
      </c>
      <c r="FV77" s="22">
        <v>10.1</v>
      </c>
      <c r="FY77" s="21">
        <v>2003</v>
      </c>
      <c r="FZ77" s="22">
        <v>10.1</v>
      </c>
      <c r="GC77" s="21">
        <v>2003</v>
      </c>
      <c r="GD77" s="22">
        <v>10.1</v>
      </c>
      <c r="GG77" s="21">
        <v>2003</v>
      </c>
      <c r="GH77" s="22">
        <v>10.1</v>
      </c>
      <c r="GK77" s="21">
        <v>2003</v>
      </c>
      <c r="GL77" s="22">
        <v>10.1</v>
      </c>
      <c r="GO77" s="21">
        <v>2003</v>
      </c>
      <c r="GP77" s="22">
        <v>10.1</v>
      </c>
      <c r="GS77" s="21">
        <v>2003</v>
      </c>
      <c r="GT77" s="22">
        <v>10.1</v>
      </c>
      <c r="GW77" s="21">
        <v>2003</v>
      </c>
      <c r="GX77" s="22">
        <v>10.1</v>
      </c>
      <c r="HA77" s="21">
        <v>2003</v>
      </c>
      <c r="HB77" s="22">
        <v>10.1</v>
      </c>
      <c r="HE77" s="21">
        <v>2003</v>
      </c>
      <c r="HF77" s="22">
        <v>10.1</v>
      </c>
      <c r="HI77" s="21">
        <v>2003</v>
      </c>
      <c r="HJ77" s="22">
        <v>10.1</v>
      </c>
      <c r="HM77" s="21">
        <v>2003</v>
      </c>
      <c r="HN77" s="22">
        <v>10.1</v>
      </c>
      <c r="HQ77" s="21">
        <v>2003</v>
      </c>
      <c r="HR77" s="22">
        <v>10.1</v>
      </c>
      <c r="HU77" s="21">
        <v>2003</v>
      </c>
      <c r="HV77" s="22">
        <v>10.1</v>
      </c>
      <c r="HY77" s="21">
        <v>2003</v>
      </c>
      <c r="HZ77" s="22">
        <v>10.1</v>
      </c>
      <c r="IC77" s="21">
        <v>2003</v>
      </c>
      <c r="ID77" s="22">
        <v>10.1</v>
      </c>
      <c r="IG77" s="21">
        <v>2003</v>
      </c>
      <c r="IH77" s="22">
        <v>10.1</v>
      </c>
      <c r="IK77" s="21">
        <v>2003</v>
      </c>
      <c r="IL77" s="22">
        <v>10.1</v>
      </c>
      <c r="IO77" s="21">
        <v>2003</v>
      </c>
      <c r="IP77" s="22">
        <v>10.1</v>
      </c>
      <c r="IS77" s="21">
        <v>2003</v>
      </c>
      <c r="IT77" s="22">
        <v>10.1</v>
      </c>
      <c r="IW77" s="21">
        <v>2003</v>
      </c>
      <c r="IX77" s="22">
        <v>10.1</v>
      </c>
      <c r="JA77" s="21">
        <v>2003</v>
      </c>
      <c r="JB77" s="22">
        <v>10.1</v>
      </c>
      <c r="JE77" s="21">
        <v>2003</v>
      </c>
      <c r="JF77" s="22">
        <v>10.1</v>
      </c>
      <c r="JI77" s="21">
        <v>2003</v>
      </c>
      <c r="JJ77" s="22">
        <v>10.1</v>
      </c>
      <c r="JM77" s="21">
        <v>2003</v>
      </c>
      <c r="JN77" s="22">
        <v>10.1</v>
      </c>
      <c r="JQ77" s="21">
        <v>2003</v>
      </c>
      <c r="JR77" s="22">
        <v>10.1</v>
      </c>
      <c r="JU77" s="21">
        <v>2003</v>
      </c>
      <c r="JV77" s="22">
        <v>10.1</v>
      </c>
      <c r="JY77" s="21">
        <v>2003</v>
      </c>
      <c r="JZ77" s="22">
        <v>10.1</v>
      </c>
      <c r="KC77" s="21">
        <v>2003</v>
      </c>
      <c r="KD77" s="22">
        <v>10.1</v>
      </c>
      <c r="KG77" s="21">
        <v>2003</v>
      </c>
      <c r="KH77" s="22">
        <v>10.1</v>
      </c>
      <c r="KK77" s="21">
        <v>2003</v>
      </c>
      <c r="KL77" s="22">
        <v>10.1</v>
      </c>
      <c r="KO77" s="21">
        <v>2003</v>
      </c>
      <c r="KP77" s="22">
        <v>10.1</v>
      </c>
      <c r="KS77" s="21">
        <v>2003</v>
      </c>
      <c r="KT77" s="22">
        <v>10.1</v>
      </c>
      <c r="KW77" s="21">
        <v>2003</v>
      </c>
      <c r="KX77" s="22">
        <v>10.1</v>
      </c>
      <c r="LA77" s="21">
        <v>2002</v>
      </c>
      <c r="LB77" s="22">
        <v>0.252</v>
      </c>
      <c r="LE77" s="21">
        <v>2002</v>
      </c>
      <c r="LF77" s="22">
        <v>0.252</v>
      </c>
      <c r="LI77" s="21">
        <v>2002</v>
      </c>
      <c r="LJ77" s="22">
        <v>0.252</v>
      </c>
      <c r="LM77" s="21">
        <v>2002</v>
      </c>
      <c r="LN77" s="22">
        <v>0.252</v>
      </c>
    </row>
    <row r="78" spans="2:326">
      <c r="B78">
        <v>0.40008894273780443</v>
      </c>
      <c r="C78" s="39">
        <v>0.92562642815905061</v>
      </c>
      <c r="D78">
        <v>958.31399788983288</v>
      </c>
      <c r="E78" s="21">
        <v>2003</v>
      </c>
      <c r="F78" s="22">
        <v>10.1</v>
      </c>
      <c r="I78" s="21">
        <v>2004</v>
      </c>
      <c r="J78" s="22">
        <v>10.8</v>
      </c>
      <c r="M78" s="21">
        <v>2004</v>
      </c>
      <c r="N78" s="22">
        <v>10.8</v>
      </c>
      <c r="Q78" s="21">
        <v>2004</v>
      </c>
      <c r="R78" s="22">
        <v>10.8</v>
      </c>
      <c r="U78" s="21">
        <v>2004</v>
      </c>
      <c r="V78" s="22">
        <v>10.8</v>
      </c>
      <c r="Y78" s="21">
        <v>2004</v>
      </c>
      <c r="Z78" s="22">
        <v>10.8</v>
      </c>
      <c r="AC78" s="21">
        <v>2004</v>
      </c>
      <c r="AD78" s="22">
        <v>10.8</v>
      </c>
      <c r="AG78" s="21">
        <v>2004</v>
      </c>
      <c r="AH78" s="22">
        <v>10.8</v>
      </c>
      <c r="AK78" s="21">
        <v>2004</v>
      </c>
      <c r="AL78" s="22">
        <v>10.8</v>
      </c>
      <c r="AO78" s="21">
        <v>2004</v>
      </c>
      <c r="AP78" s="22">
        <v>10.8</v>
      </c>
      <c r="AS78" s="21">
        <v>2004</v>
      </c>
      <c r="AT78" s="22">
        <v>10.8</v>
      </c>
      <c r="AW78" s="21">
        <v>2004</v>
      </c>
      <c r="AX78" s="22">
        <v>10.8</v>
      </c>
      <c r="BA78" s="21">
        <v>2004</v>
      </c>
      <c r="BB78" s="22">
        <v>10.8</v>
      </c>
      <c r="BE78" s="21">
        <v>2004</v>
      </c>
      <c r="BF78" s="22">
        <v>10.8</v>
      </c>
      <c r="BI78" s="21">
        <v>2004</v>
      </c>
      <c r="BJ78" s="22">
        <v>10.8</v>
      </c>
      <c r="BM78" s="21">
        <v>2004</v>
      </c>
      <c r="BN78" s="22">
        <v>10.8</v>
      </c>
      <c r="BQ78" s="21">
        <v>2004</v>
      </c>
      <c r="BR78" s="22">
        <v>10.8</v>
      </c>
      <c r="BU78" s="21">
        <v>2004</v>
      </c>
      <c r="BV78" s="22">
        <v>10.8</v>
      </c>
      <c r="BY78" s="21">
        <v>2004</v>
      </c>
      <c r="BZ78" s="22">
        <v>10.8</v>
      </c>
      <c r="CC78" s="21">
        <v>2004</v>
      </c>
      <c r="CD78" s="22">
        <v>10.8</v>
      </c>
      <c r="CG78" s="21">
        <v>2004</v>
      </c>
      <c r="CH78" s="22">
        <v>10.8</v>
      </c>
      <c r="CK78" s="21">
        <v>2004</v>
      </c>
      <c r="CL78" s="22">
        <v>10.8</v>
      </c>
      <c r="CO78" s="21">
        <v>2004</v>
      </c>
      <c r="CP78" s="22">
        <v>10.8</v>
      </c>
      <c r="CS78" s="21">
        <v>2004</v>
      </c>
      <c r="CT78" s="22">
        <v>10.8</v>
      </c>
      <c r="CW78" s="21">
        <v>2004</v>
      </c>
      <c r="CX78" s="22">
        <v>10.8</v>
      </c>
      <c r="DA78" s="21">
        <v>2004</v>
      </c>
      <c r="DB78" s="22">
        <v>10.8</v>
      </c>
      <c r="DE78" s="21">
        <v>2004</v>
      </c>
      <c r="DF78" s="22">
        <v>10.8</v>
      </c>
      <c r="DI78" s="21">
        <v>2004</v>
      </c>
      <c r="DJ78" s="22">
        <v>10.8</v>
      </c>
      <c r="DM78" s="21">
        <v>2004</v>
      </c>
      <c r="DN78" s="22">
        <v>10.8</v>
      </c>
      <c r="DQ78" s="21">
        <v>2004</v>
      </c>
      <c r="DR78" s="22">
        <v>10.8</v>
      </c>
      <c r="DU78" s="21">
        <v>2004</v>
      </c>
      <c r="DV78" s="22">
        <v>10.8</v>
      </c>
      <c r="DY78" s="21">
        <v>2004</v>
      </c>
      <c r="DZ78" s="22">
        <v>10.8</v>
      </c>
      <c r="EC78" s="21">
        <v>2004</v>
      </c>
      <c r="ED78" s="22">
        <v>10.8</v>
      </c>
      <c r="EG78" s="21">
        <v>2004</v>
      </c>
      <c r="EH78" s="22">
        <v>10.8</v>
      </c>
      <c r="EK78" s="21">
        <v>2004</v>
      </c>
      <c r="EL78" s="22">
        <v>10.8</v>
      </c>
      <c r="EO78" s="21">
        <v>2004</v>
      </c>
      <c r="EP78" s="22">
        <v>10.8</v>
      </c>
      <c r="ES78" s="21">
        <v>2004</v>
      </c>
      <c r="ET78" s="22">
        <v>10.8</v>
      </c>
      <c r="EW78" s="21">
        <v>2004</v>
      </c>
      <c r="EX78" s="22">
        <v>10.8</v>
      </c>
      <c r="FA78" s="21">
        <v>2004</v>
      </c>
      <c r="FB78" s="22">
        <v>10.8</v>
      </c>
      <c r="FE78" s="21">
        <v>2004</v>
      </c>
      <c r="FF78" s="22">
        <v>10.8</v>
      </c>
      <c r="FI78" s="21">
        <v>2004</v>
      </c>
      <c r="FJ78" s="22">
        <v>10.8</v>
      </c>
      <c r="FM78" s="21">
        <v>2004</v>
      </c>
      <c r="FN78" s="22">
        <v>10.8</v>
      </c>
      <c r="FQ78" s="21">
        <v>2004</v>
      </c>
      <c r="FR78" s="22">
        <v>10.8</v>
      </c>
      <c r="FU78" s="21">
        <v>2004</v>
      </c>
      <c r="FV78" s="22">
        <v>10.8</v>
      </c>
      <c r="FY78" s="21">
        <v>2004</v>
      </c>
      <c r="FZ78" s="22">
        <v>10.8</v>
      </c>
      <c r="GC78" s="21">
        <v>2004</v>
      </c>
      <c r="GD78" s="22">
        <v>10.8</v>
      </c>
      <c r="GG78" s="21">
        <v>2004</v>
      </c>
      <c r="GH78" s="22">
        <v>10.8</v>
      </c>
      <c r="GK78" s="21">
        <v>2004</v>
      </c>
      <c r="GL78" s="22">
        <v>10.8</v>
      </c>
      <c r="GO78" s="21">
        <v>2004</v>
      </c>
      <c r="GP78" s="22">
        <v>10.8</v>
      </c>
      <c r="GS78" s="21">
        <v>2004</v>
      </c>
      <c r="GT78" s="22">
        <v>10.8</v>
      </c>
      <c r="GW78" s="21">
        <v>2004</v>
      </c>
      <c r="GX78" s="22">
        <v>10.8</v>
      </c>
      <c r="HA78" s="21">
        <v>2004</v>
      </c>
      <c r="HB78" s="22">
        <v>10.8</v>
      </c>
      <c r="HE78" s="21">
        <v>2004</v>
      </c>
      <c r="HF78" s="22">
        <v>10.8</v>
      </c>
      <c r="HI78" s="21">
        <v>2004</v>
      </c>
      <c r="HJ78" s="22">
        <v>10.8</v>
      </c>
      <c r="HM78" s="21">
        <v>2004</v>
      </c>
      <c r="HN78" s="22">
        <v>10.8</v>
      </c>
      <c r="HQ78" s="21">
        <v>2004</v>
      </c>
      <c r="HR78" s="22">
        <v>10.8</v>
      </c>
      <c r="HU78" s="21">
        <v>2004</v>
      </c>
      <c r="HV78" s="22">
        <v>10.8</v>
      </c>
      <c r="HY78" s="21">
        <v>2004</v>
      </c>
      <c r="HZ78" s="22">
        <v>10.8</v>
      </c>
      <c r="IC78" s="21">
        <v>2004</v>
      </c>
      <c r="ID78" s="22">
        <v>10.8</v>
      </c>
      <c r="IG78" s="21">
        <v>2004</v>
      </c>
      <c r="IH78" s="22">
        <v>10.8</v>
      </c>
      <c r="IK78" s="21">
        <v>2004</v>
      </c>
      <c r="IL78" s="22">
        <v>10.8</v>
      </c>
      <c r="IO78" s="21">
        <v>2004</v>
      </c>
      <c r="IP78" s="22">
        <v>10.8</v>
      </c>
      <c r="IS78" s="21">
        <v>2004</v>
      </c>
      <c r="IT78" s="22">
        <v>10.8</v>
      </c>
      <c r="IW78" s="21">
        <v>2004</v>
      </c>
      <c r="IX78" s="22">
        <v>10.8</v>
      </c>
      <c r="JA78" s="21">
        <v>2004</v>
      </c>
      <c r="JB78" s="22">
        <v>10.8</v>
      </c>
      <c r="JE78" s="21">
        <v>2004</v>
      </c>
      <c r="JF78" s="22">
        <v>10.8</v>
      </c>
      <c r="JI78" s="21">
        <v>2004</v>
      </c>
      <c r="JJ78" s="22">
        <v>10.8</v>
      </c>
      <c r="JM78" s="21">
        <v>2004</v>
      </c>
      <c r="JN78" s="22">
        <v>10.8</v>
      </c>
      <c r="JQ78" s="21">
        <v>2004</v>
      </c>
      <c r="JR78" s="22">
        <v>10.8</v>
      </c>
      <c r="JU78" s="21">
        <v>2004</v>
      </c>
      <c r="JV78" s="22">
        <v>10.8</v>
      </c>
      <c r="JY78" s="21">
        <v>2004</v>
      </c>
      <c r="JZ78" s="22">
        <v>10.8</v>
      </c>
      <c r="KC78" s="21">
        <v>2004</v>
      </c>
      <c r="KD78" s="22">
        <v>10.8</v>
      </c>
      <c r="KG78" s="21">
        <v>2004</v>
      </c>
      <c r="KH78" s="22">
        <v>10.8</v>
      </c>
      <c r="KK78" s="21">
        <v>2004</v>
      </c>
      <c r="KL78" s="22">
        <v>10.8</v>
      </c>
      <c r="KO78" s="21">
        <v>2004</v>
      </c>
      <c r="KP78" s="22">
        <v>10.8</v>
      </c>
      <c r="KS78" s="21">
        <v>2004</v>
      </c>
      <c r="KT78" s="22">
        <v>10.8</v>
      </c>
      <c r="KW78" s="21">
        <v>2004</v>
      </c>
      <c r="KX78" s="22">
        <v>10.8</v>
      </c>
      <c r="LA78" s="21">
        <v>2004</v>
      </c>
      <c r="LB78" s="22">
        <v>10.8</v>
      </c>
      <c r="LE78" s="21">
        <v>2003</v>
      </c>
      <c r="LF78" s="22">
        <v>10.1</v>
      </c>
      <c r="LI78" s="21">
        <v>2003</v>
      </c>
      <c r="LJ78" s="22">
        <v>10.1</v>
      </c>
      <c r="LM78" s="21">
        <v>2003</v>
      </c>
      <c r="LN78" s="22">
        <v>10.1</v>
      </c>
    </row>
    <row r="79" spans="2:326">
      <c r="B79">
        <v>0.40040042904861134</v>
      </c>
      <c r="C79" s="39">
        <v>0.92499999258590837</v>
      </c>
      <c r="D79">
        <v>949.66656517600063</v>
      </c>
      <c r="E79" s="21">
        <v>2004</v>
      </c>
      <c r="F79" s="22">
        <v>10.8</v>
      </c>
      <c r="I79" s="21">
        <v>2004</v>
      </c>
      <c r="J79" s="22">
        <v>13.5</v>
      </c>
      <c r="M79" s="21">
        <v>2004</v>
      </c>
      <c r="N79" s="22">
        <v>13.5</v>
      </c>
      <c r="Q79" s="21">
        <v>2004</v>
      </c>
      <c r="R79" s="22">
        <v>13.5</v>
      </c>
      <c r="U79" s="21">
        <v>2004</v>
      </c>
      <c r="V79" s="22">
        <v>13.5</v>
      </c>
      <c r="Y79" s="21">
        <v>2004</v>
      </c>
      <c r="Z79" s="22">
        <v>13.5</v>
      </c>
      <c r="AC79" s="21">
        <v>2004</v>
      </c>
      <c r="AD79" s="22">
        <v>13.5</v>
      </c>
      <c r="AG79" s="21">
        <v>2004</v>
      </c>
      <c r="AH79" s="22">
        <v>13.5</v>
      </c>
      <c r="AK79" s="21">
        <v>2004</v>
      </c>
      <c r="AL79" s="22">
        <v>13.5</v>
      </c>
      <c r="AO79" s="21">
        <v>2004</v>
      </c>
      <c r="AP79" s="22">
        <v>13.5</v>
      </c>
      <c r="AS79" s="21">
        <v>2004</v>
      </c>
      <c r="AT79" s="22">
        <v>13.5</v>
      </c>
      <c r="AW79" s="21">
        <v>2004</v>
      </c>
      <c r="AX79" s="22">
        <v>13.5</v>
      </c>
      <c r="BA79" s="21">
        <v>2004</v>
      </c>
      <c r="BB79" s="22">
        <v>13.5</v>
      </c>
      <c r="BE79" s="21">
        <v>2004</v>
      </c>
      <c r="BF79" s="22">
        <v>13.5</v>
      </c>
      <c r="BI79" s="21">
        <v>2004</v>
      </c>
      <c r="BJ79" s="22">
        <v>13.5</v>
      </c>
      <c r="BM79" s="21">
        <v>2004</v>
      </c>
      <c r="BN79" s="22">
        <v>13.5</v>
      </c>
      <c r="BQ79" s="21">
        <v>2004</v>
      </c>
      <c r="BR79" s="22">
        <v>13.5</v>
      </c>
      <c r="BU79" s="21">
        <v>2004</v>
      </c>
      <c r="BV79" s="22">
        <v>13.5</v>
      </c>
      <c r="BY79" s="21">
        <v>2004</v>
      </c>
      <c r="BZ79" s="22">
        <v>13.5</v>
      </c>
      <c r="CC79" s="21">
        <v>2004</v>
      </c>
      <c r="CD79" s="22">
        <v>13.5</v>
      </c>
      <c r="CG79" s="21">
        <v>2004</v>
      </c>
      <c r="CH79" s="22">
        <v>13.5</v>
      </c>
      <c r="CK79" s="21">
        <v>2004</v>
      </c>
      <c r="CL79" s="22">
        <v>13.5</v>
      </c>
      <c r="CO79" s="21">
        <v>2004</v>
      </c>
      <c r="CP79" s="22">
        <v>13.5</v>
      </c>
      <c r="CS79" s="21">
        <v>2004</v>
      </c>
      <c r="CT79" s="22">
        <v>13.5</v>
      </c>
      <c r="CW79" s="21">
        <v>2004</v>
      </c>
      <c r="CX79" s="22">
        <v>13.5</v>
      </c>
      <c r="DA79" s="21">
        <v>2004</v>
      </c>
      <c r="DB79" s="22">
        <v>13.5</v>
      </c>
      <c r="DE79" s="21">
        <v>2004</v>
      </c>
      <c r="DF79" s="22">
        <v>13.5</v>
      </c>
      <c r="DI79" s="21">
        <v>2004</v>
      </c>
      <c r="DJ79" s="22">
        <v>13.5</v>
      </c>
      <c r="DM79" s="21">
        <v>2004</v>
      </c>
      <c r="DN79" s="22">
        <v>13.5</v>
      </c>
      <c r="DQ79" s="21">
        <v>2004</v>
      </c>
      <c r="DR79" s="22">
        <v>13.5</v>
      </c>
      <c r="DU79" s="21">
        <v>2004</v>
      </c>
      <c r="DV79" s="22">
        <v>13.5</v>
      </c>
      <c r="DY79" s="21">
        <v>2004</v>
      </c>
      <c r="DZ79" s="22">
        <v>13.5</v>
      </c>
      <c r="EC79" s="21">
        <v>2004</v>
      </c>
      <c r="ED79" s="22">
        <v>13.5</v>
      </c>
      <c r="EG79" s="21">
        <v>2004</v>
      </c>
      <c r="EH79" s="22">
        <v>13.5</v>
      </c>
      <c r="EK79" s="21">
        <v>2004</v>
      </c>
      <c r="EL79" s="22">
        <v>13.5</v>
      </c>
      <c r="EO79" s="21">
        <v>2004</v>
      </c>
      <c r="EP79" s="22">
        <v>13.5</v>
      </c>
      <c r="ES79" s="21">
        <v>2004</v>
      </c>
      <c r="ET79" s="22">
        <v>13.5</v>
      </c>
      <c r="EW79" s="21">
        <v>2004</v>
      </c>
      <c r="EX79" s="22">
        <v>13.5</v>
      </c>
      <c r="FA79" s="21">
        <v>2004</v>
      </c>
      <c r="FB79" s="22">
        <v>13.5</v>
      </c>
      <c r="FE79" s="21">
        <v>2004</v>
      </c>
      <c r="FF79" s="22">
        <v>13.5</v>
      </c>
      <c r="FI79" s="21">
        <v>2004</v>
      </c>
      <c r="FJ79" s="22">
        <v>13.5</v>
      </c>
      <c r="FM79" s="21">
        <v>2004</v>
      </c>
      <c r="FN79" s="22">
        <v>13.5</v>
      </c>
      <c r="FQ79" s="21">
        <v>2004</v>
      </c>
      <c r="FR79" s="22">
        <v>13.5</v>
      </c>
      <c r="FU79" s="21">
        <v>2004</v>
      </c>
      <c r="FV79" s="22">
        <v>13.5</v>
      </c>
      <c r="FY79" s="21">
        <v>2004</v>
      </c>
      <c r="FZ79" s="22">
        <v>13.5</v>
      </c>
      <c r="GC79" s="21">
        <v>2004</v>
      </c>
      <c r="GD79" s="22">
        <v>13.5</v>
      </c>
      <c r="GG79" s="21">
        <v>2004</v>
      </c>
      <c r="GH79" s="22">
        <v>13.5</v>
      </c>
      <c r="GK79" s="21">
        <v>2004</v>
      </c>
      <c r="GL79" s="22">
        <v>13.5</v>
      </c>
      <c r="GO79" s="21">
        <v>2004</v>
      </c>
      <c r="GP79" s="22">
        <v>13.5</v>
      </c>
      <c r="GS79" s="21">
        <v>2004</v>
      </c>
      <c r="GT79" s="22">
        <v>13.5</v>
      </c>
      <c r="GW79" s="21">
        <v>2004</v>
      </c>
      <c r="GX79" s="22">
        <v>13.5</v>
      </c>
      <c r="HA79" s="21">
        <v>2004</v>
      </c>
      <c r="HB79" s="22">
        <v>13.5</v>
      </c>
      <c r="HE79" s="21">
        <v>2004</v>
      </c>
      <c r="HF79" s="22">
        <v>13.5</v>
      </c>
      <c r="HI79" s="21">
        <v>2004</v>
      </c>
      <c r="HJ79" s="22">
        <v>13.5</v>
      </c>
      <c r="HM79" s="21">
        <v>2004</v>
      </c>
      <c r="HN79" s="22">
        <v>13.5</v>
      </c>
      <c r="HQ79" s="21">
        <v>2004</v>
      </c>
      <c r="HR79" s="22">
        <v>13.5</v>
      </c>
      <c r="HU79" s="21">
        <v>2004</v>
      </c>
      <c r="HV79" s="22">
        <v>13.5</v>
      </c>
      <c r="HY79" s="21">
        <v>2004</v>
      </c>
      <c r="HZ79" s="22">
        <v>13.5</v>
      </c>
      <c r="IC79" s="21">
        <v>2004</v>
      </c>
      <c r="ID79" s="22">
        <v>13.5</v>
      </c>
      <c r="IG79" s="21">
        <v>2004</v>
      </c>
      <c r="IH79" s="22">
        <v>13.5</v>
      </c>
      <c r="IK79" s="21">
        <v>2004</v>
      </c>
      <c r="IL79" s="22">
        <v>13.5</v>
      </c>
      <c r="IO79" s="21">
        <v>2004</v>
      </c>
      <c r="IP79" s="22">
        <v>13.5</v>
      </c>
      <c r="IS79" s="21">
        <v>2004</v>
      </c>
      <c r="IT79" s="22">
        <v>13.5</v>
      </c>
      <c r="IW79" s="21">
        <v>2004</v>
      </c>
      <c r="IX79" s="22">
        <v>13.5</v>
      </c>
      <c r="JA79" s="21">
        <v>2004</v>
      </c>
      <c r="JB79" s="22">
        <v>13.5</v>
      </c>
      <c r="JE79" s="21">
        <v>2004</v>
      </c>
      <c r="JF79" s="22">
        <v>13.5</v>
      </c>
      <c r="JI79" s="21">
        <v>2004</v>
      </c>
      <c r="JJ79" s="22">
        <v>13.5</v>
      </c>
      <c r="JM79" s="21">
        <v>2004</v>
      </c>
      <c r="JN79" s="22">
        <v>13.5</v>
      </c>
      <c r="JQ79" s="21">
        <v>2004</v>
      </c>
      <c r="JR79" s="22">
        <v>13.5</v>
      </c>
      <c r="JU79" s="21">
        <v>2004</v>
      </c>
      <c r="JV79" s="22">
        <v>13.5</v>
      </c>
      <c r="JY79" s="21">
        <v>2004</v>
      </c>
      <c r="JZ79" s="22">
        <v>13.5</v>
      </c>
      <c r="KC79" s="21">
        <v>2004</v>
      </c>
      <c r="KD79" s="22">
        <v>13.5</v>
      </c>
      <c r="KG79" s="21">
        <v>2004</v>
      </c>
      <c r="KH79" s="22">
        <v>13.5</v>
      </c>
      <c r="KK79" s="21">
        <v>2004</v>
      </c>
      <c r="KL79" s="22">
        <v>13.5</v>
      </c>
      <c r="KO79" s="21">
        <v>2004</v>
      </c>
      <c r="KP79" s="22">
        <v>13.5</v>
      </c>
      <c r="KS79" s="21">
        <v>2004</v>
      </c>
      <c r="KT79" s="22">
        <v>13.5</v>
      </c>
      <c r="KW79" s="21">
        <v>2004</v>
      </c>
      <c r="KX79" s="22">
        <v>13.5</v>
      </c>
      <c r="LA79" s="21">
        <v>2004</v>
      </c>
      <c r="LB79" s="22">
        <v>13.5</v>
      </c>
      <c r="LE79" s="21">
        <v>2004</v>
      </c>
      <c r="LF79" s="22">
        <v>13.5</v>
      </c>
      <c r="LI79" s="21">
        <v>2004</v>
      </c>
      <c r="LJ79" s="22">
        <v>10.8</v>
      </c>
      <c r="LM79" s="21">
        <v>2004</v>
      </c>
      <c r="LN79" s="22">
        <v>10.8</v>
      </c>
    </row>
    <row r="80" spans="2:326">
      <c r="B80">
        <v>0.4000837132938212</v>
      </c>
      <c r="C80" s="39">
        <v>0.9252465897205332</v>
      </c>
      <c r="D80">
        <v>953.05334087280232</v>
      </c>
      <c r="E80" s="21">
        <v>2004</v>
      </c>
      <c r="F80" s="22">
        <v>13.5</v>
      </c>
      <c r="I80" s="28">
        <v>2004</v>
      </c>
      <c r="J80" s="29">
        <v>118</v>
      </c>
      <c r="M80" s="28">
        <v>2004</v>
      </c>
      <c r="N80" s="29">
        <v>118</v>
      </c>
      <c r="Q80" s="28">
        <v>2004</v>
      </c>
      <c r="R80" s="29">
        <v>118</v>
      </c>
      <c r="U80" s="28">
        <v>2004</v>
      </c>
      <c r="V80" s="29">
        <v>118</v>
      </c>
      <c r="Y80" s="28">
        <v>2004</v>
      </c>
      <c r="Z80" s="29">
        <v>118</v>
      </c>
      <c r="AC80" s="28">
        <v>2004</v>
      </c>
      <c r="AD80" s="29">
        <v>118</v>
      </c>
      <c r="AG80" s="28">
        <v>2004</v>
      </c>
      <c r="AH80" s="29">
        <v>118</v>
      </c>
      <c r="AK80" s="28">
        <v>2004</v>
      </c>
      <c r="AL80" s="29">
        <v>118</v>
      </c>
      <c r="AO80" s="28">
        <v>2004</v>
      </c>
      <c r="AP80" s="29">
        <v>118</v>
      </c>
      <c r="AS80" s="28">
        <v>2004</v>
      </c>
      <c r="AT80" s="29">
        <v>118</v>
      </c>
      <c r="AW80" s="28">
        <v>2004</v>
      </c>
      <c r="AX80" s="29">
        <v>118</v>
      </c>
      <c r="BA80" s="28">
        <v>2004</v>
      </c>
      <c r="BB80" s="29">
        <v>118</v>
      </c>
      <c r="BE80" s="28">
        <v>2004</v>
      </c>
      <c r="BF80" s="29">
        <v>118</v>
      </c>
      <c r="BI80" s="28">
        <v>2004</v>
      </c>
      <c r="BJ80" s="29">
        <v>118</v>
      </c>
      <c r="BM80" s="28">
        <v>2004</v>
      </c>
      <c r="BN80" s="29">
        <v>118</v>
      </c>
      <c r="BQ80" s="28">
        <v>2004</v>
      </c>
      <c r="BR80" s="29">
        <v>118</v>
      </c>
      <c r="BU80" s="28">
        <v>2004</v>
      </c>
      <c r="BV80" s="29">
        <v>118</v>
      </c>
      <c r="BY80" s="28">
        <v>2004</v>
      </c>
      <c r="BZ80" s="29">
        <v>118</v>
      </c>
      <c r="CC80" s="28">
        <v>2004</v>
      </c>
      <c r="CD80" s="29">
        <v>118</v>
      </c>
      <c r="CG80" s="28">
        <v>2004</v>
      </c>
      <c r="CH80" s="29">
        <v>118</v>
      </c>
      <c r="CK80" s="28">
        <v>2004</v>
      </c>
      <c r="CL80" s="29">
        <v>118</v>
      </c>
      <c r="CO80" s="28">
        <v>2004</v>
      </c>
      <c r="CP80" s="29">
        <v>118</v>
      </c>
      <c r="CS80" s="28">
        <v>2004</v>
      </c>
      <c r="CT80" s="29">
        <v>118</v>
      </c>
      <c r="CW80" s="28">
        <v>2004</v>
      </c>
      <c r="CX80" s="29">
        <v>118</v>
      </c>
      <c r="DA80" s="28">
        <v>2004</v>
      </c>
      <c r="DB80" s="29">
        <v>118</v>
      </c>
      <c r="DE80" s="28">
        <v>2004</v>
      </c>
      <c r="DF80" s="29">
        <v>118</v>
      </c>
      <c r="DI80" s="28">
        <v>2004</v>
      </c>
      <c r="DJ80" s="29">
        <v>118</v>
      </c>
      <c r="DM80" s="28">
        <v>2004</v>
      </c>
      <c r="DN80" s="29">
        <v>118</v>
      </c>
      <c r="DQ80" s="28">
        <v>2004</v>
      </c>
      <c r="DR80" s="29">
        <v>118</v>
      </c>
      <c r="DU80" s="28">
        <v>2004</v>
      </c>
      <c r="DV80" s="29">
        <v>118</v>
      </c>
      <c r="DY80" s="28">
        <v>2004</v>
      </c>
      <c r="DZ80" s="29">
        <v>118</v>
      </c>
      <c r="EC80" s="28">
        <v>2004</v>
      </c>
      <c r="ED80" s="29">
        <v>118</v>
      </c>
      <c r="EG80" s="28">
        <v>2004</v>
      </c>
      <c r="EH80" s="29">
        <v>118</v>
      </c>
      <c r="EK80" s="28">
        <v>2004</v>
      </c>
      <c r="EL80" s="29">
        <v>118</v>
      </c>
      <c r="EO80" s="28">
        <v>2004</v>
      </c>
      <c r="EP80" s="29">
        <v>118</v>
      </c>
      <c r="ES80" s="28">
        <v>2004</v>
      </c>
      <c r="ET80" s="29">
        <v>118</v>
      </c>
      <c r="EW80" s="28">
        <v>2004</v>
      </c>
      <c r="EX80" s="29">
        <v>118</v>
      </c>
      <c r="FA80" s="28">
        <v>2004</v>
      </c>
      <c r="FB80" s="29">
        <v>118</v>
      </c>
      <c r="FE80" s="28">
        <v>2004</v>
      </c>
      <c r="FF80" s="29">
        <v>118</v>
      </c>
      <c r="FI80" s="28">
        <v>2004</v>
      </c>
      <c r="FJ80" s="29">
        <v>118</v>
      </c>
      <c r="FM80" s="28">
        <v>2004</v>
      </c>
      <c r="FN80" s="29">
        <v>118</v>
      </c>
      <c r="FQ80" s="28">
        <v>2004</v>
      </c>
      <c r="FR80" s="29">
        <v>118</v>
      </c>
      <c r="FU80" s="28">
        <v>2004</v>
      </c>
      <c r="FV80" s="29">
        <v>118</v>
      </c>
      <c r="FY80" s="28">
        <v>2004</v>
      </c>
      <c r="FZ80" s="29">
        <v>118</v>
      </c>
      <c r="GC80" s="28">
        <v>2004</v>
      </c>
      <c r="GD80" s="29">
        <v>118</v>
      </c>
      <c r="GG80" s="28">
        <v>2004</v>
      </c>
      <c r="GH80" s="29">
        <v>118</v>
      </c>
      <c r="GK80" s="28">
        <v>2004</v>
      </c>
      <c r="GL80" s="29">
        <v>118</v>
      </c>
      <c r="GO80" s="28">
        <v>2004</v>
      </c>
      <c r="GP80" s="29">
        <v>118</v>
      </c>
      <c r="GS80" s="28">
        <v>2004</v>
      </c>
      <c r="GT80" s="29">
        <v>118</v>
      </c>
      <c r="GW80" s="28">
        <v>2004</v>
      </c>
      <c r="GX80" s="29">
        <v>118</v>
      </c>
      <c r="HA80" s="28">
        <v>2004</v>
      </c>
      <c r="HB80" s="29">
        <v>118</v>
      </c>
      <c r="HE80" s="28">
        <v>2004</v>
      </c>
      <c r="HF80" s="29">
        <v>118</v>
      </c>
      <c r="HI80" s="28">
        <v>2004</v>
      </c>
      <c r="HJ80" s="29">
        <v>118</v>
      </c>
      <c r="HM80" s="28">
        <v>2004</v>
      </c>
      <c r="HN80" s="29">
        <v>118</v>
      </c>
      <c r="HQ80" s="28">
        <v>2004</v>
      </c>
      <c r="HR80" s="29">
        <v>118</v>
      </c>
      <c r="HU80" s="28">
        <v>2004</v>
      </c>
      <c r="HV80" s="29">
        <v>118</v>
      </c>
      <c r="HY80" s="28">
        <v>2004</v>
      </c>
      <c r="HZ80" s="29">
        <v>118</v>
      </c>
      <c r="IC80" s="28">
        <v>2004</v>
      </c>
      <c r="ID80" s="29">
        <v>118</v>
      </c>
      <c r="IG80" s="28">
        <v>2004</v>
      </c>
      <c r="IH80" s="29">
        <v>118</v>
      </c>
      <c r="IK80" s="28">
        <v>2004</v>
      </c>
      <c r="IL80" s="29">
        <v>118</v>
      </c>
      <c r="IO80" s="28">
        <v>2004</v>
      </c>
      <c r="IP80" s="29">
        <v>118</v>
      </c>
      <c r="IS80" s="28">
        <v>2004</v>
      </c>
      <c r="IT80" s="29">
        <v>118</v>
      </c>
      <c r="IW80" s="28">
        <v>2004</v>
      </c>
      <c r="IX80" s="29">
        <v>118</v>
      </c>
      <c r="JA80" s="28">
        <v>2004</v>
      </c>
      <c r="JB80" s="29">
        <v>118</v>
      </c>
      <c r="JE80" s="28">
        <v>2004</v>
      </c>
      <c r="JF80" s="29">
        <v>118</v>
      </c>
      <c r="JI80" s="28">
        <v>2004</v>
      </c>
      <c r="JJ80" s="29">
        <v>118</v>
      </c>
      <c r="JM80" s="28">
        <v>2004</v>
      </c>
      <c r="JN80" s="29">
        <v>118</v>
      </c>
      <c r="JQ80" s="28">
        <v>2004</v>
      </c>
      <c r="JR80" s="29">
        <v>118</v>
      </c>
      <c r="JU80" s="28">
        <v>2004</v>
      </c>
      <c r="JV80" s="29">
        <v>118</v>
      </c>
      <c r="JY80" s="28">
        <v>2004</v>
      </c>
      <c r="JZ80" s="29">
        <v>118</v>
      </c>
      <c r="KC80" s="28">
        <v>2004</v>
      </c>
      <c r="KD80" s="29">
        <v>118</v>
      </c>
      <c r="KG80" s="28">
        <v>2004</v>
      </c>
      <c r="KH80" s="29">
        <v>118</v>
      </c>
      <c r="KK80" s="28">
        <v>2004</v>
      </c>
      <c r="KL80" s="29">
        <v>118</v>
      </c>
      <c r="KO80" s="28">
        <v>2004</v>
      </c>
      <c r="KP80" s="29">
        <v>118</v>
      </c>
      <c r="KS80" s="28">
        <v>2004</v>
      </c>
      <c r="KT80" s="29">
        <v>118</v>
      </c>
      <c r="KW80" s="28">
        <v>2004</v>
      </c>
      <c r="KX80" s="29">
        <v>118</v>
      </c>
      <c r="LA80" s="28">
        <v>2004</v>
      </c>
      <c r="LB80" s="29">
        <v>118</v>
      </c>
      <c r="LE80" s="28">
        <v>2004</v>
      </c>
      <c r="LF80" s="29">
        <v>118</v>
      </c>
      <c r="LI80" s="28">
        <v>2004</v>
      </c>
      <c r="LJ80" s="29">
        <v>118</v>
      </c>
      <c r="LM80" s="21">
        <v>2004</v>
      </c>
      <c r="LN80" s="22">
        <v>13.5</v>
      </c>
    </row>
    <row r="81" spans="1:6">
      <c r="B81">
        <v>0.3970065992591566</v>
      </c>
      <c r="C81" s="39">
        <v>0.92924287535486694</v>
      </c>
      <c r="D81">
        <v>1011.2296360426841</v>
      </c>
      <c r="E81" s="28">
        <v>2004</v>
      </c>
      <c r="F81" s="29">
        <v>118</v>
      </c>
    </row>
    <row r="82" spans="1:6">
      <c r="A82" t="s">
        <v>185</v>
      </c>
      <c r="B82" s="18">
        <f>AVERAGE(B2:B81)</f>
        <v>0.40412611638923474</v>
      </c>
      <c r="C82" s="18">
        <f>AVERAGE(C2:C81)</f>
        <v>0.92690937041954324</v>
      </c>
      <c r="D82" s="18">
        <f>AVERAGE(D2:D81)</f>
        <v>976.94343370879346</v>
      </c>
      <c r="E82" s="18">
        <f>AVERAGE(E2:E81)</f>
        <v>1977</v>
      </c>
      <c r="F82" s="18">
        <f>AVERAGE(F2:F81)</f>
        <v>3.9846834537456877</v>
      </c>
    </row>
    <row r="83" spans="1:6">
      <c r="A83" t="s">
        <v>186</v>
      </c>
      <c r="B83" s="18">
        <f>STDEV(B2:B81)</f>
        <v>1.9020094761801412E-3</v>
      </c>
      <c r="C83" s="18">
        <f>STDEV(C2:C81)</f>
        <v>1.5002803646202256E-3</v>
      </c>
      <c r="D83" s="18">
        <f>STDEV(D2:D81)</f>
        <v>22.569164265230164</v>
      </c>
      <c r="E83" s="18">
        <f>STDEV(E2:E81)</f>
        <v>15.911941220910839</v>
      </c>
      <c r="F83" s="18">
        <f>STDEV(F2:F81)</f>
        <v>22.488123295627812</v>
      </c>
    </row>
    <row r="84" spans="1:6">
      <c r="A84" t="s">
        <v>187</v>
      </c>
      <c r="B84" s="18">
        <f>MIN(B2:B81)</f>
        <v>0.39591889238047145</v>
      </c>
      <c r="C84" s="18">
        <f>MIN(C2:C81)</f>
        <v>0.92452240157637955</v>
      </c>
      <c r="D84" s="18">
        <f>MIN(D2:D81)</f>
        <v>943.17024399524473</v>
      </c>
      <c r="E84" s="18">
        <f>MIN(E2:E81)</f>
        <v>1943</v>
      </c>
      <c r="F84" s="18">
        <f>MIN(F2:F81)</f>
        <v>2.4399999999999998E-10</v>
      </c>
    </row>
    <row r="85" spans="1:6">
      <c r="A85" t="s">
        <v>188</v>
      </c>
      <c r="B85" s="18">
        <f>MAX(B2:B81)</f>
        <v>0.40918054448870916</v>
      </c>
      <c r="C85" s="18">
        <f>MAX(C2:C81)</f>
        <v>0.93466000420937156</v>
      </c>
      <c r="D85" s="18">
        <f>MAX(D2:D81)</f>
        <v>1101.4512543700525</v>
      </c>
      <c r="E85" s="18">
        <f>MAX(E2:E81)</f>
        <v>2004</v>
      </c>
      <c r="F85" s="18">
        <f>MAX(F2:F81)</f>
        <v>164</v>
      </c>
    </row>
    <row r="86" spans="1:6">
      <c r="A86" t="s">
        <v>189</v>
      </c>
      <c r="B86" s="18">
        <f>ABS(B85-B84)</f>
        <v>1.3261652108237709E-2</v>
      </c>
      <c r="C86" s="18">
        <f>ABS(C85-C84)</f>
        <v>1.0137602632992015E-2</v>
      </c>
      <c r="D86" s="18">
        <f>ABS(D85-D84)</f>
        <v>158.28101037480781</v>
      </c>
      <c r="E86" s="18">
        <f>ABS(E85-E84)</f>
        <v>61</v>
      </c>
      <c r="F86" s="18">
        <f>ABS(F85-F84)</f>
        <v>163.999999999756</v>
      </c>
    </row>
    <row r="87" spans="1:6">
      <c r="A87" t="s">
        <v>190</v>
      </c>
      <c r="B87" s="18">
        <f>COUNT(B2:B81)</f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81"/>
  <sheetViews>
    <sheetView workbookViewId="0">
      <selection sqref="A1:B81"/>
    </sheetView>
  </sheetViews>
  <sheetFormatPr defaultRowHeight="15"/>
  <cols>
    <col min="2" max="2" width="12.42578125" customWidth="1"/>
  </cols>
  <sheetData>
    <row r="1" spans="1:2">
      <c r="A1" s="31" t="s">
        <v>0</v>
      </c>
      <c r="B1" s="31" t="s">
        <v>2</v>
      </c>
    </row>
    <row r="2" spans="1:2">
      <c r="A2" s="21">
        <v>1943</v>
      </c>
      <c r="B2" s="22">
        <v>2.4399999999999998E-10</v>
      </c>
    </row>
    <row r="3" spans="1:2">
      <c r="A3" s="21">
        <v>1946</v>
      </c>
      <c r="B3" s="22">
        <v>6.1800000000000004E-10</v>
      </c>
    </row>
    <row r="4" spans="1:2">
      <c r="A4" s="21">
        <v>1949</v>
      </c>
      <c r="B4" s="22">
        <v>3.8199999999999996E-9</v>
      </c>
    </row>
    <row r="5" spans="1:2">
      <c r="A5" s="21">
        <v>1950</v>
      </c>
      <c r="B5" s="22">
        <v>7.8799999999999997E-10</v>
      </c>
    </row>
    <row r="6" spans="1:2">
      <c r="A6" s="21">
        <v>1951</v>
      </c>
      <c r="B6" s="22">
        <v>1.0000000000000001E-9</v>
      </c>
    </row>
    <row r="7" spans="1:2">
      <c r="A7" s="21">
        <v>1952</v>
      </c>
      <c r="B7" s="22">
        <v>2.9100000000000001E-9</v>
      </c>
    </row>
    <row r="8" spans="1:2">
      <c r="A8" s="21">
        <v>1953</v>
      </c>
      <c r="B8" s="22">
        <v>8.08E-10</v>
      </c>
    </row>
    <row r="9" spans="1:2">
      <c r="A9" s="21">
        <v>1954</v>
      </c>
      <c r="B9" s="22">
        <v>5.7399999999999998E-10</v>
      </c>
    </row>
    <row r="10" spans="1:2">
      <c r="A10" s="21">
        <v>1955</v>
      </c>
      <c r="B10" s="22">
        <v>5.9599999999999998E-8</v>
      </c>
    </row>
    <row r="11" spans="1:2">
      <c r="A11" s="21">
        <v>1955</v>
      </c>
      <c r="B11" s="22">
        <v>4.6099999999999996E-9</v>
      </c>
    </row>
    <row r="12" spans="1:2">
      <c r="A12" s="21">
        <v>1956</v>
      </c>
      <c r="B12" s="22">
        <v>2.4899999999999999E-9</v>
      </c>
    </row>
    <row r="13" spans="1:2">
      <c r="A13" s="21">
        <v>1959</v>
      </c>
      <c r="B13" s="22">
        <v>2.07E-8</v>
      </c>
    </row>
    <row r="14" spans="1:2">
      <c r="A14" s="21">
        <v>1960</v>
      </c>
      <c r="B14" s="22">
        <v>9.9299999999999998E-10</v>
      </c>
    </row>
    <row r="15" spans="1:2">
      <c r="A15" s="21">
        <v>1960</v>
      </c>
      <c r="B15" s="22">
        <v>1.5900000000000001E-7</v>
      </c>
    </row>
    <row r="16" spans="1:2">
      <c r="A16" s="21">
        <v>1961</v>
      </c>
      <c r="B16" s="22">
        <v>5.4599999999999999E-8</v>
      </c>
    </row>
    <row r="17" spans="1:2">
      <c r="A17" s="21">
        <v>1962</v>
      </c>
      <c r="B17" s="22">
        <v>1.96E-8</v>
      </c>
    </row>
    <row r="18" spans="1:2">
      <c r="A18" s="21">
        <v>1963</v>
      </c>
      <c r="B18" s="22">
        <v>2.25E-8</v>
      </c>
    </row>
    <row r="19" spans="1:2">
      <c r="A19" s="21">
        <v>1963</v>
      </c>
      <c r="B19" s="22">
        <v>2.14E-8</v>
      </c>
    </row>
    <row r="20" spans="1:2">
      <c r="A20" s="21">
        <v>1964</v>
      </c>
      <c r="B20" s="22">
        <v>1.14E-7</v>
      </c>
    </row>
    <row r="21" spans="1:2">
      <c r="A21" s="21">
        <v>1964</v>
      </c>
      <c r="B21" s="22">
        <v>3.5499999999999999E-7</v>
      </c>
    </row>
    <row r="22" spans="1:2">
      <c r="A22" s="21">
        <v>1965</v>
      </c>
      <c r="B22" s="22">
        <v>6.1999999999999999E-7</v>
      </c>
    </row>
    <row r="23" spans="1:2">
      <c r="A23" s="21">
        <v>1966</v>
      </c>
      <c r="B23" s="22">
        <v>1.08E-7</v>
      </c>
    </row>
    <row r="24" spans="1:2">
      <c r="A24" s="21">
        <v>1967</v>
      </c>
      <c r="B24" s="22">
        <v>9.0499999999999996E-8</v>
      </c>
    </row>
    <row r="25" spans="1:2">
      <c r="A25" s="21">
        <v>1968</v>
      </c>
      <c r="B25" s="22">
        <v>2.9900000000000002E-7</v>
      </c>
    </row>
    <row r="26" spans="1:2">
      <c r="A26" s="21">
        <v>1969</v>
      </c>
      <c r="B26" s="22">
        <v>6.1600000000000001E-7</v>
      </c>
    </row>
    <row r="27" spans="1:2">
      <c r="A27" s="21">
        <v>1969</v>
      </c>
      <c r="B27" s="22">
        <v>3.7100000000000001E-6</v>
      </c>
    </row>
    <row r="28" spans="1:2">
      <c r="A28" s="21">
        <v>1970</v>
      </c>
      <c r="B28" s="22">
        <v>8.1899999999999999E-8</v>
      </c>
    </row>
    <row r="29" spans="1:2">
      <c r="A29" s="21">
        <v>1971</v>
      </c>
      <c r="B29" s="22">
        <v>2.7799999999999997E-7</v>
      </c>
    </row>
    <row r="30" spans="1:2">
      <c r="A30" s="21">
        <v>1972</v>
      </c>
      <c r="B30" s="22">
        <v>5.9800000000000003E-7</v>
      </c>
    </row>
    <row r="31" spans="1:2">
      <c r="A31" s="21">
        <v>1972</v>
      </c>
      <c r="B31" s="22">
        <v>1.73E-6</v>
      </c>
    </row>
    <row r="32" spans="1:2">
      <c r="A32" s="21">
        <v>1973</v>
      </c>
      <c r="B32" s="22">
        <v>1.24E-5</v>
      </c>
    </row>
    <row r="33" spans="1:2">
      <c r="A33" s="21">
        <v>1974</v>
      </c>
      <c r="B33" s="22">
        <v>1.4100000000000001E-6</v>
      </c>
    </row>
    <row r="34" spans="1:2">
      <c r="A34" s="21">
        <v>1974</v>
      </c>
      <c r="B34" s="22">
        <v>6.37E-6</v>
      </c>
    </row>
    <row r="35" spans="1:2">
      <c r="A35" s="21">
        <v>1975</v>
      </c>
      <c r="B35" s="22">
        <v>3.27E-6</v>
      </c>
    </row>
    <row r="36" spans="1:2">
      <c r="A36" s="21">
        <v>1975</v>
      </c>
      <c r="B36" s="22">
        <v>1.5999999999999999E-6</v>
      </c>
    </row>
    <row r="37" spans="1:2">
      <c r="A37" s="21">
        <v>1976</v>
      </c>
      <c r="B37" s="22">
        <v>9.8299999999999995E-7</v>
      </c>
    </row>
    <row r="38" spans="1:2">
      <c r="A38" s="21">
        <v>1976</v>
      </c>
      <c r="B38" s="22">
        <v>5.5300000000000004E-6</v>
      </c>
    </row>
    <row r="39" spans="1:2">
      <c r="A39" s="21">
        <v>1977</v>
      </c>
      <c r="B39" s="22">
        <v>6.0299999999999999E-6</v>
      </c>
    </row>
    <row r="40" spans="1:2">
      <c r="A40" s="21">
        <v>1977</v>
      </c>
      <c r="B40" s="22">
        <v>1.9599999999999999E-6</v>
      </c>
    </row>
    <row r="41" spans="1:2">
      <c r="A41" s="21">
        <v>1977</v>
      </c>
      <c r="B41" s="22">
        <v>7.8399999999999995E-6</v>
      </c>
    </row>
    <row r="42" spans="1:2">
      <c r="A42" s="21">
        <v>1977</v>
      </c>
      <c r="B42" s="22">
        <v>1.5699999999999999E-5</v>
      </c>
    </row>
    <row r="43" spans="1:2">
      <c r="A43" s="21">
        <v>1978</v>
      </c>
      <c r="B43" s="22">
        <v>6.2899999999999999E-6</v>
      </c>
    </row>
    <row r="44" spans="1:2">
      <c r="A44" s="21">
        <v>1979</v>
      </c>
      <c r="B44" s="22">
        <v>3.18E-6</v>
      </c>
    </row>
    <row r="45" spans="1:2">
      <c r="A45" s="21">
        <v>1980</v>
      </c>
      <c r="B45" s="22">
        <v>7.9899999999999997E-6</v>
      </c>
    </row>
    <row r="46" spans="1:2">
      <c r="A46" s="21">
        <v>1980</v>
      </c>
      <c r="B46" s="22">
        <v>1.6500000000000001E-5</v>
      </c>
    </row>
    <row r="47" spans="1:2">
      <c r="A47" s="21">
        <v>1981</v>
      </c>
      <c r="B47" s="22">
        <v>4.4100000000000001E-6</v>
      </c>
    </row>
    <row r="48" spans="1:2">
      <c r="A48" s="21">
        <v>1981</v>
      </c>
      <c r="B48" s="22">
        <v>7.7700000000000005E-5</v>
      </c>
    </row>
    <row r="49" spans="1:2">
      <c r="A49" s="21">
        <v>1982</v>
      </c>
      <c r="B49" s="22">
        <v>3.9100000000000002E-5</v>
      </c>
    </row>
    <row r="50" spans="1:2">
      <c r="A50" s="21">
        <v>1982</v>
      </c>
      <c r="B50" s="22">
        <v>2.1299999999999999E-5</v>
      </c>
    </row>
    <row r="51" spans="1:2">
      <c r="A51" s="21">
        <v>1982</v>
      </c>
      <c r="B51" s="22">
        <v>2.3000000000000001E-4</v>
      </c>
    </row>
    <row r="52" spans="1:2">
      <c r="A52" s="21">
        <v>1983</v>
      </c>
      <c r="B52" s="22">
        <v>1.2E-4</v>
      </c>
    </row>
    <row r="53" spans="1:2">
      <c r="A53" s="21">
        <v>1983</v>
      </c>
      <c r="B53" s="22">
        <v>9.55E-6</v>
      </c>
    </row>
    <row r="54" spans="1:2">
      <c r="A54" s="21">
        <v>1984</v>
      </c>
      <c r="B54" s="22">
        <v>1.2899999999999999E-4</v>
      </c>
    </row>
    <row r="55" spans="1:2">
      <c r="A55" s="21">
        <v>1984</v>
      </c>
      <c r="B55" s="22">
        <v>7.0099999999999998E-6</v>
      </c>
    </row>
    <row r="56" spans="1:2">
      <c r="A56" s="21">
        <v>1985</v>
      </c>
      <c r="B56" s="22">
        <v>5.2599999999999998E-5</v>
      </c>
    </row>
    <row r="57" spans="1:2">
      <c r="A57" s="21">
        <v>1985</v>
      </c>
      <c r="B57" s="22">
        <v>8.3300000000000005E-5</v>
      </c>
    </row>
    <row r="58" spans="1:2">
      <c r="A58" s="21">
        <v>1985</v>
      </c>
      <c r="B58" s="22">
        <v>1.2400000000000001E-4</v>
      </c>
    </row>
    <row r="59" spans="1:2">
      <c r="A59" s="21">
        <v>1986</v>
      </c>
      <c r="B59" s="22">
        <v>1.34E-4</v>
      </c>
    </row>
    <row r="60" spans="1:2">
      <c r="A60" s="21">
        <v>1986</v>
      </c>
      <c r="B60" s="22">
        <v>4.0299999999999997E-5</v>
      </c>
    </row>
    <row r="61" spans="1:2">
      <c r="A61" s="21">
        <v>1986</v>
      </c>
      <c r="B61" s="22">
        <v>6.9700000000000003E-4</v>
      </c>
    </row>
    <row r="62" spans="1:2">
      <c r="A62" s="21">
        <v>1987</v>
      </c>
      <c r="B62" s="22">
        <v>5.5900000000000004E-4</v>
      </c>
    </row>
    <row r="63" spans="1:2">
      <c r="A63" s="21">
        <v>1987</v>
      </c>
      <c r="B63" s="22">
        <v>1.25E-4</v>
      </c>
    </row>
    <row r="64" spans="1:2">
      <c r="A64" s="21">
        <v>1989</v>
      </c>
      <c r="B64" s="22">
        <v>3.6699999999999998E-4</v>
      </c>
    </row>
    <row r="65" spans="1:2">
      <c r="A65" s="21">
        <v>1990</v>
      </c>
      <c r="B65" s="22">
        <v>2.8300000000000001E-3</v>
      </c>
    </row>
    <row r="66" spans="1:2">
      <c r="A66" s="21">
        <v>1991</v>
      </c>
      <c r="B66" s="22">
        <v>3.2200000000000002E-3</v>
      </c>
    </row>
    <row r="67" spans="1:2">
      <c r="A67" s="21">
        <v>1994</v>
      </c>
      <c r="B67" s="22">
        <v>1.2E-2</v>
      </c>
    </row>
    <row r="68" spans="1:2">
      <c r="A68" s="21">
        <v>1996</v>
      </c>
      <c r="B68" s="22">
        <v>7.8299999999999995E-2</v>
      </c>
    </row>
    <row r="69" spans="1:2">
      <c r="A69" s="21">
        <v>1998</v>
      </c>
      <c r="B69" s="22">
        <v>0.25</v>
      </c>
    </row>
    <row r="70" spans="1:2">
      <c r="A70" s="21">
        <v>1998</v>
      </c>
      <c r="B70" s="22">
        <v>5.04E-2</v>
      </c>
    </row>
    <row r="71" spans="1:2">
      <c r="A71" s="21">
        <v>1999</v>
      </c>
      <c r="B71" s="22">
        <v>0.29399999999999998</v>
      </c>
    </row>
    <row r="72" spans="1:2">
      <c r="A72" s="21">
        <v>1999</v>
      </c>
      <c r="B72" s="22">
        <v>0.33600000000000002</v>
      </c>
    </row>
    <row r="73" spans="1:2">
      <c r="A73" s="21">
        <v>2000</v>
      </c>
      <c r="B73" s="22">
        <v>0.10299999999999999</v>
      </c>
    </row>
    <row r="74" spans="1:2">
      <c r="A74" s="21">
        <v>2000</v>
      </c>
      <c r="B74" s="22">
        <v>0.39300000000000002</v>
      </c>
    </row>
    <row r="75" spans="1:2">
      <c r="A75" s="21">
        <v>2001</v>
      </c>
      <c r="B75" s="22">
        <v>164</v>
      </c>
    </row>
    <row r="76" spans="1:2">
      <c r="A76" s="21">
        <v>2002</v>
      </c>
      <c r="B76" s="22">
        <v>0.59699999999999998</v>
      </c>
    </row>
    <row r="77" spans="1:2">
      <c r="A77" s="21">
        <v>2002</v>
      </c>
      <c r="B77" s="22">
        <v>0.252</v>
      </c>
    </row>
    <row r="78" spans="1:2">
      <c r="A78" s="21">
        <v>2003</v>
      </c>
      <c r="B78" s="22">
        <v>10.1</v>
      </c>
    </row>
    <row r="79" spans="1:2">
      <c r="A79" s="21">
        <v>2004</v>
      </c>
      <c r="B79" s="22">
        <v>10.8</v>
      </c>
    </row>
    <row r="80" spans="1:2">
      <c r="A80" s="21">
        <v>2004</v>
      </c>
      <c r="B80" s="22">
        <v>13.5</v>
      </c>
    </row>
    <row r="81" spans="1:2">
      <c r="A81" s="28">
        <v>2004</v>
      </c>
      <c r="B81" s="29">
        <v>118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1:K99"/>
  <sheetViews>
    <sheetView workbookViewId="0">
      <selection activeCell="I14" sqref="I14"/>
    </sheetView>
  </sheetViews>
  <sheetFormatPr defaultRowHeight="15"/>
  <cols>
    <col min="2" max="2" width="12.42578125" customWidth="1"/>
    <col min="3" max="3" width="20" customWidth="1"/>
    <col min="4" max="4" width="16.140625" customWidth="1"/>
  </cols>
  <sheetData>
    <row r="1" spans="1:11" ht="20.100000000000001" customHeight="1"/>
    <row r="7" spans="1:11">
      <c r="A7" s="19" t="s">
        <v>0</v>
      </c>
      <c r="B7" s="19" t="s">
        <v>2</v>
      </c>
      <c r="C7" s="20" t="s">
        <v>107</v>
      </c>
      <c r="D7" s="20" t="s">
        <v>108</v>
      </c>
      <c r="F7" s="18" t="s">
        <v>151</v>
      </c>
      <c r="G7" s="18" t="s">
        <v>152</v>
      </c>
      <c r="H7" s="18" t="s">
        <v>153</v>
      </c>
      <c r="I7" s="18" t="s">
        <v>154</v>
      </c>
      <c r="J7" s="18" t="s">
        <v>155</v>
      </c>
      <c r="K7" s="18" t="s">
        <v>156</v>
      </c>
    </row>
    <row r="8" spans="1:11">
      <c r="A8" s="21">
        <v>1943</v>
      </c>
      <c r="B8" s="22">
        <v>2.4399999999999998E-10</v>
      </c>
      <c r="C8" s="24" t="s">
        <v>27</v>
      </c>
      <c r="D8" s="24" t="s">
        <v>112</v>
      </c>
      <c r="F8">
        <v>1</v>
      </c>
      <c r="G8" s="30" t="s">
        <v>160</v>
      </c>
      <c r="H8" t="s">
        <v>157</v>
      </c>
      <c r="I8" t="s">
        <v>158</v>
      </c>
      <c r="J8" t="s">
        <v>161</v>
      </c>
      <c r="K8" t="s">
        <v>162</v>
      </c>
    </row>
    <row r="9" spans="1:11">
      <c r="A9" s="21">
        <v>1946</v>
      </c>
      <c r="B9" s="22">
        <v>6.1800000000000004E-10</v>
      </c>
      <c r="C9" s="24" t="s">
        <v>31</v>
      </c>
      <c r="D9" s="24" t="s">
        <v>113</v>
      </c>
      <c r="E9" t="s">
        <v>159</v>
      </c>
    </row>
    <row r="10" spans="1:11">
      <c r="A10" s="21">
        <v>1949</v>
      </c>
      <c r="B10" s="22">
        <v>3.8199999999999996E-9</v>
      </c>
      <c r="C10" s="24" t="s">
        <v>34</v>
      </c>
      <c r="D10" s="24" t="s">
        <v>115</v>
      </c>
      <c r="E10" t="s">
        <v>159</v>
      </c>
    </row>
    <row r="11" spans="1:11">
      <c r="A11" s="21">
        <v>1950</v>
      </c>
      <c r="B11" s="22">
        <v>7.8799999999999997E-10</v>
      </c>
      <c r="C11" s="24" t="s">
        <v>35</v>
      </c>
      <c r="D11" s="24" t="s">
        <v>116</v>
      </c>
      <c r="E11" t="s">
        <v>159</v>
      </c>
    </row>
    <row r="12" spans="1:11">
      <c r="A12" s="21">
        <v>1951</v>
      </c>
      <c r="B12" s="22">
        <v>1.0000000000000001E-9</v>
      </c>
      <c r="C12" s="24" t="s">
        <v>36</v>
      </c>
      <c r="D12" s="24" t="s">
        <v>117</v>
      </c>
      <c r="E12" t="s">
        <v>159</v>
      </c>
    </row>
    <row r="13" spans="1:11">
      <c r="A13" s="21">
        <v>1952</v>
      </c>
      <c r="B13" s="22">
        <v>2.9100000000000001E-9</v>
      </c>
      <c r="C13" s="24" t="s">
        <v>38</v>
      </c>
      <c r="D13" s="24" t="s">
        <v>118</v>
      </c>
      <c r="E13" t="s">
        <v>159</v>
      </c>
    </row>
    <row r="14" spans="1:11">
      <c r="A14" s="21">
        <v>1953</v>
      </c>
      <c r="B14" s="22">
        <v>8.08E-10</v>
      </c>
      <c r="C14" s="24" t="s">
        <v>39</v>
      </c>
      <c r="D14" s="24" t="s">
        <v>119</v>
      </c>
      <c r="E14" t="s">
        <v>159</v>
      </c>
    </row>
    <row r="15" spans="1:11">
      <c r="A15" s="21">
        <v>1954</v>
      </c>
      <c r="B15" s="22">
        <v>5.7399999999999998E-10</v>
      </c>
      <c r="C15" s="24" t="s">
        <v>40</v>
      </c>
      <c r="D15" s="24" t="s">
        <v>120</v>
      </c>
    </row>
    <row r="16" spans="1:11">
      <c r="A16" s="21">
        <v>1955</v>
      </c>
      <c r="B16" s="22">
        <v>5.9599999999999998E-8</v>
      </c>
      <c r="C16" s="24" t="s">
        <v>41</v>
      </c>
      <c r="D16" s="24" t="s">
        <v>121</v>
      </c>
    </row>
    <row r="17" spans="1:4">
      <c r="A17" s="21">
        <v>1955</v>
      </c>
      <c r="B17" s="22">
        <v>4.6099999999999996E-9</v>
      </c>
      <c r="C17" s="24" t="s">
        <v>42</v>
      </c>
      <c r="D17" s="24" t="s">
        <v>122</v>
      </c>
    </row>
    <row r="18" spans="1:4">
      <c r="A18" s="21">
        <v>1956</v>
      </c>
      <c r="B18" s="22">
        <v>2.4899999999999999E-9</v>
      </c>
      <c r="C18" s="24" t="s">
        <v>43</v>
      </c>
      <c r="D18" s="24" t="s">
        <v>123</v>
      </c>
    </row>
    <row r="19" spans="1:4">
      <c r="A19" s="21">
        <v>1959</v>
      </c>
      <c r="B19" s="22">
        <v>2.07E-8</v>
      </c>
      <c r="C19" s="24" t="s">
        <v>44</v>
      </c>
      <c r="D19" s="24" t="s">
        <v>124</v>
      </c>
    </row>
    <row r="20" spans="1:4">
      <c r="A20" s="21">
        <v>1960</v>
      </c>
      <c r="B20" s="22">
        <v>9.9299999999999998E-10</v>
      </c>
      <c r="C20" s="24" t="s">
        <v>45</v>
      </c>
      <c r="D20" s="24" t="s">
        <v>124</v>
      </c>
    </row>
    <row r="21" spans="1:4">
      <c r="A21" s="21">
        <v>1960</v>
      </c>
      <c r="B21" s="22">
        <v>1.5900000000000001E-7</v>
      </c>
      <c r="C21" s="24" t="s">
        <v>46</v>
      </c>
      <c r="D21" s="24" t="s">
        <v>125</v>
      </c>
    </row>
    <row r="22" spans="1:4">
      <c r="A22" s="21">
        <v>1961</v>
      </c>
      <c r="B22" s="22">
        <v>5.4599999999999999E-8</v>
      </c>
      <c r="C22" s="24" t="s">
        <v>47</v>
      </c>
      <c r="D22" s="24" t="s">
        <v>126</v>
      </c>
    </row>
    <row r="23" spans="1:4">
      <c r="A23" s="21">
        <v>1962</v>
      </c>
      <c r="B23" s="22">
        <v>1.96E-8</v>
      </c>
      <c r="C23" s="24" t="s">
        <v>48</v>
      </c>
      <c r="D23" s="24" t="s">
        <v>122</v>
      </c>
    </row>
    <row r="24" spans="1:4">
      <c r="A24" s="21">
        <v>1963</v>
      </c>
      <c r="B24" s="22">
        <v>2.25E-8</v>
      </c>
      <c r="C24" s="24" t="s">
        <v>49</v>
      </c>
      <c r="D24" s="24" t="s">
        <v>127</v>
      </c>
    </row>
    <row r="25" spans="1:4">
      <c r="A25" s="21">
        <v>1963</v>
      </c>
      <c r="B25" s="22">
        <v>2.14E-8</v>
      </c>
      <c r="C25" s="24" t="s">
        <v>50</v>
      </c>
      <c r="D25" s="24" t="s">
        <v>122</v>
      </c>
    </row>
    <row r="26" spans="1:4">
      <c r="A26" s="21">
        <v>1964</v>
      </c>
      <c r="B26" s="22">
        <v>1.14E-7</v>
      </c>
      <c r="C26" s="24" t="s">
        <v>51</v>
      </c>
      <c r="D26" s="24" t="s">
        <v>128</v>
      </c>
    </row>
    <row r="27" spans="1:4">
      <c r="A27" s="21">
        <v>1964</v>
      </c>
      <c r="B27" s="22">
        <v>3.5499999999999999E-7</v>
      </c>
      <c r="C27" s="24" t="s">
        <v>52</v>
      </c>
      <c r="D27" s="24" t="s">
        <v>129</v>
      </c>
    </row>
    <row r="28" spans="1:4">
      <c r="A28" s="21">
        <v>1965</v>
      </c>
      <c r="B28" s="22">
        <v>6.1999999999999999E-7</v>
      </c>
      <c r="C28" s="24" t="s">
        <v>53</v>
      </c>
      <c r="D28" s="24" t="s">
        <v>122</v>
      </c>
    </row>
    <row r="29" spans="1:4">
      <c r="A29" s="21">
        <v>1966</v>
      </c>
      <c r="B29" s="22">
        <v>1.08E-7</v>
      </c>
      <c r="C29" s="24" t="s">
        <v>54</v>
      </c>
      <c r="D29" s="24" t="s">
        <v>130</v>
      </c>
    </row>
    <row r="30" spans="1:4">
      <c r="A30" s="21">
        <v>1967</v>
      </c>
      <c r="B30" s="22">
        <v>9.0499999999999996E-8</v>
      </c>
      <c r="C30" s="24" t="s">
        <v>55</v>
      </c>
      <c r="D30" s="24" t="s">
        <v>131</v>
      </c>
    </row>
    <row r="31" spans="1:4">
      <c r="A31" s="21">
        <v>1968</v>
      </c>
      <c r="B31" s="22">
        <v>2.9900000000000002E-7</v>
      </c>
      <c r="C31" s="24" t="s">
        <v>56</v>
      </c>
      <c r="D31" s="24" t="s">
        <v>122</v>
      </c>
    </row>
    <row r="32" spans="1:4">
      <c r="A32" s="21">
        <v>1969</v>
      </c>
      <c r="B32" s="22">
        <v>6.1600000000000001E-7</v>
      </c>
      <c r="C32" s="24" t="s">
        <v>57</v>
      </c>
      <c r="D32" s="24" t="s">
        <v>122</v>
      </c>
    </row>
    <row r="33" spans="1:4">
      <c r="A33" s="21">
        <v>1969</v>
      </c>
      <c r="B33" s="22">
        <v>3.7100000000000001E-6</v>
      </c>
      <c r="C33" s="24" t="s">
        <v>58</v>
      </c>
      <c r="D33" s="24" t="s">
        <v>122</v>
      </c>
    </row>
    <row r="34" spans="1:4">
      <c r="A34" s="21">
        <v>1970</v>
      </c>
      <c r="B34" s="22">
        <v>8.1899999999999999E-8</v>
      </c>
      <c r="C34" s="24" t="s">
        <v>59</v>
      </c>
      <c r="D34" s="24" t="s">
        <v>122</v>
      </c>
    </row>
    <row r="35" spans="1:4">
      <c r="A35" s="21">
        <v>1971</v>
      </c>
      <c r="B35" s="22">
        <v>2.7799999999999997E-7</v>
      </c>
      <c r="C35" s="24" t="s">
        <v>60</v>
      </c>
      <c r="D35" s="24" t="s">
        <v>122</v>
      </c>
    </row>
    <row r="36" spans="1:4">
      <c r="A36" s="21">
        <v>1972</v>
      </c>
      <c r="B36" s="22">
        <v>5.9800000000000003E-7</v>
      </c>
      <c r="C36" s="24" t="s">
        <v>61</v>
      </c>
      <c r="D36" s="24" t="s">
        <v>122</v>
      </c>
    </row>
    <row r="37" spans="1:4">
      <c r="A37" s="21">
        <v>1972</v>
      </c>
      <c r="B37" s="22">
        <v>1.73E-6</v>
      </c>
      <c r="C37" s="24" t="s">
        <v>62</v>
      </c>
      <c r="D37" s="24" t="s">
        <v>122</v>
      </c>
    </row>
    <row r="38" spans="1:4">
      <c r="A38" s="21">
        <v>1973</v>
      </c>
      <c r="B38" s="22">
        <v>1.24E-5</v>
      </c>
      <c r="C38" s="24" t="s">
        <v>63</v>
      </c>
      <c r="D38" s="24" t="s">
        <v>122</v>
      </c>
    </row>
    <row r="39" spans="1:4">
      <c r="A39" s="21">
        <v>1974</v>
      </c>
      <c r="B39" s="22">
        <v>1.4100000000000001E-6</v>
      </c>
      <c r="C39" s="24" t="s">
        <v>64</v>
      </c>
      <c r="D39" s="24" t="s">
        <v>122</v>
      </c>
    </row>
    <row r="40" spans="1:4">
      <c r="A40" s="21">
        <v>1974</v>
      </c>
      <c r="B40" s="22">
        <v>6.37E-6</v>
      </c>
      <c r="C40" s="24" t="s">
        <v>65</v>
      </c>
      <c r="D40" s="24" t="s">
        <v>122</v>
      </c>
    </row>
    <row r="41" spans="1:4">
      <c r="A41" s="21">
        <v>1975</v>
      </c>
      <c r="B41" s="22">
        <v>3.27E-6</v>
      </c>
      <c r="C41" s="24" t="s">
        <v>66</v>
      </c>
      <c r="D41" s="24" t="s">
        <v>122</v>
      </c>
    </row>
    <row r="42" spans="1:4">
      <c r="A42" s="21">
        <v>1975</v>
      </c>
      <c r="B42" s="22">
        <v>1.5999999999999999E-6</v>
      </c>
      <c r="C42" s="24" t="s">
        <v>67</v>
      </c>
      <c r="D42" s="24" t="s">
        <v>122</v>
      </c>
    </row>
    <row r="43" spans="1:4">
      <c r="A43" s="21">
        <v>1976</v>
      </c>
      <c r="B43" s="22">
        <v>9.8299999999999995E-7</v>
      </c>
      <c r="C43" s="24" t="s">
        <v>68</v>
      </c>
      <c r="D43" s="24" t="s">
        <v>122</v>
      </c>
    </row>
    <row r="44" spans="1:4">
      <c r="A44" s="21">
        <v>1976</v>
      </c>
      <c r="B44" s="22">
        <v>5.5300000000000004E-6</v>
      </c>
      <c r="C44" s="24" t="s">
        <v>69</v>
      </c>
      <c r="D44" s="24" t="s">
        <v>122</v>
      </c>
    </row>
    <row r="45" spans="1:4">
      <c r="A45" s="21">
        <v>1977</v>
      </c>
      <c r="B45" s="22">
        <v>6.0299999999999999E-6</v>
      </c>
      <c r="C45" s="24" t="s">
        <v>70</v>
      </c>
      <c r="D45" s="24" t="s">
        <v>122</v>
      </c>
    </row>
    <row r="46" spans="1:4">
      <c r="A46" s="21">
        <v>1977</v>
      </c>
      <c r="B46" s="22">
        <v>1.9599999999999999E-6</v>
      </c>
      <c r="C46" s="24" t="s">
        <v>71</v>
      </c>
      <c r="D46" s="24" t="s">
        <v>122</v>
      </c>
    </row>
    <row r="47" spans="1:4">
      <c r="A47" s="21">
        <v>1977</v>
      </c>
      <c r="B47" s="22">
        <v>7.8399999999999995E-6</v>
      </c>
      <c r="C47" s="24" t="s">
        <v>72</v>
      </c>
      <c r="D47" s="24" t="s">
        <v>122</v>
      </c>
    </row>
    <row r="48" spans="1:4">
      <c r="A48" s="21">
        <v>1977</v>
      </c>
      <c r="B48" s="22">
        <v>1.5699999999999999E-5</v>
      </c>
      <c r="C48" s="24" t="s">
        <v>73</v>
      </c>
      <c r="D48" s="24" t="s">
        <v>122</v>
      </c>
    </row>
    <row r="49" spans="1:4">
      <c r="A49" s="21">
        <v>1978</v>
      </c>
      <c r="B49" s="22">
        <v>6.2899999999999999E-6</v>
      </c>
      <c r="C49" s="24" t="s">
        <v>74</v>
      </c>
      <c r="D49" s="24" t="s">
        <v>122</v>
      </c>
    </row>
    <row r="50" spans="1:4">
      <c r="A50" s="21">
        <v>1979</v>
      </c>
      <c r="B50" s="22">
        <v>3.18E-6</v>
      </c>
      <c r="C50" s="24" t="s">
        <v>75</v>
      </c>
      <c r="D50" s="24" t="s">
        <v>122</v>
      </c>
    </row>
    <row r="51" spans="1:4">
      <c r="A51" s="21">
        <v>1980</v>
      </c>
      <c r="B51" s="22">
        <v>7.9899999999999997E-6</v>
      </c>
      <c r="C51" s="24" t="s">
        <v>76</v>
      </c>
      <c r="D51" s="24" t="s">
        <v>122</v>
      </c>
    </row>
    <row r="52" spans="1:4">
      <c r="A52" s="21">
        <v>1980</v>
      </c>
      <c r="B52" s="22">
        <v>1.6500000000000001E-5</v>
      </c>
      <c r="C52" s="24" t="s">
        <v>77</v>
      </c>
      <c r="D52" s="24" t="s">
        <v>122</v>
      </c>
    </row>
    <row r="53" spans="1:4">
      <c r="A53" s="21">
        <v>1981</v>
      </c>
      <c r="B53" s="22">
        <v>4.4100000000000001E-6</v>
      </c>
      <c r="C53" s="24" t="s">
        <v>78</v>
      </c>
      <c r="D53" s="24" t="s">
        <v>122</v>
      </c>
    </row>
    <row r="54" spans="1:4">
      <c r="A54" s="21">
        <v>1981</v>
      </c>
      <c r="B54" s="22">
        <v>7.7700000000000005E-5</v>
      </c>
      <c r="C54" s="24" t="s">
        <v>79</v>
      </c>
      <c r="D54" s="24" t="s">
        <v>122</v>
      </c>
    </row>
    <row r="55" spans="1:4">
      <c r="A55" s="21">
        <v>1982</v>
      </c>
      <c r="B55" s="22">
        <v>3.9100000000000002E-5</v>
      </c>
      <c r="C55" s="24" t="s">
        <v>80</v>
      </c>
      <c r="D55" s="24" t="s">
        <v>122</v>
      </c>
    </row>
    <row r="56" spans="1:4">
      <c r="A56" s="21">
        <v>1982</v>
      </c>
      <c r="B56" s="22">
        <v>2.1299999999999999E-5</v>
      </c>
      <c r="C56" s="24" t="s">
        <v>81</v>
      </c>
      <c r="D56" s="24" t="s">
        <v>122</v>
      </c>
    </row>
    <row r="57" spans="1:4">
      <c r="A57" s="21">
        <v>1982</v>
      </c>
      <c r="B57" s="22">
        <v>2.3000000000000001E-4</v>
      </c>
      <c r="C57" s="24" t="s">
        <v>82</v>
      </c>
      <c r="D57" s="24" t="s">
        <v>122</v>
      </c>
    </row>
    <row r="58" spans="1:4">
      <c r="A58" s="21">
        <v>1983</v>
      </c>
      <c r="B58" s="22">
        <v>1.2E-4</v>
      </c>
      <c r="C58" s="24" t="s">
        <v>76</v>
      </c>
      <c r="D58" s="24" t="s">
        <v>122</v>
      </c>
    </row>
    <row r="59" spans="1:4">
      <c r="A59" s="21">
        <v>1983</v>
      </c>
      <c r="B59" s="22">
        <v>9.55E-6</v>
      </c>
      <c r="C59" s="24" t="s">
        <v>83</v>
      </c>
      <c r="D59" s="24" t="s">
        <v>122</v>
      </c>
    </row>
    <row r="60" spans="1:4">
      <c r="A60" s="21">
        <v>1984</v>
      </c>
      <c r="B60" s="22">
        <v>1.2899999999999999E-4</v>
      </c>
      <c r="C60" s="24" t="s">
        <v>84</v>
      </c>
      <c r="D60" s="24" t="s">
        <v>122</v>
      </c>
    </row>
    <row r="61" spans="1:4">
      <c r="A61" s="21">
        <v>1984</v>
      </c>
      <c r="B61" s="22">
        <v>7.0099999999999998E-6</v>
      </c>
      <c r="C61" s="24" t="s">
        <v>85</v>
      </c>
      <c r="D61" s="24" t="s">
        <v>122</v>
      </c>
    </row>
    <row r="62" spans="1:4">
      <c r="A62" s="21">
        <v>1984</v>
      </c>
      <c r="B62" s="21"/>
      <c r="C62" s="24" t="s">
        <v>86</v>
      </c>
      <c r="D62" s="24" t="s">
        <v>122</v>
      </c>
    </row>
    <row r="63" spans="1:4">
      <c r="A63" s="21">
        <v>1985</v>
      </c>
      <c r="B63" s="22">
        <v>5.2599999999999998E-5</v>
      </c>
      <c r="C63" s="24" t="s">
        <v>87</v>
      </c>
      <c r="D63" s="24" t="s">
        <v>122</v>
      </c>
    </row>
    <row r="64" spans="1:4">
      <c r="A64" s="21">
        <v>1985</v>
      </c>
      <c r="B64" s="22">
        <v>8.3300000000000005E-5</v>
      </c>
      <c r="C64" s="24" t="s">
        <v>88</v>
      </c>
      <c r="D64" s="24" t="s">
        <v>122</v>
      </c>
    </row>
    <row r="65" spans="1:4">
      <c r="A65" s="21">
        <v>1985</v>
      </c>
      <c r="B65" s="22">
        <v>1.2400000000000001E-4</v>
      </c>
      <c r="C65" s="24" t="s">
        <v>89</v>
      </c>
      <c r="D65" s="24" t="s">
        <v>122</v>
      </c>
    </row>
    <row r="66" spans="1:4">
      <c r="A66" s="21">
        <v>1985</v>
      </c>
      <c r="B66" s="21"/>
      <c r="C66" s="24" t="s">
        <v>90</v>
      </c>
      <c r="D66" s="24" t="s">
        <v>122</v>
      </c>
    </row>
    <row r="67" spans="1:4">
      <c r="A67" s="21">
        <v>1986</v>
      </c>
      <c r="B67" s="22">
        <v>1.34E-4</v>
      </c>
      <c r="C67" s="24" t="s">
        <v>91</v>
      </c>
      <c r="D67" s="24" t="s">
        <v>122</v>
      </c>
    </row>
    <row r="68" spans="1:4">
      <c r="A68" s="21">
        <v>1986</v>
      </c>
      <c r="B68" s="22">
        <v>4.0299999999999997E-5</v>
      </c>
      <c r="C68" s="24" t="s">
        <v>92</v>
      </c>
      <c r="D68" s="24" t="s">
        <v>122</v>
      </c>
    </row>
    <row r="69" spans="1:4">
      <c r="A69" s="21">
        <v>1986</v>
      </c>
      <c r="B69" s="22">
        <v>6.9700000000000003E-4</v>
      </c>
      <c r="C69" s="24" t="s">
        <v>93</v>
      </c>
      <c r="D69" s="24" t="s">
        <v>122</v>
      </c>
    </row>
    <row r="70" spans="1:4">
      <c r="A70" s="21">
        <v>1987</v>
      </c>
      <c r="B70" s="22">
        <v>5.5900000000000004E-4</v>
      </c>
      <c r="C70" s="24" t="s">
        <v>94</v>
      </c>
      <c r="D70" s="24" t="s">
        <v>122</v>
      </c>
    </row>
    <row r="71" spans="1:4">
      <c r="A71" s="21">
        <v>1987</v>
      </c>
      <c r="B71" s="22">
        <v>1.25E-4</v>
      </c>
      <c r="C71" s="24" t="s">
        <v>91</v>
      </c>
      <c r="D71" s="24" t="s">
        <v>122</v>
      </c>
    </row>
    <row r="72" spans="1:4">
      <c r="A72" s="21">
        <v>1987</v>
      </c>
      <c r="B72" s="21"/>
      <c r="C72" s="24" t="s">
        <v>95</v>
      </c>
      <c r="D72" s="24" t="s">
        <v>122</v>
      </c>
    </row>
    <row r="73" spans="1:4">
      <c r="A73" s="21">
        <v>1989</v>
      </c>
      <c r="B73" s="22">
        <v>3.6699999999999998E-4</v>
      </c>
      <c r="C73" s="24" t="s">
        <v>96</v>
      </c>
      <c r="D73" s="24" t="s">
        <v>122</v>
      </c>
    </row>
    <row r="74" spans="1:4">
      <c r="A74" s="21">
        <v>1989</v>
      </c>
      <c r="B74" s="21"/>
      <c r="C74" s="24" t="s">
        <v>97</v>
      </c>
      <c r="D74" s="24" t="s">
        <v>122</v>
      </c>
    </row>
    <row r="75" spans="1:4">
      <c r="A75" s="21">
        <v>1990</v>
      </c>
      <c r="B75" s="22">
        <v>2.8300000000000001E-3</v>
      </c>
      <c r="C75" s="24" t="s">
        <v>98</v>
      </c>
      <c r="D75" s="24" t="s">
        <v>122</v>
      </c>
    </row>
    <row r="76" spans="1:4">
      <c r="A76" s="21">
        <v>1991</v>
      </c>
      <c r="B76" s="22">
        <v>3.2200000000000002E-3</v>
      </c>
      <c r="C76" s="24" t="s">
        <v>99</v>
      </c>
      <c r="D76" s="24" t="s">
        <v>122</v>
      </c>
    </row>
    <row r="77" spans="1:4">
      <c r="A77" s="21">
        <v>1992</v>
      </c>
      <c r="B77" s="21"/>
      <c r="C77" s="24" t="s">
        <v>100</v>
      </c>
      <c r="D77" s="24" t="s">
        <v>122</v>
      </c>
    </row>
    <row r="78" spans="1:4">
      <c r="A78" s="21">
        <v>1993</v>
      </c>
      <c r="B78" s="21"/>
      <c r="C78" s="24" t="s">
        <v>132</v>
      </c>
      <c r="D78" s="24" t="s">
        <v>122</v>
      </c>
    </row>
    <row r="79" spans="1:4">
      <c r="A79" s="21">
        <v>1994</v>
      </c>
      <c r="B79" s="22">
        <v>1.2E-2</v>
      </c>
      <c r="C79" s="24" t="s">
        <v>101</v>
      </c>
      <c r="D79" s="24" t="s">
        <v>122</v>
      </c>
    </row>
    <row r="80" spans="1:4">
      <c r="A80" s="21">
        <v>1994</v>
      </c>
      <c r="B80" s="21"/>
      <c r="C80" s="24" t="s">
        <v>133</v>
      </c>
      <c r="D80" s="24" t="s">
        <v>122</v>
      </c>
    </row>
    <row r="81" spans="1:4">
      <c r="A81" s="21">
        <v>1995</v>
      </c>
      <c r="B81" s="21"/>
      <c r="C81" s="24" t="s">
        <v>134</v>
      </c>
      <c r="D81" s="24" t="s">
        <v>122</v>
      </c>
    </row>
    <row r="82" spans="1:4">
      <c r="A82" s="21">
        <v>1996</v>
      </c>
      <c r="B82" s="22">
        <v>7.8299999999999995E-2</v>
      </c>
      <c r="C82" s="24" t="s">
        <v>102</v>
      </c>
      <c r="D82" s="24" t="s">
        <v>122</v>
      </c>
    </row>
    <row r="83" spans="1:4">
      <c r="A83" s="21">
        <v>1996</v>
      </c>
      <c r="B83" s="21"/>
      <c r="C83" s="24" t="s">
        <v>103</v>
      </c>
      <c r="D83" s="24" t="s">
        <v>122</v>
      </c>
    </row>
    <row r="84" spans="1:4">
      <c r="A84" s="21">
        <v>1997</v>
      </c>
      <c r="B84" s="21"/>
      <c r="C84" s="24" t="s">
        <v>135</v>
      </c>
      <c r="D84" s="24" t="s">
        <v>122</v>
      </c>
    </row>
    <row r="85" spans="1:4">
      <c r="A85" s="21">
        <v>1998</v>
      </c>
      <c r="B85" s="22">
        <v>0.25</v>
      </c>
      <c r="C85" s="24" t="s">
        <v>104</v>
      </c>
      <c r="D85" s="24" t="s">
        <v>122</v>
      </c>
    </row>
    <row r="86" spans="1:4">
      <c r="A86" s="21">
        <v>1998</v>
      </c>
      <c r="B86" s="22">
        <v>5.04E-2</v>
      </c>
      <c r="C86" s="24" t="s">
        <v>136</v>
      </c>
      <c r="D86" s="24" t="s">
        <v>122</v>
      </c>
    </row>
    <row r="87" spans="1:4">
      <c r="A87" s="21">
        <v>1999</v>
      </c>
      <c r="B87" s="22">
        <v>0.29399999999999998</v>
      </c>
      <c r="C87" s="24" t="s">
        <v>137</v>
      </c>
      <c r="D87" s="24" t="s">
        <v>122</v>
      </c>
    </row>
    <row r="88" spans="1:4">
      <c r="A88" s="21">
        <v>1999</v>
      </c>
      <c r="B88" s="22">
        <v>0.33600000000000002</v>
      </c>
      <c r="C88" s="24" t="s">
        <v>138</v>
      </c>
      <c r="D88" s="24" t="s">
        <v>122</v>
      </c>
    </row>
    <row r="89" spans="1:4">
      <c r="A89" s="21">
        <v>1999</v>
      </c>
      <c r="B89" s="21"/>
      <c r="C89" s="24" t="s">
        <v>139</v>
      </c>
      <c r="D89" s="24" t="s">
        <v>122</v>
      </c>
    </row>
    <row r="90" spans="1:4">
      <c r="A90" s="21">
        <v>2000</v>
      </c>
      <c r="B90" s="22">
        <v>0.10299999999999999</v>
      </c>
      <c r="C90" s="24" t="s">
        <v>140</v>
      </c>
      <c r="D90" s="24" t="s">
        <v>122</v>
      </c>
    </row>
    <row r="91" spans="1:4">
      <c r="A91" s="21">
        <v>2000</v>
      </c>
      <c r="B91" s="22">
        <v>0.39300000000000002</v>
      </c>
      <c r="C91" s="24" t="s">
        <v>139</v>
      </c>
      <c r="D91" s="24" t="s">
        <v>122</v>
      </c>
    </row>
    <row r="92" spans="1:4">
      <c r="A92" s="21">
        <v>2001</v>
      </c>
      <c r="B92" s="22">
        <v>164</v>
      </c>
      <c r="C92" s="24" t="s">
        <v>141</v>
      </c>
      <c r="D92" s="24" t="s">
        <v>122</v>
      </c>
    </row>
    <row r="93" spans="1:4">
      <c r="A93" s="21">
        <v>2002</v>
      </c>
      <c r="B93" s="22">
        <v>0.59699999999999998</v>
      </c>
      <c r="C93" s="24" t="s">
        <v>142</v>
      </c>
      <c r="D93" s="24" t="s">
        <v>122</v>
      </c>
    </row>
    <row r="94" spans="1:4">
      <c r="A94" s="21">
        <v>2002</v>
      </c>
      <c r="B94" s="22">
        <v>0.252</v>
      </c>
      <c r="C94" s="24" t="s">
        <v>143</v>
      </c>
      <c r="D94" s="24" t="s">
        <v>122</v>
      </c>
    </row>
    <row r="95" spans="1:4">
      <c r="A95" s="21">
        <v>2003</v>
      </c>
      <c r="B95" s="22">
        <v>10.1</v>
      </c>
      <c r="C95" s="24" t="s">
        <v>105</v>
      </c>
      <c r="D95" s="24" t="s">
        <v>122</v>
      </c>
    </row>
    <row r="96" spans="1:4">
      <c r="A96" s="21">
        <v>2003</v>
      </c>
      <c r="B96" s="21"/>
      <c r="C96" s="24" t="s">
        <v>144</v>
      </c>
      <c r="D96" s="24" t="s">
        <v>122</v>
      </c>
    </row>
    <row r="97" spans="1:4">
      <c r="A97" s="21">
        <v>2004</v>
      </c>
      <c r="B97" s="22">
        <v>10.8</v>
      </c>
      <c r="C97" s="24" t="s">
        <v>145</v>
      </c>
      <c r="D97" s="24" t="s">
        <v>122</v>
      </c>
    </row>
    <row r="98" spans="1:4">
      <c r="A98" s="21">
        <v>2004</v>
      </c>
      <c r="B98" s="22">
        <v>13.5</v>
      </c>
      <c r="C98" s="24" t="s">
        <v>146</v>
      </c>
      <c r="D98" s="24" t="s">
        <v>122</v>
      </c>
    </row>
    <row r="99" spans="1:4">
      <c r="A99" s="28">
        <v>2004</v>
      </c>
      <c r="B99" s="29">
        <v>118</v>
      </c>
      <c r="C99" s="24" t="s">
        <v>147</v>
      </c>
      <c r="D99" s="24" t="s">
        <v>122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M121"/>
  <sheetViews>
    <sheetView topLeftCell="A19" workbookViewId="0">
      <selection activeCell="N37" sqref="N37"/>
    </sheetView>
  </sheetViews>
  <sheetFormatPr defaultRowHeight="15"/>
  <cols>
    <col min="4" max="4" width="25.7109375" customWidth="1"/>
  </cols>
  <sheetData>
    <row r="1" spans="1:13" ht="20.100000000000001" customHeight="1">
      <c r="J1" s="1" t="s">
        <v>3</v>
      </c>
      <c r="K1" s="2">
        <v>1960</v>
      </c>
      <c r="L1" s="3" t="s">
        <v>3</v>
      </c>
      <c r="M1" s="3">
        <v>1960</v>
      </c>
    </row>
    <row r="2" spans="1:13" ht="45">
      <c r="J2" s="4" t="s">
        <v>13</v>
      </c>
      <c r="K2" s="5">
        <f>H41+((H44-H41)/(G44-G41))*(G43-G41)</f>
        <v>0.86299999999999999</v>
      </c>
      <c r="L2" s="1" t="s">
        <v>12</v>
      </c>
      <c r="M2" s="6">
        <f>I43</f>
        <v>1.5900000000000001E-7</v>
      </c>
    </row>
    <row r="3" spans="1:13" ht="24">
      <c r="J3" s="7" t="s">
        <v>4</v>
      </c>
      <c r="K3" s="8">
        <v>50</v>
      </c>
      <c r="L3" s="7" t="s">
        <v>4</v>
      </c>
      <c r="M3" s="9">
        <v>50</v>
      </c>
    </row>
    <row r="4" spans="1:13" ht="22.5">
      <c r="G4" s="32" t="s">
        <v>5</v>
      </c>
      <c r="H4" s="33"/>
      <c r="I4" s="33"/>
      <c r="J4" s="10" t="s">
        <v>6</v>
      </c>
      <c r="K4" s="8">
        <v>5</v>
      </c>
      <c r="L4" s="11" t="s">
        <v>6</v>
      </c>
      <c r="M4" s="9">
        <v>6</v>
      </c>
    </row>
    <row r="5" spans="1:13" ht="30">
      <c r="G5" s="12"/>
      <c r="H5" s="13"/>
      <c r="I5" s="13"/>
      <c r="J5" s="4" t="s">
        <v>7</v>
      </c>
      <c r="K5" s="8">
        <f>K3*(K4-1)</f>
        <v>200</v>
      </c>
      <c r="L5" s="15" t="s">
        <v>7</v>
      </c>
      <c r="M5" s="9">
        <f>M3*(M4-1)</f>
        <v>250</v>
      </c>
    </row>
    <row r="6" spans="1:13">
      <c r="G6" s="34" t="s">
        <v>8</v>
      </c>
      <c r="H6" s="34"/>
      <c r="I6" s="34"/>
      <c r="J6" s="34" t="s">
        <v>8</v>
      </c>
      <c r="K6" s="34"/>
      <c r="L6" s="34"/>
      <c r="M6" s="34"/>
    </row>
    <row r="7" spans="1:13">
      <c r="A7" s="19" t="s">
        <v>0</v>
      </c>
      <c r="B7" s="19" t="s">
        <v>1</v>
      </c>
      <c r="C7" s="19" t="s">
        <v>2</v>
      </c>
      <c r="D7" s="20" t="s">
        <v>107</v>
      </c>
      <c r="E7" s="20" t="s">
        <v>108</v>
      </c>
      <c r="G7" s="14" t="s">
        <v>9</v>
      </c>
      <c r="H7" s="14" t="s">
        <v>10</v>
      </c>
      <c r="I7" s="14" t="s">
        <v>11</v>
      </c>
      <c r="J7" s="14" t="s">
        <v>9</v>
      </c>
      <c r="K7" s="14" t="s">
        <v>1</v>
      </c>
      <c r="L7" s="14" t="s">
        <v>9</v>
      </c>
      <c r="M7" s="14" t="s">
        <v>11</v>
      </c>
    </row>
    <row r="8" spans="1:13">
      <c r="A8" s="21">
        <v>1891</v>
      </c>
      <c r="B8" s="22">
        <v>3.3299999999999999E-9</v>
      </c>
      <c r="C8" s="22">
        <v>1.4999999999999999E-14</v>
      </c>
      <c r="D8" s="23" t="s">
        <v>109</v>
      </c>
      <c r="E8" s="24" t="s">
        <v>149</v>
      </c>
      <c r="G8" s="16">
        <f>A8</f>
        <v>1891</v>
      </c>
      <c r="H8" s="17">
        <f>B8</f>
        <v>3.3299999999999999E-9</v>
      </c>
      <c r="I8" s="17">
        <f>C8</f>
        <v>1.4999999999999999E-14</v>
      </c>
      <c r="J8" s="16">
        <f>G8+($K$4-1)*$K$3</f>
        <v>2091</v>
      </c>
      <c r="K8" s="17">
        <f>H8/$K$2</f>
        <v>3.8586326767091536E-9</v>
      </c>
      <c r="L8" s="3">
        <f>G8+$M$5</f>
        <v>2141</v>
      </c>
      <c r="M8" s="17">
        <f>I8/$M$2</f>
        <v>9.433962264150943E-8</v>
      </c>
    </row>
    <row r="9" spans="1:13">
      <c r="A9" s="21">
        <v>1892</v>
      </c>
      <c r="B9" s="22">
        <v>1.1900000000000001E-8</v>
      </c>
      <c r="C9" s="22">
        <v>6.9800000000000003E-14</v>
      </c>
      <c r="D9" s="24" t="s">
        <v>148</v>
      </c>
      <c r="E9" s="24" t="s">
        <v>149</v>
      </c>
      <c r="G9" s="16">
        <f t="shared" ref="G9" si="0">A9</f>
        <v>1892</v>
      </c>
      <c r="H9" s="17">
        <f>B9</f>
        <v>1.1900000000000001E-8</v>
      </c>
      <c r="I9" s="17">
        <f t="shared" ref="I9" si="1">C9</f>
        <v>6.9800000000000003E-14</v>
      </c>
      <c r="J9" s="16">
        <f t="shared" ref="J9:J72" si="2">G9+($K$4-1)*$K$3</f>
        <v>2092</v>
      </c>
      <c r="K9" s="17">
        <f t="shared" ref="K9:K66" si="3">H9/$K$2</f>
        <v>1.3789107763615296E-8</v>
      </c>
      <c r="L9" s="3">
        <f t="shared" ref="L9:L72" si="4">G9+$M$5</f>
        <v>2142</v>
      </c>
      <c r="M9" s="17">
        <f t="shared" ref="M9:M70" si="5">I9/$M$2</f>
        <v>4.389937106918239E-7</v>
      </c>
    </row>
    <row r="10" spans="1:13">
      <c r="A10" s="21">
        <v>1900</v>
      </c>
      <c r="B10" s="22">
        <v>1.33E-8</v>
      </c>
      <c r="C10" s="22">
        <v>5.58E-14</v>
      </c>
      <c r="D10" s="25" t="s">
        <v>14</v>
      </c>
      <c r="E10" s="24" t="s">
        <v>149</v>
      </c>
      <c r="G10" s="16">
        <f t="shared" ref="G10:G41" si="6">A10</f>
        <v>1900</v>
      </c>
      <c r="H10" s="17">
        <f>B10</f>
        <v>1.33E-8</v>
      </c>
      <c r="I10" s="17"/>
      <c r="J10" s="16">
        <f t="shared" si="2"/>
        <v>2100</v>
      </c>
      <c r="K10" s="17">
        <f t="shared" si="3"/>
        <v>1.5411355735805331E-8</v>
      </c>
      <c r="L10" s="3">
        <f t="shared" si="4"/>
        <v>2150</v>
      </c>
      <c r="M10" s="17"/>
    </row>
    <row r="11" spans="1:13">
      <c r="A11" s="21">
        <v>1908</v>
      </c>
      <c r="B11" s="22">
        <v>1.85E-8</v>
      </c>
      <c r="C11" s="22">
        <v>2.34E-14</v>
      </c>
      <c r="D11" s="25" t="s">
        <v>15</v>
      </c>
      <c r="E11" s="24" t="s">
        <v>149</v>
      </c>
      <c r="G11" s="16">
        <f t="shared" si="6"/>
        <v>1908</v>
      </c>
      <c r="H11" s="17">
        <f>B11</f>
        <v>1.85E-8</v>
      </c>
      <c r="I11" s="17"/>
      <c r="J11" s="16">
        <f t="shared" si="2"/>
        <v>2108</v>
      </c>
      <c r="K11" s="17">
        <f t="shared" si="3"/>
        <v>2.1436848203939745E-8</v>
      </c>
      <c r="L11" s="3">
        <f t="shared" si="4"/>
        <v>2158</v>
      </c>
      <c r="M11" s="17"/>
    </row>
    <row r="12" spans="1:13">
      <c r="A12" s="21">
        <v>1910</v>
      </c>
      <c r="B12" s="22">
        <v>3.77E-7</v>
      </c>
      <c r="C12" s="22">
        <v>2.4399999999999999E-14</v>
      </c>
      <c r="D12" s="25" t="s">
        <v>16</v>
      </c>
      <c r="E12" s="24" t="s">
        <v>149</v>
      </c>
      <c r="G12" s="16">
        <f t="shared" si="6"/>
        <v>1910</v>
      </c>
      <c r="H12" s="17">
        <f>B12</f>
        <v>3.77E-7</v>
      </c>
      <c r="I12" s="17"/>
      <c r="J12" s="16">
        <f t="shared" si="2"/>
        <v>2110</v>
      </c>
      <c r="K12" s="17">
        <f t="shared" si="3"/>
        <v>4.3684820393974509E-7</v>
      </c>
      <c r="L12" s="3">
        <f t="shared" si="4"/>
        <v>2160</v>
      </c>
      <c r="M12" s="17"/>
    </row>
    <row r="13" spans="1:13">
      <c r="A13" s="21">
        <v>1911</v>
      </c>
      <c r="B13" s="22">
        <v>2.18E-8</v>
      </c>
      <c r="C13" s="22">
        <v>4.0200000000000002E-14</v>
      </c>
      <c r="D13" s="25" t="s">
        <v>17</v>
      </c>
      <c r="E13" s="24" t="s">
        <v>149</v>
      </c>
      <c r="G13" s="16">
        <f t="shared" si="6"/>
        <v>1911</v>
      </c>
      <c r="H13" s="17"/>
      <c r="I13" s="17"/>
      <c r="J13" s="16">
        <f t="shared" si="2"/>
        <v>2111</v>
      </c>
      <c r="K13" s="17"/>
      <c r="L13" s="3">
        <f t="shared" si="4"/>
        <v>2161</v>
      </c>
      <c r="M13" s="17"/>
    </row>
    <row r="14" spans="1:13">
      <c r="A14" s="21">
        <v>1919</v>
      </c>
      <c r="B14" s="22">
        <v>4.1199999999999998E-8</v>
      </c>
      <c r="C14" s="22">
        <v>2.4099999999999998E-13</v>
      </c>
      <c r="D14" s="25" t="s">
        <v>18</v>
      </c>
      <c r="E14" s="24" t="s">
        <v>149</v>
      </c>
      <c r="G14" s="16">
        <f t="shared" si="6"/>
        <v>1919</v>
      </c>
      <c r="H14" s="17"/>
      <c r="I14" s="17">
        <f>C14</f>
        <v>2.4099999999999998E-13</v>
      </c>
      <c r="J14" s="16">
        <f t="shared" si="2"/>
        <v>2119</v>
      </c>
      <c r="K14" s="17"/>
      <c r="L14" s="3">
        <f t="shared" si="4"/>
        <v>2169</v>
      </c>
      <c r="M14" s="17">
        <f t="shared" si="5"/>
        <v>1.5157232704402514E-6</v>
      </c>
    </row>
    <row r="15" spans="1:13">
      <c r="A15" s="21">
        <v>1920</v>
      </c>
      <c r="B15" s="22">
        <v>3.5800000000000003E-8</v>
      </c>
      <c r="C15" s="22">
        <v>1.9E-13</v>
      </c>
      <c r="D15" s="25" t="s">
        <v>19</v>
      </c>
      <c r="E15" s="24" t="s">
        <v>106</v>
      </c>
      <c r="G15" s="16">
        <f t="shared" si="6"/>
        <v>1920</v>
      </c>
      <c r="H15" s="17"/>
      <c r="I15" s="17"/>
      <c r="J15" s="16">
        <f t="shared" si="2"/>
        <v>2120</v>
      </c>
      <c r="K15" s="17"/>
      <c r="L15" s="3">
        <f t="shared" si="4"/>
        <v>2170</v>
      </c>
      <c r="M15" s="17"/>
    </row>
    <row r="16" spans="1:13">
      <c r="A16" s="21">
        <v>1928</v>
      </c>
      <c r="B16" s="22">
        <v>7.3799999999999999E-8</v>
      </c>
      <c r="C16" s="22">
        <v>5.3800000000000003E-13</v>
      </c>
      <c r="D16" s="25" t="s">
        <v>20</v>
      </c>
      <c r="E16" s="24" t="s">
        <v>106</v>
      </c>
      <c r="G16" s="16">
        <f t="shared" si="6"/>
        <v>1928</v>
      </c>
      <c r="H16" s="17"/>
      <c r="I16" s="17">
        <f>C16</f>
        <v>5.3800000000000003E-13</v>
      </c>
      <c r="J16" s="16">
        <f t="shared" si="2"/>
        <v>2128</v>
      </c>
      <c r="K16" s="17"/>
      <c r="L16" s="3">
        <f t="shared" si="4"/>
        <v>2178</v>
      </c>
      <c r="M16" s="17">
        <f t="shared" si="5"/>
        <v>3.3836477987421386E-6</v>
      </c>
    </row>
    <row r="17" spans="1:13">
      <c r="A17" s="21">
        <v>1929</v>
      </c>
      <c r="B17" s="22">
        <v>7.3799999999999999E-8</v>
      </c>
      <c r="C17" s="22">
        <v>5.4000000000000002E-13</v>
      </c>
      <c r="D17" s="24" t="s">
        <v>21</v>
      </c>
      <c r="E17" s="24" t="s">
        <v>150</v>
      </c>
      <c r="G17" s="16">
        <f t="shared" si="6"/>
        <v>1929</v>
      </c>
      <c r="H17" s="17"/>
      <c r="I17" s="17">
        <f>C17</f>
        <v>5.4000000000000002E-13</v>
      </c>
      <c r="J17" s="16">
        <f t="shared" si="2"/>
        <v>2129</v>
      </c>
      <c r="K17" s="17"/>
      <c r="L17" s="3">
        <f t="shared" si="4"/>
        <v>2179</v>
      </c>
      <c r="M17" s="17">
        <f t="shared" si="5"/>
        <v>3.3962264150943395E-6</v>
      </c>
    </row>
    <row r="18" spans="1:13">
      <c r="A18" s="21">
        <v>1938</v>
      </c>
      <c r="B18" s="22">
        <v>4.2400000000000002E-8</v>
      </c>
      <c r="C18" s="22">
        <v>3.8E-13</v>
      </c>
      <c r="D18" s="24" t="s">
        <v>22</v>
      </c>
      <c r="E18" s="24" t="s">
        <v>110</v>
      </c>
      <c r="G18" s="16">
        <f t="shared" si="6"/>
        <v>1938</v>
      </c>
      <c r="H18" s="17"/>
      <c r="I18" s="17"/>
      <c r="J18" s="16">
        <f t="shared" si="2"/>
        <v>2138</v>
      </c>
      <c r="K18" s="17"/>
      <c r="L18" s="3">
        <f t="shared" si="4"/>
        <v>2188</v>
      </c>
      <c r="M18" s="17"/>
    </row>
    <row r="19" spans="1:13">
      <c r="A19" s="21">
        <v>1939</v>
      </c>
      <c r="B19" s="22">
        <v>4.2399999999999999E-7</v>
      </c>
      <c r="C19" s="22">
        <v>3.7700000000000003E-12</v>
      </c>
      <c r="D19" s="24" t="s">
        <v>23</v>
      </c>
      <c r="E19" s="24" t="s">
        <v>111</v>
      </c>
      <c r="G19" s="16">
        <f t="shared" si="6"/>
        <v>1939</v>
      </c>
      <c r="H19" s="17">
        <f>B19</f>
        <v>4.2399999999999999E-7</v>
      </c>
      <c r="I19" s="17">
        <f>C19</f>
        <v>3.7700000000000003E-12</v>
      </c>
      <c r="J19" s="16">
        <f t="shared" si="2"/>
        <v>2139</v>
      </c>
      <c r="K19" s="17">
        <f t="shared" si="3"/>
        <v>4.9130938586326762E-7</v>
      </c>
      <c r="L19" s="3">
        <f t="shared" si="4"/>
        <v>2189</v>
      </c>
      <c r="M19" s="17">
        <f t="shared" si="5"/>
        <v>2.3710691823899371E-5</v>
      </c>
    </row>
    <row r="20" spans="1:13">
      <c r="A20" s="21">
        <v>1939</v>
      </c>
      <c r="B20" s="22">
        <v>1.9999999999999999E-6</v>
      </c>
      <c r="C20" s="22">
        <v>3.5600000000000002E-12</v>
      </c>
      <c r="D20" s="24" t="s">
        <v>24</v>
      </c>
      <c r="E20" s="24" t="s">
        <v>106</v>
      </c>
      <c r="G20" s="16">
        <f t="shared" si="6"/>
        <v>1939</v>
      </c>
      <c r="H20" s="17">
        <f>B20</f>
        <v>1.9999999999999999E-6</v>
      </c>
      <c r="I20" s="17"/>
      <c r="J20" s="16">
        <f t="shared" si="2"/>
        <v>2139</v>
      </c>
      <c r="K20" s="17">
        <f t="shared" si="3"/>
        <v>2.3174971031286211E-6</v>
      </c>
      <c r="L20" s="3">
        <f t="shared" si="4"/>
        <v>2189</v>
      </c>
      <c r="M20" s="17"/>
    </row>
    <row r="21" spans="1:13">
      <c r="A21" s="21">
        <v>1941</v>
      </c>
      <c r="B21" s="22">
        <v>2.04E-6</v>
      </c>
      <c r="C21" s="22">
        <v>3.9100000000000001E-12</v>
      </c>
      <c r="D21" s="24" t="s">
        <v>25</v>
      </c>
      <c r="E21" s="24" t="s">
        <v>111</v>
      </c>
      <c r="G21" s="16">
        <f t="shared" si="6"/>
        <v>1941</v>
      </c>
      <c r="H21" s="17">
        <f>B21</f>
        <v>2.04E-6</v>
      </c>
      <c r="I21" s="17">
        <f>C21</f>
        <v>3.9100000000000001E-12</v>
      </c>
      <c r="J21" s="16">
        <f t="shared" si="2"/>
        <v>2141</v>
      </c>
      <c r="K21" s="17">
        <f t="shared" si="3"/>
        <v>2.3638470451911936E-6</v>
      </c>
      <c r="L21" s="3">
        <f t="shared" si="4"/>
        <v>2191</v>
      </c>
      <c r="M21" s="17">
        <f t="shared" si="5"/>
        <v>2.4591194968553457E-5</v>
      </c>
    </row>
    <row r="22" spans="1:13">
      <c r="A22" s="21">
        <v>1943</v>
      </c>
      <c r="B22" s="22">
        <v>1.0300000000000001E-6</v>
      </c>
      <c r="C22" s="22">
        <v>2.2499999999999999E-12</v>
      </c>
      <c r="D22" s="24" t="s">
        <v>26</v>
      </c>
      <c r="E22" s="24" t="s">
        <v>106</v>
      </c>
      <c r="G22" s="16">
        <f t="shared" si="6"/>
        <v>1943</v>
      </c>
      <c r="H22" s="17"/>
      <c r="I22" s="17"/>
      <c r="J22" s="16">
        <f t="shared" si="2"/>
        <v>2143</v>
      </c>
      <c r="K22" s="17"/>
      <c r="L22" s="3">
        <f t="shared" si="4"/>
        <v>2193</v>
      </c>
      <c r="M22" s="17"/>
    </row>
    <row r="23" spans="1:13">
      <c r="A23" s="21">
        <v>1943</v>
      </c>
      <c r="B23" s="22">
        <v>2.24E-4</v>
      </c>
      <c r="C23" s="22">
        <v>2.4399999999999998E-10</v>
      </c>
      <c r="D23" s="24" t="s">
        <v>27</v>
      </c>
      <c r="E23" s="24" t="s">
        <v>112</v>
      </c>
      <c r="G23" s="16">
        <f t="shared" si="6"/>
        <v>1943</v>
      </c>
      <c r="H23" s="17">
        <f>B23</f>
        <v>2.24E-4</v>
      </c>
      <c r="I23" s="17">
        <f>C23</f>
        <v>2.4399999999999998E-10</v>
      </c>
      <c r="J23" s="16">
        <f t="shared" si="2"/>
        <v>2143</v>
      </c>
      <c r="K23" s="17">
        <f t="shared" si="3"/>
        <v>2.5955967555040557E-4</v>
      </c>
      <c r="L23" s="3">
        <f t="shared" si="4"/>
        <v>2193</v>
      </c>
      <c r="M23" s="17">
        <f t="shared" si="5"/>
        <v>1.5345911949685533E-3</v>
      </c>
    </row>
    <row r="24" spans="1:13">
      <c r="A24" s="21">
        <v>1943</v>
      </c>
      <c r="B24" s="22">
        <v>2.83E-6</v>
      </c>
      <c r="C24" s="22">
        <v>1.5399999999999999E-12</v>
      </c>
      <c r="D24" s="24" t="s">
        <v>28</v>
      </c>
      <c r="E24" s="24" t="s">
        <v>106</v>
      </c>
      <c r="G24" s="16">
        <f t="shared" si="6"/>
        <v>1943</v>
      </c>
      <c r="H24" s="17"/>
      <c r="I24" s="17"/>
      <c r="J24" s="16">
        <f t="shared" si="2"/>
        <v>2143</v>
      </c>
      <c r="K24" s="17"/>
      <c r="L24" s="3">
        <f t="shared" si="4"/>
        <v>2193</v>
      </c>
      <c r="M24" s="17"/>
    </row>
    <row r="25" spans="1:13">
      <c r="A25" s="21">
        <v>1944</v>
      </c>
      <c r="B25" s="22">
        <v>2.3300000000000001E-6</v>
      </c>
      <c r="C25" s="22">
        <v>8.6600000000000005E-13</v>
      </c>
      <c r="D25" s="24" t="s">
        <v>29</v>
      </c>
      <c r="E25" s="24" t="s">
        <v>106</v>
      </c>
      <c r="G25" s="16">
        <f t="shared" si="6"/>
        <v>1944</v>
      </c>
      <c r="H25" s="17"/>
      <c r="I25" s="17"/>
      <c r="J25" s="16">
        <f t="shared" si="2"/>
        <v>2144</v>
      </c>
      <c r="K25" s="17"/>
      <c r="L25" s="3">
        <f t="shared" si="4"/>
        <v>2194</v>
      </c>
      <c r="M25" s="17"/>
    </row>
    <row r="26" spans="1:13">
      <c r="A26" s="21">
        <v>1945</v>
      </c>
      <c r="B26" s="22">
        <v>2.04E-6</v>
      </c>
      <c r="C26" s="22">
        <v>4.6700000000000001E-12</v>
      </c>
      <c r="D26" s="24" t="s">
        <v>25</v>
      </c>
      <c r="E26" s="24" t="s">
        <v>111</v>
      </c>
      <c r="G26" s="16">
        <f t="shared" si="6"/>
        <v>1945</v>
      </c>
      <c r="H26" s="17"/>
      <c r="I26" s="17"/>
      <c r="J26" s="16">
        <f t="shared" si="2"/>
        <v>2145</v>
      </c>
      <c r="K26" s="17"/>
      <c r="L26" s="3">
        <f t="shared" si="4"/>
        <v>2195</v>
      </c>
      <c r="M26" s="17"/>
    </row>
    <row r="27" spans="1:13">
      <c r="A27" s="21">
        <v>1946</v>
      </c>
      <c r="B27" s="22">
        <v>3.2899999999999998E-6</v>
      </c>
      <c r="C27" s="22">
        <v>8.4400000000000004E-13</v>
      </c>
      <c r="D27" s="24" t="s">
        <v>30</v>
      </c>
      <c r="E27" s="24" t="s">
        <v>106</v>
      </c>
      <c r="G27" s="16">
        <f t="shared" si="6"/>
        <v>1946</v>
      </c>
      <c r="H27" s="17"/>
      <c r="I27" s="17"/>
      <c r="J27" s="16">
        <f t="shared" si="2"/>
        <v>2146</v>
      </c>
      <c r="K27" s="17"/>
      <c r="L27" s="3">
        <f t="shared" si="4"/>
        <v>2196</v>
      </c>
      <c r="M27" s="17"/>
    </row>
    <row r="28" spans="1:13">
      <c r="A28" s="21">
        <v>1946</v>
      </c>
      <c r="B28" s="26">
        <v>2.8900000000000002E-3</v>
      </c>
      <c r="C28" s="22">
        <v>6.1800000000000004E-10</v>
      </c>
      <c r="D28" s="24" t="s">
        <v>31</v>
      </c>
      <c r="E28" s="24" t="s">
        <v>113</v>
      </c>
      <c r="G28" s="16">
        <f t="shared" si="6"/>
        <v>1946</v>
      </c>
      <c r="H28" s="17">
        <f>B28</f>
        <v>2.8900000000000002E-3</v>
      </c>
      <c r="I28" s="17">
        <f>C28</f>
        <v>6.1800000000000004E-10</v>
      </c>
      <c r="J28" s="16">
        <f t="shared" si="2"/>
        <v>2146</v>
      </c>
      <c r="K28" s="17">
        <f t="shared" si="3"/>
        <v>3.3487833140208576E-3</v>
      </c>
      <c r="L28" s="3">
        <f t="shared" si="4"/>
        <v>2196</v>
      </c>
      <c r="M28" s="17">
        <f t="shared" si="5"/>
        <v>3.8867924528301887E-3</v>
      </c>
    </row>
    <row r="29" spans="1:13">
      <c r="A29" s="21">
        <v>1947</v>
      </c>
      <c r="B29" s="22">
        <v>6.2199999999999997E-6</v>
      </c>
      <c r="C29" s="22">
        <v>2.9500000000000002E-12</v>
      </c>
      <c r="D29" s="24" t="s">
        <v>32</v>
      </c>
      <c r="E29" s="24" t="s">
        <v>106</v>
      </c>
      <c r="G29" s="16">
        <f t="shared" si="6"/>
        <v>1947</v>
      </c>
      <c r="H29" s="17"/>
      <c r="I29" s="17"/>
      <c r="J29" s="16">
        <f t="shared" si="2"/>
        <v>2147</v>
      </c>
      <c r="K29" s="17"/>
      <c r="L29" s="3">
        <f t="shared" si="4"/>
        <v>2197</v>
      </c>
      <c r="M29" s="17"/>
    </row>
    <row r="30" spans="1:13">
      <c r="A30" s="21">
        <v>1948</v>
      </c>
      <c r="B30" s="22">
        <v>5.9699999999999998E-4</v>
      </c>
      <c r="C30" s="22">
        <v>1.79E-10</v>
      </c>
      <c r="D30" s="24" t="s">
        <v>33</v>
      </c>
      <c r="E30" s="24" t="s">
        <v>114</v>
      </c>
      <c r="G30" s="16">
        <f t="shared" si="6"/>
        <v>1948</v>
      </c>
      <c r="H30" s="17"/>
      <c r="I30" s="17"/>
      <c r="J30" s="16">
        <f t="shared" si="2"/>
        <v>2148</v>
      </c>
      <c r="K30" s="17"/>
      <c r="L30" s="3">
        <f t="shared" si="4"/>
        <v>2198</v>
      </c>
      <c r="M30" s="17"/>
    </row>
    <row r="31" spans="1:13">
      <c r="A31" s="21">
        <v>1949</v>
      </c>
      <c r="B31" s="22">
        <v>2.5500000000000002E-3</v>
      </c>
      <c r="C31" s="22">
        <v>3.8199999999999996E-9</v>
      </c>
      <c r="D31" s="24" t="s">
        <v>34</v>
      </c>
      <c r="E31" s="24" t="s">
        <v>115</v>
      </c>
      <c r="G31" s="16">
        <f t="shared" si="6"/>
        <v>1949</v>
      </c>
      <c r="H31" s="17"/>
      <c r="I31" s="17">
        <f>C31</f>
        <v>3.8199999999999996E-9</v>
      </c>
      <c r="J31" s="16">
        <f t="shared" si="2"/>
        <v>2149</v>
      </c>
      <c r="K31" s="17"/>
      <c r="L31" s="3">
        <f t="shared" si="4"/>
        <v>2199</v>
      </c>
      <c r="M31" s="17">
        <f t="shared" si="5"/>
        <v>2.4025157232704399E-2</v>
      </c>
    </row>
    <row r="32" spans="1:13">
      <c r="A32" s="21">
        <v>1950</v>
      </c>
      <c r="B32" s="22">
        <v>4.1599999999999996E-3</v>
      </c>
      <c r="C32" s="22">
        <v>7.8799999999999997E-10</v>
      </c>
      <c r="D32" s="24" t="s">
        <v>35</v>
      </c>
      <c r="E32" s="24" t="s">
        <v>116</v>
      </c>
      <c r="G32" s="16">
        <f t="shared" si="6"/>
        <v>1950</v>
      </c>
      <c r="H32" s="17">
        <f>B32</f>
        <v>4.1599999999999996E-3</v>
      </c>
      <c r="I32" s="17"/>
      <c r="J32" s="16">
        <f t="shared" si="2"/>
        <v>2150</v>
      </c>
      <c r="K32" s="17">
        <f t="shared" si="3"/>
        <v>4.8203939745075312E-3</v>
      </c>
      <c r="L32" s="3">
        <f t="shared" si="4"/>
        <v>2200</v>
      </c>
      <c r="M32" s="17"/>
    </row>
    <row r="33" spans="1:13">
      <c r="A33" s="21">
        <v>1951</v>
      </c>
      <c r="B33" s="22">
        <v>5.7499999999999999E-3</v>
      </c>
      <c r="C33" s="22">
        <v>1.0000000000000001E-9</v>
      </c>
      <c r="D33" s="24" t="s">
        <v>36</v>
      </c>
      <c r="E33" s="24" t="s">
        <v>117</v>
      </c>
      <c r="G33" s="16">
        <f t="shared" si="6"/>
        <v>1951</v>
      </c>
      <c r="H33" s="17">
        <f>B33</f>
        <v>5.7499999999999999E-3</v>
      </c>
      <c r="I33" s="17"/>
      <c r="J33" s="16">
        <f t="shared" si="2"/>
        <v>2151</v>
      </c>
      <c r="K33" s="17">
        <f t="shared" si="3"/>
        <v>6.6628041714947859E-3</v>
      </c>
      <c r="L33" s="3">
        <f t="shared" si="4"/>
        <v>2201</v>
      </c>
      <c r="M33" s="17"/>
    </row>
    <row r="34" spans="1:13">
      <c r="A34" s="21">
        <v>1952</v>
      </c>
      <c r="B34" s="22">
        <v>9.3300000000000005E-6</v>
      </c>
      <c r="C34" s="22">
        <v>1.54E-11</v>
      </c>
      <c r="D34" s="24" t="s">
        <v>37</v>
      </c>
      <c r="E34" s="24" t="s">
        <v>111</v>
      </c>
      <c r="G34" s="16">
        <f t="shared" si="6"/>
        <v>1952</v>
      </c>
      <c r="H34" s="17"/>
      <c r="I34" s="17"/>
      <c r="J34" s="16">
        <f t="shared" si="2"/>
        <v>2152</v>
      </c>
      <c r="K34" s="17"/>
      <c r="L34" s="3">
        <f t="shared" si="4"/>
        <v>2202</v>
      </c>
      <c r="M34" s="17"/>
    </row>
    <row r="35" spans="1:13">
      <c r="A35" s="21">
        <v>1952</v>
      </c>
      <c r="B35" s="22">
        <v>1.7600000000000001E-3</v>
      </c>
      <c r="C35" s="22">
        <v>2.9100000000000001E-9</v>
      </c>
      <c r="D35" s="24" t="s">
        <v>38</v>
      </c>
      <c r="E35" s="24" t="s">
        <v>118</v>
      </c>
      <c r="G35" s="16">
        <f t="shared" si="6"/>
        <v>1952</v>
      </c>
      <c r="H35" s="17"/>
      <c r="I35" s="17">
        <f>C35</f>
        <v>2.9100000000000001E-9</v>
      </c>
      <c r="J35" s="16">
        <f t="shared" si="2"/>
        <v>2152</v>
      </c>
      <c r="K35" s="17"/>
      <c r="L35" s="3">
        <f t="shared" si="4"/>
        <v>2202</v>
      </c>
      <c r="M35" s="17"/>
    </row>
    <row r="36" spans="1:13">
      <c r="A36" s="21">
        <v>1953</v>
      </c>
      <c r="B36" s="22">
        <v>9.6599999999999995E-4</v>
      </c>
      <c r="C36" s="22">
        <v>8.08E-10</v>
      </c>
      <c r="D36" s="24" t="s">
        <v>39</v>
      </c>
      <c r="E36" s="24" t="s">
        <v>119</v>
      </c>
      <c r="G36" s="16">
        <f t="shared" si="6"/>
        <v>1953</v>
      </c>
      <c r="H36" s="17"/>
      <c r="I36" s="17"/>
      <c r="J36" s="16">
        <f t="shared" si="2"/>
        <v>2153</v>
      </c>
      <c r="K36" s="17"/>
      <c r="L36" s="3">
        <f t="shared" si="4"/>
        <v>2203</v>
      </c>
      <c r="M36" s="17"/>
    </row>
    <row r="37" spans="1:13">
      <c r="A37" s="21">
        <v>1954</v>
      </c>
      <c r="B37" s="22">
        <v>1.6999999999999999E-3</v>
      </c>
      <c r="C37" s="22">
        <v>5.7399999999999998E-10</v>
      </c>
      <c r="D37" s="24" t="s">
        <v>40</v>
      </c>
      <c r="E37" s="24" t="s">
        <v>120</v>
      </c>
      <c r="G37" s="16">
        <f t="shared" si="6"/>
        <v>1954</v>
      </c>
      <c r="H37" s="17"/>
      <c r="I37" s="17"/>
      <c r="J37" s="16">
        <f t="shared" si="2"/>
        <v>2154</v>
      </c>
      <c r="K37" s="17"/>
      <c r="L37" s="3">
        <f t="shared" si="4"/>
        <v>2204</v>
      </c>
      <c r="M37" s="17"/>
    </row>
    <row r="38" spans="1:13">
      <c r="A38" s="21">
        <v>1955</v>
      </c>
      <c r="B38" s="22">
        <v>6.9400000000000003E-2</v>
      </c>
      <c r="C38" s="22">
        <v>5.9599999999999998E-8</v>
      </c>
      <c r="D38" s="24" t="s">
        <v>41</v>
      </c>
      <c r="E38" s="24" t="s">
        <v>121</v>
      </c>
      <c r="G38" s="16">
        <f t="shared" si="6"/>
        <v>1955</v>
      </c>
      <c r="H38" s="17">
        <f>B38</f>
        <v>6.9400000000000003E-2</v>
      </c>
      <c r="I38" s="17">
        <f>C38</f>
        <v>5.9599999999999998E-8</v>
      </c>
      <c r="J38" s="16">
        <f t="shared" si="2"/>
        <v>2155</v>
      </c>
      <c r="K38" s="17">
        <f t="shared" si="3"/>
        <v>8.0417149478563155E-2</v>
      </c>
      <c r="L38" s="3">
        <f t="shared" si="4"/>
        <v>2205</v>
      </c>
      <c r="M38" s="17">
        <f t="shared" si="5"/>
        <v>0.37484276729559746</v>
      </c>
    </row>
    <row r="39" spans="1:13">
      <c r="A39" s="21">
        <v>1955</v>
      </c>
      <c r="B39" s="22">
        <v>5.3600000000000002E-2</v>
      </c>
      <c r="C39" s="22">
        <v>4.6099999999999996E-9</v>
      </c>
      <c r="D39" s="24" t="s">
        <v>42</v>
      </c>
      <c r="E39" s="24" t="s">
        <v>122</v>
      </c>
      <c r="G39" s="16">
        <f t="shared" si="6"/>
        <v>1955</v>
      </c>
      <c r="H39" s="17"/>
      <c r="I39" s="17"/>
      <c r="J39" s="16">
        <f t="shared" si="2"/>
        <v>2155</v>
      </c>
      <c r="K39" s="17"/>
      <c r="L39" s="3">
        <f t="shared" si="4"/>
        <v>2205</v>
      </c>
      <c r="M39" s="17"/>
    </row>
    <row r="40" spans="1:13">
      <c r="A40" s="21">
        <v>1956</v>
      </c>
      <c r="B40" s="22">
        <v>7.0100000000000002E-4</v>
      </c>
      <c r="C40" s="22">
        <v>2.4899999999999999E-9</v>
      </c>
      <c r="D40" s="24" t="s">
        <v>43</v>
      </c>
      <c r="E40" s="24" t="s">
        <v>123</v>
      </c>
      <c r="G40" s="16">
        <f t="shared" si="6"/>
        <v>1956</v>
      </c>
      <c r="H40" s="17"/>
      <c r="I40" s="17"/>
      <c r="J40" s="16">
        <f t="shared" si="2"/>
        <v>2156</v>
      </c>
      <c r="K40" s="17"/>
      <c r="L40" s="3">
        <f t="shared" si="4"/>
        <v>2206</v>
      </c>
      <c r="M40" s="17"/>
    </row>
    <row r="41" spans="1:13">
      <c r="A41" s="21">
        <v>1959</v>
      </c>
      <c r="B41" s="22">
        <v>0.32600000000000001</v>
      </c>
      <c r="C41" s="22">
        <v>2.07E-8</v>
      </c>
      <c r="D41" s="24" t="s">
        <v>44</v>
      </c>
      <c r="E41" s="24" t="s">
        <v>124</v>
      </c>
      <c r="G41" s="16">
        <f t="shared" si="6"/>
        <v>1959</v>
      </c>
      <c r="H41" s="17">
        <f>B41</f>
        <v>0.32600000000000001</v>
      </c>
      <c r="I41" s="17"/>
      <c r="J41" s="16">
        <f t="shared" si="2"/>
        <v>2159</v>
      </c>
      <c r="K41" s="17">
        <f t="shared" si="3"/>
        <v>0.37775202780996525</v>
      </c>
      <c r="L41" s="3">
        <f t="shared" si="4"/>
        <v>2209</v>
      </c>
      <c r="M41" s="17"/>
    </row>
    <row r="42" spans="1:13">
      <c r="A42" s="21">
        <v>1960</v>
      </c>
      <c r="B42" s="22">
        <v>1.0300000000000001E-3</v>
      </c>
      <c r="C42" s="22">
        <v>9.9299999999999998E-10</v>
      </c>
      <c r="D42" s="24" t="s">
        <v>45</v>
      </c>
      <c r="E42" s="24" t="s">
        <v>124</v>
      </c>
      <c r="G42" s="16">
        <f t="shared" ref="G42:G73" si="7">A42</f>
        <v>1960</v>
      </c>
      <c r="H42" s="17"/>
      <c r="I42" s="17"/>
      <c r="J42" s="16">
        <f t="shared" si="2"/>
        <v>2160</v>
      </c>
      <c r="K42" s="17"/>
      <c r="L42" s="3">
        <f t="shared" si="4"/>
        <v>2210</v>
      </c>
      <c r="M42" s="17"/>
    </row>
    <row r="43" spans="1:13">
      <c r="A43" s="21">
        <v>1960</v>
      </c>
      <c r="B43" s="22">
        <v>0.124</v>
      </c>
      <c r="C43" s="22">
        <v>1.5900000000000001E-7</v>
      </c>
      <c r="D43" s="24" t="s">
        <v>46</v>
      </c>
      <c r="E43" s="24" t="s">
        <v>125</v>
      </c>
      <c r="G43" s="16">
        <f t="shared" si="7"/>
        <v>1960</v>
      </c>
      <c r="H43" s="17"/>
      <c r="I43" s="17">
        <f>C43</f>
        <v>1.5900000000000001E-7</v>
      </c>
      <c r="J43" s="16">
        <f t="shared" si="2"/>
        <v>2160</v>
      </c>
      <c r="K43" s="17"/>
      <c r="L43" s="3">
        <f t="shared" si="4"/>
        <v>2210</v>
      </c>
      <c r="M43" s="17">
        <f t="shared" si="5"/>
        <v>1</v>
      </c>
    </row>
    <row r="44" spans="1:13">
      <c r="A44" s="21">
        <v>1961</v>
      </c>
      <c r="B44" s="22">
        <v>1.4</v>
      </c>
      <c r="C44" s="22">
        <v>5.4599999999999999E-8</v>
      </c>
      <c r="D44" s="24" t="s">
        <v>47</v>
      </c>
      <c r="E44" s="24" t="s">
        <v>126</v>
      </c>
      <c r="G44" s="16">
        <f t="shared" si="7"/>
        <v>1961</v>
      </c>
      <c r="H44" s="17">
        <f>B44</f>
        <v>1.4</v>
      </c>
      <c r="I44" s="17"/>
      <c r="J44" s="16">
        <f t="shared" si="2"/>
        <v>2161</v>
      </c>
      <c r="K44" s="17">
        <f t="shared" si="3"/>
        <v>1.6222479721900347</v>
      </c>
      <c r="L44" s="3">
        <f t="shared" si="4"/>
        <v>2211</v>
      </c>
      <c r="M44" s="17"/>
    </row>
    <row r="45" spans="1:13">
      <c r="A45" s="21">
        <v>1962</v>
      </c>
      <c r="B45" s="22">
        <v>9.8900000000000002E-2</v>
      </c>
      <c r="C45" s="22">
        <v>1.96E-8</v>
      </c>
      <c r="D45" s="24" t="s">
        <v>48</v>
      </c>
      <c r="E45" s="24" t="s">
        <v>122</v>
      </c>
      <c r="G45" s="16">
        <f t="shared" si="7"/>
        <v>1962</v>
      </c>
      <c r="H45" s="17"/>
      <c r="I45" s="17"/>
      <c r="J45" s="16">
        <f t="shared" si="2"/>
        <v>2162</v>
      </c>
      <c r="K45" s="17"/>
      <c r="L45" s="3">
        <f t="shared" si="4"/>
        <v>2212</v>
      </c>
      <c r="M45" s="17"/>
    </row>
    <row r="46" spans="1:13">
      <c r="A46" s="21">
        <v>1963</v>
      </c>
      <c r="B46" s="22">
        <v>6.3E-2</v>
      </c>
      <c r="C46" s="22">
        <v>2.25E-8</v>
      </c>
      <c r="D46" s="24" t="s">
        <v>49</v>
      </c>
      <c r="E46" s="24" t="s">
        <v>127</v>
      </c>
      <c r="G46" s="16">
        <f t="shared" si="7"/>
        <v>1963</v>
      </c>
      <c r="H46" s="17"/>
      <c r="I46" s="17"/>
      <c r="J46" s="16">
        <f t="shared" si="2"/>
        <v>2163</v>
      </c>
      <c r="K46" s="17"/>
      <c r="L46" s="3">
        <f t="shared" si="4"/>
        <v>2213</v>
      </c>
      <c r="M46" s="17"/>
    </row>
    <row r="47" spans="1:13">
      <c r="A47" s="21">
        <v>1963</v>
      </c>
      <c r="B47" s="22">
        <v>0.15</v>
      </c>
      <c r="C47" s="22">
        <v>2.14E-8</v>
      </c>
      <c r="D47" s="24" t="s">
        <v>50</v>
      </c>
      <c r="E47" s="24" t="s">
        <v>122</v>
      </c>
      <c r="G47" s="16">
        <f t="shared" si="7"/>
        <v>1963</v>
      </c>
      <c r="H47" s="17"/>
      <c r="I47" s="17"/>
      <c r="J47" s="16">
        <f t="shared" si="2"/>
        <v>2163</v>
      </c>
      <c r="K47" s="17"/>
      <c r="L47" s="3">
        <f t="shared" si="4"/>
        <v>2213</v>
      </c>
      <c r="M47" s="17"/>
    </row>
    <row r="48" spans="1:13">
      <c r="A48" s="21">
        <v>1964</v>
      </c>
      <c r="B48" s="22">
        <v>0.16900000000000001</v>
      </c>
      <c r="C48" s="22">
        <v>1.14E-7</v>
      </c>
      <c r="D48" s="24" t="s">
        <v>51</v>
      </c>
      <c r="E48" s="24" t="s">
        <v>128</v>
      </c>
      <c r="G48" s="16">
        <f t="shared" si="7"/>
        <v>1964</v>
      </c>
      <c r="H48" s="17"/>
      <c r="I48" s="17"/>
      <c r="J48" s="16">
        <f t="shared" si="2"/>
        <v>2164</v>
      </c>
      <c r="K48" s="17"/>
      <c r="L48" s="3">
        <f t="shared" si="4"/>
        <v>2214</v>
      </c>
      <c r="M48" s="17"/>
    </row>
    <row r="49" spans="1:13">
      <c r="A49" s="21">
        <v>1964</v>
      </c>
      <c r="B49" s="22">
        <v>8.76</v>
      </c>
      <c r="C49" s="22">
        <v>3.5499999999999999E-7</v>
      </c>
      <c r="D49" s="24" t="s">
        <v>52</v>
      </c>
      <c r="E49" s="24" t="s">
        <v>129</v>
      </c>
      <c r="G49" s="16">
        <f t="shared" si="7"/>
        <v>1964</v>
      </c>
      <c r="H49" s="17">
        <f>B49</f>
        <v>8.76</v>
      </c>
      <c r="I49" s="17">
        <f>C49</f>
        <v>3.5499999999999999E-7</v>
      </c>
      <c r="J49" s="16">
        <f t="shared" si="2"/>
        <v>2164</v>
      </c>
      <c r="K49" s="17">
        <f t="shared" si="3"/>
        <v>10.15063731170336</v>
      </c>
      <c r="L49" s="3">
        <f t="shared" si="4"/>
        <v>2214</v>
      </c>
      <c r="M49" s="17">
        <f t="shared" si="5"/>
        <v>2.232704402515723</v>
      </c>
    </row>
    <row r="50" spans="1:13">
      <c r="A50" s="21">
        <v>1965</v>
      </c>
      <c r="B50" s="22">
        <v>0.15</v>
      </c>
      <c r="C50" s="22">
        <v>6.1999999999999999E-7</v>
      </c>
      <c r="D50" s="24" t="s">
        <v>53</v>
      </c>
      <c r="E50" s="24" t="s">
        <v>122</v>
      </c>
      <c r="G50" s="16">
        <f t="shared" si="7"/>
        <v>1965</v>
      </c>
      <c r="H50" s="17"/>
      <c r="I50" s="17">
        <f>C50</f>
        <v>6.1999999999999999E-7</v>
      </c>
      <c r="J50" s="16">
        <f t="shared" si="2"/>
        <v>2165</v>
      </c>
      <c r="K50" s="17"/>
      <c r="L50" s="3">
        <f t="shared" si="4"/>
        <v>2215</v>
      </c>
      <c r="M50" s="17">
        <f t="shared" si="5"/>
        <v>3.8993710691823895</v>
      </c>
    </row>
    <row r="51" spans="1:13">
      <c r="A51" s="21">
        <v>1966</v>
      </c>
      <c r="B51" s="22">
        <v>2.54</v>
      </c>
      <c r="C51" s="22">
        <v>1.08E-7</v>
      </c>
      <c r="D51" s="24" t="s">
        <v>54</v>
      </c>
      <c r="E51" s="24" t="s">
        <v>130</v>
      </c>
      <c r="G51" s="16">
        <f t="shared" si="7"/>
        <v>1966</v>
      </c>
      <c r="H51" s="17"/>
      <c r="I51" s="17"/>
      <c r="J51" s="16">
        <f t="shared" si="2"/>
        <v>2166</v>
      </c>
      <c r="K51" s="17"/>
      <c r="L51" s="3">
        <f t="shared" si="4"/>
        <v>2216</v>
      </c>
      <c r="M51" s="17"/>
    </row>
    <row r="52" spans="1:13">
      <c r="A52" s="21">
        <v>1967</v>
      </c>
      <c r="B52" s="22">
        <v>1.24</v>
      </c>
      <c r="C52" s="22">
        <v>9.0499999999999996E-8</v>
      </c>
      <c r="D52" s="24" t="s">
        <v>55</v>
      </c>
      <c r="E52" s="24" t="s">
        <v>131</v>
      </c>
      <c r="G52" s="16">
        <f t="shared" si="7"/>
        <v>1967</v>
      </c>
      <c r="H52" s="17"/>
      <c r="I52" s="17"/>
      <c r="J52" s="16">
        <f t="shared" si="2"/>
        <v>2167</v>
      </c>
      <c r="K52" s="17"/>
      <c r="L52" s="3">
        <f t="shared" si="4"/>
        <v>2217</v>
      </c>
      <c r="M52" s="17"/>
    </row>
    <row r="53" spans="1:13">
      <c r="A53" s="21">
        <v>1968</v>
      </c>
      <c r="B53" s="22">
        <v>0.65500000000000003</v>
      </c>
      <c r="C53" s="22">
        <v>2.9900000000000002E-7</v>
      </c>
      <c r="D53" s="24" t="s">
        <v>56</v>
      </c>
      <c r="E53" s="24" t="s">
        <v>122</v>
      </c>
      <c r="G53" s="16">
        <f t="shared" si="7"/>
        <v>1968</v>
      </c>
      <c r="H53" s="17"/>
      <c r="I53" s="17"/>
      <c r="J53" s="16">
        <f t="shared" si="2"/>
        <v>2168</v>
      </c>
      <c r="K53" s="17"/>
      <c r="L53" s="3">
        <f t="shared" si="4"/>
        <v>2218</v>
      </c>
      <c r="M53" s="17"/>
    </row>
    <row r="54" spans="1:13">
      <c r="A54" s="21">
        <v>1969</v>
      </c>
      <c r="B54" s="22">
        <v>25.7</v>
      </c>
      <c r="C54" s="22">
        <v>6.1600000000000001E-7</v>
      </c>
      <c r="D54" s="24" t="s">
        <v>57</v>
      </c>
      <c r="E54" s="24" t="s">
        <v>122</v>
      </c>
      <c r="G54" s="16">
        <f t="shared" si="7"/>
        <v>1969</v>
      </c>
      <c r="H54" s="17">
        <f>B54</f>
        <v>25.7</v>
      </c>
      <c r="I54" s="17"/>
      <c r="J54" s="16">
        <f t="shared" si="2"/>
        <v>2169</v>
      </c>
      <c r="K54" s="17">
        <f t="shared" si="3"/>
        <v>29.779837775202779</v>
      </c>
      <c r="L54" s="3">
        <f t="shared" si="4"/>
        <v>2219</v>
      </c>
      <c r="M54" s="17"/>
    </row>
    <row r="55" spans="1:13">
      <c r="A55" s="21">
        <v>1969</v>
      </c>
      <c r="B55" s="22">
        <v>0.11749999999999999</v>
      </c>
      <c r="C55" s="22">
        <v>3.7100000000000001E-6</v>
      </c>
      <c r="D55" s="24" t="s">
        <v>58</v>
      </c>
      <c r="E55" s="24" t="s">
        <v>122</v>
      </c>
      <c r="G55" s="16">
        <f t="shared" si="7"/>
        <v>1969</v>
      </c>
      <c r="H55" s="17"/>
      <c r="I55" s="17">
        <f>C55</f>
        <v>3.7100000000000001E-6</v>
      </c>
      <c r="J55" s="16">
        <f t="shared" si="2"/>
        <v>2169</v>
      </c>
      <c r="K55" s="17"/>
      <c r="L55" s="3">
        <f t="shared" si="4"/>
        <v>2219</v>
      </c>
      <c r="M55" s="17">
        <f t="shared" si="5"/>
        <v>23.333333333333332</v>
      </c>
    </row>
    <row r="56" spans="1:13">
      <c r="A56" s="21">
        <v>1970</v>
      </c>
      <c r="B56" s="22">
        <v>0.64900000000000002</v>
      </c>
      <c r="C56" s="22">
        <v>8.1899999999999999E-8</v>
      </c>
      <c r="D56" s="24" t="s">
        <v>59</v>
      </c>
      <c r="E56" s="24" t="s">
        <v>122</v>
      </c>
      <c r="G56" s="16">
        <f t="shared" si="7"/>
        <v>1970</v>
      </c>
      <c r="H56" s="17"/>
      <c r="I56" s="17"/>
      <c r="J56" s="16">
        <f t="shared" si="2"/>
        <v>2170</v>
      </c>
      <c r="K56" s="17"/>
      <c r="L56" s="3">
        <f t="shared" si="4"/>
        <v>2220</v>
      </c>
      <c r="M56" s="17"/>
    </row>
    <row r="57" spans="1:13">
      <c r="A57" s="21">
        <v>1971</v>
      </c>
      <c r="B57" s="22">
        <v>0.105</v>
      </c>
      <c r="C57" s="22">
        <v>2.7799999999999997E-7</v>
      </c>
      <c r="D57" s="24" t="s">
        <v>60</v>
      </c>
      <c r="E57" s="24" t="s">
        <v>122</v>
      </c>
      <c r="G57" s="16">
        <f t="shared" si="7"/>
        <v>1971</v>
      </c>
      <c r="H57" s="17"/>
      <c r="I57" s="17"/>
      <c r="J57" s="16">
        <f t="shared" si="2"/>
        <v>2171</v>
      </c>
      <c r="K57" s="17"/>
      <c r="L57" s="3">
        <f t="shared" si="4"/>
        <v>2221</v>
      </c>
      <c r="M57" s="17"/>
    </row>
    <row r="58" spans="1:13">
      <c r="A58" s="21">
        <v>1972</v>
      </c>
      <c r="B58" s="22">
        <v>17.3</v>
      </c>
      <c r="C58" s="22">
        <v>5.9800000000000003E-7</v>
      </c>
      <c r="D58" s="24" t="s">
        <v>61</v>
      </c>
      <c r="E58" s="24" t="s">
        <v>122</v>
      </c>
      <c r="G58" s="16">
        <f t="shared" si="7"/>
        <v>1972</v>
      </c>
      <c r="H58" s="17"/>
      <c r="I58" s="17"/>
      <c r="J58" s="16">
        <f t="shared" si="2"/>
        <v>2172</v>
      </c>
      <c r="K58" s="17"/>
      <c r="L58" s="3">
        <f t="shared" si="4"/>
        <v>2222</v>
      </c>
      <c r="M58" s="17"/>
    </row>
    <row r="59" spans="1:13">
      <c r="A59" s="21">
        <v>1972</v>
      </c>
      <c r="B59" s="22">
        <v>7.4999999999999997E-2</v>
      </c>
      <c r="C59" s="22">
        <v>1.73E-6</v>
      </c>
      <c r="D59" s="24" t="s">
        <v>62</v>
      </c>
      <c r="E59" s="24" t="s">
        <v>122</v>
      </c>
      <c r="G59" s="16">
        <f t="shared" si="7"/>
        <v>1972</v>
      </c>
      <c r="H59" s="17"/>
      <c r="I59" s="17"/>
      <c r="J59" s="16">
        <f t="shared" si="2"/>
        <v>2172</v>
      </c>
      <c r="K59" s="17"/>
      <c r="L59" s="3">
        <f t="shared" si="4"/>
        <v>2222</v>
      </c>
      <c r="M59" s="17"/>
    </row>
    <row r="60" spans="1:13">
      <c r="A60" s="21">
        <v>1973</v>
      </c>
      <c r="B60" s="22">
        <v>0.36</v>
      </c>
      <c r="C60" s="22">
        <v>1.24E-5</v>
      </c>
      <c r="D60" s="24" t="s">
        <v>63</v>
      </c>
      <c r="E60" s="24" t="s">
        <v>122</v>
      </c>
      <c r="G60" s="16">
        <f t="shared" si="7"/>
        <v>1973</v>
      </c>
      <c r="H60" s="17"/>
      <c r="I60" s="17">
        <f>C60</f>
        <v>1.24E-5</v>
      </c>
      <c r="J60" s="16">
        <f t="shared" si="2"/>
        <v>2173</v>
      </c>
      <c r="K60" s="17"/>
      <c r="L60" s="3">
        <f t="shared" si="4"/>
        <v>2223</v>
      </c>
      <c r="M60" s="17">
        <f t="shared" si="5"/>
        <v>77.987421383647799</v>
      </c>
    </row>
    <row r="61" spans="1:13">
      <c r="A61" s="21">
        <v>1974</v>
      </c>
      <c r="B61" s="22">
        <v>8.8800000000000008</v>
      </c>
      <c r="C61" s="22">
        <v>1.4100000000000001E-6</v>
      </c>
      <c r="D61" s="24" t="s">
        <v>64</v>
      </c>
      <c r="E61" s="24" t="s">
        <v>122</v>
      </c>
      <c r="G61" s="16">
        <f t="shared" si="7"/>
        <v>1974</v>
      </c>
      <c r="H61" s="17"/>
      <c r="I61" s="17"/>
      <c r="J61" s="16">
        <f t="shared" si="2"/>
        <v>2174</v>
      </c>
      <c r="K61" s="17"/>
      <c r="L61" s="3">
        <f t="shared" si="4"/>
        <v>2224</v>
      </c>
      <c r="M61" s="17"/>
    </row>
    <row r="62" spans="1:13">
      <c r="A62" s="21">
        <v>1974</v>
      </c>
      <c r="B62" s="22">
        <v>0.01</v>
      </c>
      <c r="C62" s="22">
        <v>6.37E-6</v>
      </c>
      <c r="D62" s="24" t="s">
        <v>65</v>
      </c>
      <c r="E62" s="24" t="s">
        <v>122</v>
      </c>
      <c r="G62" s="16">
        <f t="shared" si="7"/>
        <v>1974</v>
      </c>
      <c r="H62" s="17"/>
      <c r="I62" s="17"/>
      <c r="J62" s="16">
        <f t="shared" si="2"/>
        <v>2174</v>
      </c>
      <c r="K62" s="17"/>
      <c r="L62" s="3">
        <f t="shared" si="4"/>
        <v>2224</v>
      </c>
      <c r="M62" s="17"/>
    </row>
    <row r="63" spans="1:13">
      <c r="A63" s="21">
        <v>1975</v>
      </c>
      <c r="B63" s="22">
        <v>0.47</v>
      </c>
      <c r="C63" s="22">
        <v>3.27E-6</v>
      </c>
      <c r="D63" s="24" t="s">
        <v>66</v>
      </c>
      <c r="E63" s="24" t="s">
        <v>122</v>
      </c>
      <c r="G63" s="16">
        <f t="shared" si="7"/>
        <v>1975</v>
      </c>
      <c r="H63" s="17"/>
      <c r="I63" s="17"/>
      <c r="J63" s="16">
        <f t="shared" si="2"/>
        <v>2175</v>
      </c>
      <c r="K63" s="17"/>
      <c r="L63" s="3">
        <f t="shared" si="4"/>
        <v>2225</v>
      </c>
      <c r="M63" s="17"/>
    </row>
    <row r="64" spans="1:13">
      <c r="A64" s="21">
        <v>1975</v>
      </c>
      <c r="B64" s="22">
        <v>2.2999999999999998</v>
      </c>
      <c r="C64" s="22">
        <v>1.5999999999999999E-6</v>
      </c>
      <c r="D64" s="24" t="s">
        <v>67</v>
      </c>
      <c r="E64" s="24" t="s">
        <v>122</v>
      </c>
      <c r="G64" s="16">
        <f t="shared" si="7"/>
        <v>1975</v>
      </c>
      <c r="H64" s="17"/>
      <c r="I64" s="17"/>
      <c r="J64" s="16">
        <f t="shared" si="2"/>
        <v>2175</v>
      </c>
      <c r="K64" s="17"/>
      <c r="L64" s="3">
        <f t="shared" si="4"/>
        <v>2225</v>
      </c>
      <c r="M64" s="17"/>
    </row>
    <row r="65" spans="1:13">
      <c r="A65" s="21">
        <v>1976</v>
      </c>
      <c r="B65" s="22">
        <v>0.4</v>
      </c>
      <c r="C65" s="22">
        <v>9.8299999999999995E-7</v>
      </c>
      <c r="D65" s="24" t="s">
        <v>68</v>
      </c>
      <c r="E65" s="24" t="s">
        <v>122</v>
      </c>
      <c r="G65" s="16">
        <f t="shared" si="7"/>
        <v>1976</v>
      </c>
      <c r="H65" s="17"/>
      <c r="I65" s="17"/>
      <c r="J65" s="16">
        <f t="shared" si="2"/>
        <v>2176</v>
      </c>
      <c r="K65" s="17"/>
      <c r="L65" s="3">
        <f t="shared" si="4"/>
        <v>2226</v>
      </c>
      <c r="M65" s="17"/>
    </row>
    <row r="66" spans="1:13">
      <c r="A66" s="21">
        <v>1976</v>
      </c>
      <c r="B66" s="22">
        <v>150</v>
      </c>
      <c r="C66" s="22">
        <v>5.5300000000000004E-6</v>
      </c>
      <c r="D66" s="24" t="s">
        <v>69</v>
      </c>
      <c r="E66" s="24" t="s">
        <v>122</v>
      </c>
      <c r="G66" s="16">
        <f t="shared" si="7"/>
        <v>1976</v>
      </c>
      <c r="H66" s="17">
        <f>B66</f>
        <v>150</v>
      </c>
      <c r="I66" s="17"/>
      <c r="J66" s="16">
        <f t="shared" si="2"/>
        <v>2176</v>
      </c>
      <c r="K66" s="17">
        <f t="shared" si="3"/>
        <v>173.81228273464657</v>
      </c>
      <c r="L66" s="3">
        <f t="shared" si="4"/>
        <v>2226</v>
      </c>
      <c r="M66" s="17"/>
    </row>
    <row r="67" spans="1:13">
      <c r="A67" s="21">
        <v>1977</v>
      </c>
      <c r="B67" s="22">
        <v>0.02</v>
      </c>
      <c r="C67" s="22">
        <v>6.0299999999999999E-6</v>
      </c>
      <c r="D67" s="24" t="s">
        <v>70</v>
      </c>
      <c r="E67" s="24" t="s">
        <v>122</v>
      </c>
      <c r="G67" s="16">
        <f t="shared" si="7"/>
        <v>1977</v>
      </c>
      <c r="H67" s="17"/>
      <c r="I67" s="17"/>
      <c r="J67" s="16">
        <f t="shared" si="2"/>
        <v>2177</v>
      </c>
      <c r="K67" s="17"/>
      <c r="L67" s="3">
        <f t="shared" si="4"/>
        <v>2227</v>
      </c>
      <c r="M67" s="17"/>
    </row>
    <row r="68" spans="1:13">
      <c r="A68" s="21">
        <v>1977</v>
      </c>
      <c r="B68" s="22">
        <v>1</v>
      </c>
      <c r="C68" s="22">
        <v>1.9599999999999999E-6</v>
      </c>
      <c r="D68" s="24" t="s">
        <v>71</v>
      </c>
      <c r="E68" s="24" t="s">
        <v>122</v>
      </c>
      <c r="G68" s="16">
        <f t="shared" si="7"/>
        <v>1977</v>
      </c>
      <c r="H68" s="17"/>
      <c r="I68" s="17"/>
      <c r="J68" s="16">
        <f t="shared" si="2"/>
        <v>2177</v>
      </c>
      <c r="K68" s="17"/>
      <c r="L68" s="3">
        <f t="shared" si="4"/>
        <v>2227</v>
      </c>
      <c r="M68" s="17"/>
    </row>
    <row r="69" spans="1:13">
      <c r="A69" s="21">
        <v>1977</v>
      </c>
      <c r="B69" s="22">
        <v>0.04</v>
      </c>
      <c r="C69" s="22">
        <v>7.8399999999999995E-6</v>
      </c>
      <c r="D69" s="24" t="s">
        <v>72</v>
      </c>
      <c r="E69" s="24" t="s">
        <v>122</v>
      </c>
      <c r="G69" s="16">
        <f t="shared" si="7"/>
        <v>1977</v>
      </c>
      <c r="H69" s="17"/>
      <c r="I69" s="17"/>
      <c r="J69" s="16">
        <f t="shared" si="2"/>
        <v>2177</v>
      </c>
      <c r="K69" s="17"/>
      <c r="L69" s="3">
        <f t="shared" si="4"/>
        <v>2227</v>
      </c>
      <c r="M69" s="17"/>
    </row>
    <row r="70" spans="1:13">
      <c r="A70" s="21">
        <v>1977</v>
      </c>
      <c r="B70" s="22">
        <v>0.06</v>
      </c>
      <c r="C70" s="22">
        <v>1.5699999999999999E-5</v>
      </c>
      <c r="D70" s="24" t="s">
        <v>73</v>
      </c>
      <c r="E70" s="24" t="s">
        <v>122</v>
      </c>
      <c r="G70" s="16">
        <f t="shared" si="7"/>
        <v>1977</v>
      </c>
      <c r="H70" s="17"/>
      <c r="I70" s="17">
        <f>C70</f>
        <v>1.5699999999999999E-5</v>
      </c>
      <c r="J70" s="16">
        <f t="shared" si="2"/>
        <v>2177</v>
      </c>
      <c r="K70" s="17"/>
      <c r="L70" s="3">
        <f t="shared" si="4"/>
        <v>2227</v>
      </c>
      <c r="M70" s="17">
        <f t="shared" si="5"/>
        <v>98.742138364779862</v>
      </c>
    </row>
    <row r="71" spans="1:13">
      <c r="A71" s="21">
        <v>1978</v>
      </c>
      <c r="B71" s="22">
        <v>7.5</v>
      </c>
      <c r="C71" s="22">
        <v>6.2899999999999999E-6</v>
      </c>
      <c r="D71" s="24" t="s">
        <v>74</v>
      </c>
      <c r="E71" s="24" t="s">
        <v>122</v>
      </c>
      <c r="G71" s="16">
        <f t="shared" si="7"/>
        <v>1978</v>
      </c>
      <c r="H71" s="17"/>
      <c r="I71" s="17"/>
      <c r="J71" s="16">
        <f t="shared" si="2"/>
        <v>2178</v>
      </c>
      <c r="K71" s="17"/>
      <c r="L71" s="3">
        <f t="shared" si="4"/>
        <v>2228</v>
      </c>
      <c r="M71" s="17"/>
    </row>
    <row r="72" spans="1:13">
      <c r="A72" s="21">
        <v>1979</v>
      </c>
      <c r="B72" s="22">
        <v>2.1</v>
      </c>
      <c r="C72" s="22">
        <v>3.18E-6</v>
      </c>
      <c r="D72" s="24" t="s">
        <v>75</v>
      </c>
      <c r="E72" s="24" t="s">
        <v>122</v>
      </c>
      <c r="G72" s="16">
        <f t="shared" si="7"/>
        <v>1979</v>
      </c>
      <c r="H72" s="17"/>
      <c r="I72" s="17"/>
      <c r="J72" s="16">
        <f t="shared" si="2"/>
        <v>2179</v>
      </c>
      <c r="K72" s="17"/>
      <c r="L72" s="3">
        <f t="shared" si="4"/>
        <v>2229</v>
      </c>
      <c r="M72" s="17"/>
    </row>
    <row r="73" spans="1:13">
      <c r="A73" s="21">
        <v>1980</v>
      </c>
      <c r="B73" s="22">
        <v>0.04</v>
      </c>
      <c r="C73" s="22">
        <v>7.9899999999999997E-6</v>
      </c>
      <c r="D73" s="24" t="s">
        <v>76</v>
      </c>
      <c r="E73" s="24" t="s">
        <v>122</v>
      </c>
      <c r="G73" s="16">
        <f t="shared" si="7"/>
        <v>1980</v>
      </c>
      <c r="H73" s="17"/>
      <c r="I73" s="17"/>
      <c r="J73" s="16">
        <f t="shared" ref="J73:J121" si="8">G73+($K$4-1)*$K$3</f>
        <v>2180</v>
      </c>
      <c r="K73" s="17"/>
      <c r="L73" s="3">
        <f t="shared" ref="L73:L121" si="9">G73+$M$5</f>
        <v>2230</v>
      </c>
      <c r="M73" s="17"/>
    </row>
    <row r="74" spans="1:13">
      <c r="A74" s="21">
        <v>1980</v>
      </c>
      <c r="B74" s="22">
        <v>0.48399999999999999</v>
      </c>
      <c r="C74" s="22">
        <v>1.6500000000000001E-5</v>
      </c>
      <c r="D74" s="24" t="s">
        <v>77</v>
      </c>
      <c r="E74" s="24" t="s">
        <v>122</v>
      </c>
      <c r="G74" s="16">
        <f t="shared" ref="G74:G105" si="10">A74</f>
        <v>1980</v>
      </c>
      <c r="H74" s="17"/>
      <c r="I74" s="17">
        <f>C74</f>
        <v>1.6500000000000001E-5</v>
      </c>
      <c r="J74" s="16">
        <f t="shared" si="8"/>
        <v>2180</v>
      </c>
      <c r="K74" s="17"/>
      <c r="L74" s="3">
        <f t="shared" si="9"/>
        <v>2230</v>
      </c>
      <c r="M74" s="17">
        <f t="shared" ref="M74:M114" si="11">I74/$M$2</f>
        <v>103.77358490566039</v>
      </c>
    </row>
    <row r="75" spans="1:13">
      <c r="A75" s="21">
        <v>1981</v>
      </c>
      <c r="B75" s="22">
        <v>73.2</v>
      </c>
      <c r="C75" s="22">
        <v>4.4100000000000001E-6</v>
      </c>
      <c r="D75" s="24" t="s">
        <v>78</v>
      </c>
      <c r="E75" s="24" t="s">
        <v>122</v>
      </c>
      <c r="G75" s="16">
        <f t="shared" si="10"/>
        <v>1981</v>
      </c>
      <c r="H75" s="17"/>
      <c r="I75" s="17"/>
      <c r="J75" s="16">
        <f t="shared" si="8"/>
        <v>2181</v>
      </c>
      <c r="K75" s="17"/>
      <c r="L75" s="3">
        <f t="shared" si="9"/>
        <v>2231</v>
      </c>
      <c r="M75" s="17"/>
    </row>
    <row r="76" spans="1:13">
      <c r="A76" s="21">
        <v>1981</v>
      </c>
      <c r="B76" s="22">
        <v>0.04</v>
      </c>
      <c r="C76" s="22">
        <v>7.7700000000000005E-5</v>
      </c>
      <c r="D76" s="24" t="s">
        <v>79</v>
      </c>
      <c r="E76" s="24" t="s">
        <v>122</v>
      </c>
      <c r="G76" s="16">
        <f t="shared" si="10"/>
        <v>1981</v>
      </c>
      <c r="H76" s="17"/>
      <c r="I76" s="17">
        <f>C76</f>
        <v>7.7700000000000005E-5</v>
      </c>
      <c r="J76" s="16">
        <f t="shared" si="8"/>
        <v>2181</v>
      </c>
      <c r="K76" s="17"/>
      <c r="L76" s="3">
        <f t="shared" si="9"/>
        <v>2231</v>
      </c>
      <c r="M76" s="17">
        <f t="shared" si="11"/>
        <v>488.67924528301887</v>
      </c>
    </row>
    <row r="77" spans="1:13">
      <c r="A77" s="21">
        <v>1982</v>
      </c>
      <c r="B77" s="22">
        <v>0.23799999999999999</v>
      </c>
      <c r="C77" s="22">
        <v>3.9100000000000002E-5</v>
      </c>
      <c r="D77" s="24" t="s">
        <v>80</v>
      </c>
      <c r="E77" s="24" t="s">
        <v>122</v>
      </c>
      <c r="G77" s="16">
        <f t="shared" si="10"/>
        <v>1982</v>
      </c>
      <c r="H77" s="17"/>
      <c r="I77" s="17"/>
      <c r="J77" s="16">
        <f t="shared" si="8"/>
        <v>2182</v>
      </c>
      <c r="K77" s="17"/>
      <c r="L77" s="3">
        <f t="shared" si="9"/>
        <v>2232</v>
      </c>
      <c r="M77" s="17"/>
    </row>
    <row r="78" spans="1:13">
      <c r="A78" s="21">
        <v>1982</v>
      </c>
      <c r="B78" s="22">
        <v>0.74099999999999999</v>
      </c>
      <c r="C78" s="22">
        <v>2.1299999999999999E-5</v>
      </c>
      <c r="D78" s="24" t="s">
        <v>81</v>
      </c>
      <c r="E78" s="24" t="s">
        <v>122</v>
      </c>
      <c r="G78" s="16">
        <f t="shared" si="10"/>
        <v>1982</v>
      </c>
      <c r="H78" s="17"/>
      <c r="I78" s="17"/>
      <c r="J78" s="16">
        <f t="shared" si="8"/>
        <v>2182</v>
      </c>
      <c r="K78" s="17"/>
      <c r="L78" s="3">
        <f t="shared" si="9"/>
        <v>2232</v>
      </c>
      <c r="M78" s="17"/>
    </row>
    <row r="79" spans="1:13">
      <c r="A79" s="21">
        <v>1982</v>
      </c>
      <c r="B79" s="22">
        <v>0.2</v>
      </c>
      <c r="C79" s="22">
        <v>2.3000000000000001E-4</v>
      </c>
      <c r="D79" s="24" t="s">
        <v>82</v>
      </c>
      <c r="E79" s="24" t="s">
        <v>122</v>
      </c>
      <c r="G79" s="16">
        <f t="shared" si="10"/>
        <v>1982</v>
      </c>
      <c r="H79" s="17"/>
      <c r="I79" s="17">
        <f>C79</f>
        <v>2.3000000000000001E-4</v>
      </c>
      <c r="J79" s="16">
        <f t="shared" si="8"/>
        <v>2182</v>
      </c>
      <c r="K79" s="17"/>
      <c r="L79" s="3">
        <f t="shared" si="9"/>
        <v>2232</v>
      </c>
      <c r="M79" s="17">
        <f t="shared" si="11"/>
        <v>1446.5408805031445</v>
      </c>
    </row>
    <row r="80" spans="1:13">
      <c r="A80" s="21">
        <v>1983</v>
      </c>
      <c r="B80" s="22">
        <v>0.2</v>
      </c>
      <c r="C80" s="22">
        <v>1.2E-4</v>
      </c>
      <c r="D80" s="24" t="s">
        <v>76</v>
      </c>
      <c r="E80" s="24" t="s">
        <v>122</v>
      </c>
      <c r="G80" s="16">
        <f t="shared" si="10"/>
        <v>1983</v>
      </c>
      <c r="H80" s="17"/>
      <c r="I80" s="17"/>
      <c r="J80" s="16">
        <f t="shared" si="8"/>
        <v>2183</v>
      </c>
      <c r="K80" s="17"/>
      <c r="L80" s="3">
        <f t="shared" si="9"/>
        <v>2233</v>
      </c>
      <c r="M80" s="17"/>
    </row>
    <row r="81" spans="1:13">
      <c r="A81" s="21">
        <v>1983</v>
      </c>
      <c r="B81" s="22">
        <v>0.79900000000000004</v>
      </c>
      <c r="C81" s="22">
        <v>9.55E-6</v>
      </c>
      <c r="D81" s="24" t="s">
        <v>83</v>
      </c>
      <c r="E81" s="24" t="s">
        <v>122</v>
      </c>
      <c r="G81" s="16">
        <f t="shared" si="10"/>
        <v>1983</v>
      </c>
      <c r="H81" s="17"/>
      <c r="I81" s="17"/>
      <c r="J81" s="16">
        <f t="shared" si="8"/>
        <v>2183</v>
      </c>
      <c r="K81" s="17"/>
      <c r="L81" s="3">
        <f t="shared" si="9"/>
        <v>2233</v>
      </c>
      <c r="M81" s="17"/>
    </row>
    <row r="82" spans="1:13">
      <c r="A82" s="21">
        <v>1984</v>
      </c>
      <c r="B82" s="22">
        <v>0.52</v>
      </c>
      <c r="C82" s="22">
        <v>1.2899999999999999E-4</v>
      </c>
      <c r="D82" s="24" t="s">
        <v>84</v>
      </c>
      <c r="E82" s="24" t="s">
        <v>122</v>
      </c>
      <c r="G82" s="16">
        <f t="shared" si="10"/>
        <v>1984</v>
      </c>
      <c r="H82" s="17"/>
      <c r="I82" s="17"/>
      <c r="J82" s="16">
        <f t="shared" si="8"/>
        <v>2184</v>
      </c>
      <c r="K82" s="17"/>
      <c r="L82" s="3">
        <f t="shared" si="9"/>
        <v>2234</v>
      </c>
      <c r="M82" s="17"/>
    </row>
    <row r="83" spans="1:13">
      <c r="A83" s="21">
        <v>1984</v>
      </c>
      <c r="B83" s="22">
        <v>2.2599999999999998</v>
      </c>
      <c r="C83" s="22">
        <v>7.0099999999999998E-6</v>
      </c>
      <c r="D83" s="24" t="s">
        <v>85</v>
      </c>
      <c r="E83" s="24" t="s">
        <v>122</v>
      </c>
      <c r="G83" s="16">
        <f t="shared" si="10"/>
        <v>1984</v>
      </c>
      <c r="H83" s="17"/>
      <c r="I83" s="17"/>
      <c r="J83" s="16">
        <f t="shared" si="8"/>
        <v>2184</v>
      </c>
      <c r="K83" s="17"/>
      <c r="L83" s="3">
        <f t="shared" si="9"/>
        <v>2234</v>
      </c>
      <c r="M83" s="17"/>
    </row>
    <row r="84" spans="1:13">
      <c r="A84" s="21">
        <v>1984</v>
      </c>
      <c r="B84" s="22">
        <v>1187.5</v>
      </c>
      <c r="C84" s="21"/>
      <c r="D84" s="24" t="s">
        <v>86</v>
      </c>
      <c r="E84" s="24" t="s">
        <v>122</v>
      </c>
      <c r="G84" s="16">
        <f t="shared" si="10"/>
        <v>1984</v>
      </c>
      <c r="H84" s="17">
        <f>B84</f>
        <v>1187.5</v>
      </c>
      <c r="I84" s="17"/>
      <c r="J84" s="16">
        <f t="shared" si="8"/>
        <v>2184</v>
      </c>
      <c r="K84" s="17">
        <f t="shared" ref="K84:K120" si="12">H84/$K$2</f>
        <v>1376.0139049826189</v>
      </c>
      <c r="L84" s="3">
        <f t="shared" si="9"/>
        <v>2234</v>
      </c>
      <c r="M84" s="17"/>
    </row>
    <row r="85" spans="1:13">
      <c r="A85" s="21">
        <v>1985</v>
      </c>
      <c r="B85" s="22">
        <v>824</v>
      </c>
      <c r="C85" s="22">
        <v>5.2599999999999998E-5</v>
      </c>
      <c r="D85" s="24" t="s">
        <v>87</v>
      </c>
      <c r="E85" s="24" t="s">
        <v>122</v>
      </c>
      <c r="G85" s="16">
        <f t="shared" si="10"/>
        <v>1985</v>
      </c>
      <c r="H85" s="17"/>
      <c r="I85" s="17"/>
      <c r="J85" s="16">
        <f t="shared" si="8"/>
        <v>2185</v>
      </c>
      <c r="K85" s="17"/>
      <c r="L85" s="3">
        <f t="shared" si="9"/>
        <v>2235</v>
      </c>
      <c r="M85" s="17"/>
    </row>
    <row r="86" spans="1:13">
      <c r="A86" s="21">
        <v>1985</v>
      </c>
      <c r="B86" s="22">
        <v>0.26</v>
      </c>
      <c r="C86" s="22">
        <v>8.3300000000000005E-5</v>
      </c>
      <c r="D86" s="24" t="s">
        <v>88</v>
      </c>
      <c r="E86" s="24" t="s">
        <v>122</v>
      </c>
      <c r="G86" s="16">
        <f t="shared" si="10"/>
        <v>1985</v>
      </c>
      <c r="H86" s="17"/>
      <c r="I86" s="17"/>
      <c r="J86" s="16">
        <f t="shared" si="8"/>
        <v>2185</v>
      </c>
      <c r="K86" s="17"/>
      <c r="L86" s="3">
        <f t="shared" si="9"/>
        <v>2235</v>
      </c>
      <c r="M86" s="17"/>
    </row>
    <row r="87" spans="1:13">
      <c r="A87" s="21">
        <v>1985</v>
      </c>
      <c r="B87" s="22">
        <v>0.16500000000000001</v>
      </c>
      <c r="C87" s="22">
        <v>1.2400000000000001E-4</v>
      </c>
      <c r="D87" s="24" t="s">
        <v>89</v>
      </c>
      <c r="E87" s="24" t="s">
        <v>122</v>
      </c>
      <c r="G87" s="16">
        <f t="shared" si="10"/>
        <v>1985</v>
      </c>
      <c r="H87" s="17"/>
      <c r="I87" s="17"/>
      <c r="J87" s="16">
        <f t="shared" si="8"/>
        <v>2185</v>
      </c>
      <c r="K87" s="17"/>
      <c r="L87" s="3">
        <f t="shared" si="9"/>
        <v>2235</v>
      </c>
      <c r="M87" s="17"/>
    </row>
    <row r="88" spans="1:13">
      <c r="A88" s="21">
        <v>1985</v>
      </c>
      <c r="B88" s="22">
        <v>1187.5</v>
      </c>
      <c r="C88" s="21"/>
      <c r="D88" s="24" t="s">
        <v>90</v>
      </c>
      <c r="E88" s="24" t="s">
        <v>122</v>
      </c>
      <c r="G88" s="16">
        <f t="shared" si="10"/>
        <v>1985</v>
      </c>
      <c r="H88" s="17"/>
      <c r="I88" s="17"/>
      <c r="J88" s="16">
        <f t="shared" si="8"/>
        <v>2185</v>
      </c>
      <c r="K88" s="17"/>
      <c r="L88" s="3">
        <f t="shared" si="9"/>
        <v>2235</v>
      </c>
      <c r="M88" s="17"/>
    </row>
    <row r="89" spans="1:13">
      <c r="A89" s="21">
        <v>1986</v>
      </c>
      <c r="B89" s="22">
        <v>2.0499999999999998</v>
      </c>
      <c r="C89" s="22">
        <v>1.34E-4</v>
      </c>
      <c r="D89" s="24" t="s">
        <v>91</v>
      </c>
      <c r="E89" s="24" t="s">
        <v>122</v>
      </c>
      <c r="G89" s="16">
        <f t="shared" si="10"/>
        <v>1986</v>
      </c>
      <c r="H89" s="17"/>
      <c r="I89" s="17"/>
      <c r="J89" s="16">
        <f t="shared" si="8"/>
        <v>2186</v>
      </c>
      <c r="K89" s="17"/>
      <c r="L89" s="3">
        <f t="shared" si="9"/>
        <v>2236</v>
      </c>
      <c r="M89" s="17"/>
    </row>
    <row r="90" spans="1:13">
      <c r="A90" s="21">
        <v>1986</v>
      </c>
      <c r="B90" s="22">
        <v>7.71</v>
      </c>
      <c r="C90" s="22">
        <v>4.0299999999999997E-5</v>
      </c>
      <c r="D90" s="24" t="s">
        <v>92</v>
      </c>
      <c r="E90" s="24" t="s">
        <v>122</v>
      </c>
      <c r="G90" s="16">
        <f t="shared" si="10"/>
        <v>1986</v>
      </c>
      <c r="H90" s="17"/>
      <c r="I90" s="17"/>
      <c r="J90" s="16">
        <f t="shared" si="8"/>
        <v>2186</v>
      </c>
      <c r="K90" s="17"/>
      <c r="L90" s="3">
        <f t="shared" si="9"/>
        <v>2236</v>
      </c>
      <c r="M90" s="17"/>
    </row>
    <row r="91" spans="1:13">
      <c r="A91" s="21">
        <v>1986</v>
      </c>
      <c r="B91" s="22">
        <v>0.53400000000000003</v>
      </c>
      <c r="C91" s="22">
        <v>6.9700000000000003E-4</v>
      </c>
      <c r="D91" s="24" t="s">
        <v>93</v>
      </c>
      <c r="E91" s="24" t="s">
        <v>122</v>
      </c>
      <c r="G91" s="16">
        <f t="shared" si="10"/>
        <v>1986</v>
      </c>
      <c r="H91" s="17"/>
      <c r="I91" s="17">
        <f>C91</f>
        <v>6.9700000000000003E-4</v>
      </c>
      <c r="J91" s="16">
        <f t="shared" si="8"/>
        <v>2186</v>
      </c>
      <c r="K91" s="17"/>
      <c r="L91" s="3">
        <f t="shared" si="9"/>
        <v>2236</v>
      </c>
      <c r="M91" s="17">
        <f t="shared" si="11"/>
        <v>4383.6477987421385</v>
      </c>
    </row>
    <row r="92" spans="1:13">
      <c r="A92" s="21">
        <v>1987</v>
      </c>
      <c r="B92" s="22">
        <v>2.5</v>
      </c>
      <c r="C92" s="22">
        <v>5.5900000000000004E-4</v>
      </c>
      <c r="D92" s="24" t="s">
        <v>94</v>
      </c>
      <c r="E92" s="24" t="s">
        <v>122</v>
      </c>
      <c r="G92" s="16">
        <f t="shared" si="10"/>
        <v>1987</v>
      </c>
      <c r="H92" s="17"/>
      <c r="I92" s="17"/>
      <c r="J92" s="16">
        <f t="shared" si="8"/>
        <v>2187</v>
      </c>
      <c r="K92" s="17"/>
      <c r="L92" s="3">
        <f t="shared" si="9"/>
        <v>2237</v>
      </c>
      <c r="M92" s="17"/>
    </row>
    <row r="93" spans="1:13">
      <c r="A93" s="21">
        <v>1987</v>
      </c>
      <c r="B93" s="22">
        <v>1.87</v>
      </c>
      <c r="C93" s="22">
        <v>1.25E-4</v>
      </c>
      <c r="D93" s="24" t="s">
        <v>91</v>
      </c>
      <c r="E93" s="24" t="s">
        <v>122</v>
      </c>
      <c r="G93" s="16">
        <f t="shared" si="10"/>
        <v>1987</v>
      </c>
      <c r="H93" s="17"/>
      <c r="I93" s="17"/>
      <c r="J93" s="16">
        <f t="shared" si="8"/>
        <v>2187</v>
      </c>
      <c r="K93" s="17"/>
      <c r="L93" s="3">
        <f t="shared" si="9"/>
        <v>2237</v>
      </c>
      <c r="M93" s="17"/>
    </row>
    <row r="94" spans="1:13">
      <c r="A94" s="21">
        <v>1987</v>
      </c>
      <c r="B94" s="22">
        <v>9250</v>
      </c>
      <c r="C94" s="21"/>
      <c r="D94" s="24" t="s">
        <v>95</v>
      </c>
      <c r="E94" s="24" t="s">
        <v>122</v>
      </c>
      <c r="G94" s="16">
        <f t="shared" si="10"/>
        <v>1987</v>
      </c>
      <c r="H94" s="17">
        <f>B94</f>
        <v>9250</v>
      </c>
      <c r="I94" s="17"/>
      <c r="J94" s="16">
        <f t="shared" si="8"/>
        <v>2187</v>
      </c>
      <c r="K94" s="17">
        <f t="shared" si="12"/>
        <v>10718.424101969873</v>
      </c>
      <c r="L94" s="3">
        <f t="shared" si="9"/>
        <v>2237</v>
      </c>
      <c r="M94" s="17"/>
    </row>
    <row r="95" spans="1:13">
      <c r="A95" s="21">
        <v>1989</v>
      </c>
      <c r="B95" s="22">
        <v>25.5</v>
      </c>
      <c r="C95" s="22">
        <v>3.6699999999999998E-4</v>
      </c>
      <c r="D95" s="24" t="s">
        <v>96</v>
      </c>
      <c r="E95" s="24" t="s">
        <v>122</v>
      </c>
      <c r="G95" s="16">
        <f t="shared" si="10"/>
        <v>1989</v>
      </c>
      <c r="H95" s="17"/>
      <c r="I95" s="17"/>
      <c r="J95" s="16">
        <f t="shared" si="8"/>
        <v>2189</v>
      </c>
      <c r="K95" s="17"/>
      <c r="L95" s="3">
        <f t="shared" si="9"/>
        <v>2239</v>
      </c>
      <c r="M95" s="17"/>
    </row>
    <row r="96" spans="1:13">
      <c r="A96" s="21">
        <v>1989</v>
      </c>
      <c r="B96" s="22">
        <v>7150</v>
      </c>
      <c r="C96" s="21"/>
      <c r="D96" s="24" t="s">
        <v>97</v>
      </c>
      <c r="E96" s="24" t="s">
        <v>122</v>
      </c>
      <c r="G96" s="16">
        <f t="shared" si="10"/>
        <v>1989</v>
      </c>
      <c r="H96" s="17"/>
      <c r="I96" s="17"/>
      <c r="J96" s="16">
        <f t="shared" si="8"/>
        <v>2189</v>
      </c>
      <c r="K96" s="17"/>
      <c r="L96" s="3">
        <f t="shared" si="9"/>
        <v>2239</v>
      </c>
      <c r="M96" s="17"/>
    </row>
    <row r="97" spans="1:13">
      <c r="A97" s="21">
        <v>1990</v>
      </c>
      <c r="B97" s="22">
        <v>12.5</v>
      </c>
      <c r="C97" s="22">
        <v>2.8300000000000001E-3</v>
      </c>
      <c r="D97" s="24" t="s">
        <v>98</v>
      </c>
      <c r="E97" s="24" t="s">
        <v>122</v>
      </c>
      <c r="G97" s="16">
        <f t="shared" si="10"/>
        <v>1990</v>
      </c>
      <c r="H97" s="17"/>
      <c r="I97" s="17">
        <f>C97</f>
        <v>2.8300000000000001E-3</v>
      </c>
      <c r="J97" s="16">
        <f t="shared" si="8"/>
        <v>2190</v>
      </c>
      <c r="K97" s="17"/>
      <c r="L97" s="3">
        <f t="shared" si="9"/>
        <v>2240</v>
      </c>
      <c r="M97" s="17">
        <f t="shared" si="11"/>
        <v>17798.742138364778</v>
      </c>
    </row>
    <row r="98" spans="1:13">
      <c r="A98" s="21">
        <v>1991</v>
      </c>
      <c r="B98" s="22">
        <v>25000</v>
      </c>
      <c r="C98" s="22">
        <v>3.2200000000000002E-3</v>
      </c>
      <c r="D98" s="24" t="s">
        <v>99</v>
      </c>
      <c r="E98" s="24" t="s">
        <v>122</v>
      </c>
      <c r="G98" s="16">
        <f t="shared" si="10"/>
        <v>1991</v>
      </c>
      <c r="H98" s="17">
        <f>B98</f>
        <v>25000</v>
      </c>
      <c r="I98" s="17">
        <f>C98</f>
        <v>3.2200000000000002E-3</v>
      </c>
      <c r="J98" s="16">
        <f t="shared" si="8"/>
        <v>2191</v>
      </c>
      <c r="K98" s="17">
        <f t="shared" si="12"/>
        <v>28968.713789107765</v>
      </c>
      <c r="L98" s="3">
        <f t="shared" si="9"/>
        <v>2241</v>
      </c>
      <c r="M98" s="17">
        <f t="shared" si="11"/>
        <v>20251.572327044025</v>
      </c>
    </row>
    <row r="99" spans="1:13">
      <c r="A99" s="21">
        <v>1992</v>
      </c>
      <c r="B99" s="22">
        <v>52500</v>
      </c>
      <c r="C99" s="21"/>
      <c r="D99" s="24" t="s">
        <v>100</v>
      </c>
      <c r="E99" s="24" t="s">
        <v>122</v>
      </c>
      <c r="G99" s="16">
        <f t="shared" si="10"/>
        <v>1992</v>
      </c>
      <c r="H99" s="17"/>
      <c r="I99" s="17"/>
      <c r="J99" s="16">
        <f t="shared" si="8"/>
        <v>2192</v>
      </c>
      <c r="K99" s="17"/>
      <c r="L99" s="3">
        <f t="shared" si="9"/>
        <v>2242</v>
      </c>
      <c r="M99" s="17"/>
    </row>
    <row r="100" spans="1:13">
      <c r="A100" s="21">
        <v>1993</v>
      </c>
      <c r="B100" s="27">
        <v>408750</v>
      </c>
      <c r="C100" s="21"/>
      <c r="D100" s="24" t="s">
        <v>132</v>
      </c>
      <c r="E100" s="24" t="s">
        <v>122</v>
      </c>
      <c r="G100" s="16">
        <f t="shared" si="10"/>
        <v>1993</v>
      </c>
      <c r="H100" s="17">
        <f>B100</f>
        <v>408750</v>
      </c>
      <c r="I100" s="17"/>
      <c r="J100" s="16">
        <f t="shared" si="8"/>
        <v>2193</v>
      </c>
      <c r="K100" s="17">
        <f t="shared" si="12"/>
        <v>473638.47045191197</v>
      </c>
      <c r="L100" s="3">
        <f t="shared" si="9"/>
        <v>2243</v>
      </c>
      <c r="M100" s="17"/>
    </row>
    <row r="101" spans="1:13">
      <c r="A101" s="21">
        <v>1994</v>
      </c>
      <c r="B101" s="22">
        <v>26.1</v>
      </c>
      <c r="C101" s="22">
        <v>1.2E-2</v>
      </c>
      <c r="D101" s="24" t="s">
        <v>101</v>
      </c>
      <c r="E101" s="24" t="s">
        <v>122</v>
      </c>
      <c r="G101" s="16">
        <f t="shared" si="10"/>
        <v>1994</v>
      </c>
      <c r="H101" s="17"/>
      <c r="I101" s="17">
        <f>C101</f>
        <v>1.2E-2</v>
      </c>
      <c r="J101" s="16">
        <f t="shared" si="8"/>
        <v>2194</v>
      </c>
      <c r="K101" s="17"/>
      <c r="L101" s="3">
        <f t="shared" si="9"/>
        <v>2244</v>
      </c>
      <c r="M101" s="17">
        <f t="shared" si="11"/>
        <v>75471.698113207545</v>
      </c>
    </row>
    <row r="102" spans="1:13">
      <c r="A102" s="21">
        <v>1994</v>
      </c>
      <c r="B102" s="22">
        <v>315625</v>
      </c>
      <c r="C102" s="21"/>
      <c r="D102" s="24" t="s">
        <v>133</v>
      </c>
      <c r="E102" s="24" t="s">
        <v>122</v>
      </c>
      <c r="G102" s="16">
        <f t="shared" si="10"/>
        <v>1994</v>
      </c>
      <c r="H102" s="17"/>
      <c r="I102" s="17"/>
      <c r="J102" s="16">
        <f t="shared" si="8"/>
        <v>2194</v>
      </c>
      <c r="K102" s="17"/>
      <c r="L102" s="3">
        <f t="shared" si="9"/>
        <v>2244</v>
      </c>
      <c r="M102" s="17"/>
    </row>
    <row r="103" spans="1:13">
      <c r="A103" s="21">
        <v>1995</v>
      </c>
      <c r="B103" s="22">
        <v>317750</v>
      </c>
      <c r="C103" s="21"/>
      <c r="D103" s="24" t="s">
        <v>134</v>
      </c>
      <c r="E103" s="24" t="s">
        <v>122</v>
      </c>
      <c r="G103" s="16">
        <f t="shared" si="10"/>
        <v>1995</v>
      </c>
      <c r="H103" s="17"/>
      <c r="I103" s="17"/>
      <c r="J103" s="16">
        <f t="shared" si="8"/>
        <v>2195</v>
      </c>
      <c r="K103" s="17"/>
      <c r="L103" s="3">
        <f t="shared" si="9"/>
        <v>2245</v>
      </c>
      <c r="M103" s="17"/>
    </row>
    <row r="104" spans="1:13">
      <c r="A104" s="21">
        <v>1996</v>
      </c>
      <c r="B104" s="22">
        <v>300</v>
      </c>
      <c r="C104" s="22">
        <v>7.8299999999999995E-2</v>
      </c>
      <c r="D104" s="24" t="s">
        <v>102</v>
      </c>
      <c r="E104" s="24" t="s">
        <v>122</v>
      </c>
      <c r="G104" s="16">
        <f t="shared" si="10"/>
        <v>1996</v>
      </c>
      <c r="H104" s="17"/>
      <c r="I104" s="17">
        <f>C104</f>
        <v>7.8299999999999995E-2</v>
      </c>
      <c r="J104" s="16">
        <f t="shared" si="8"/>
        <v>2196</v>
      </c>
      <c r="K104" s="17"/>
      <c r="L104" s="3">
        <f t="shared" si="9"/>
        <v>2246</v>
      </c>
      <c r="M104" s="17">
        <f t="shared" si="11"/>
        <v>492452.83018867916</v>
      </c>
    </row>
    <row r="105" spans="1:13">
      <c r="A105" s="21">
        <v>1996</v>
      </c>
      <c r="B105" s="22">
        <v>920500</v>
      </c>
      <c r="C105" s="21"/>
      <c r="D105" s="24" t="s">
        <v>103</v>
      </c>
      <c r="E105" s="24" t="s">
        <v>122</v>
      </c>
      <c r="G105" s="16">
        <f t="shared" si="10"/>
        <v>1996</v>
      </c>
      <c r="H105" s="17">
        <f>B105</f>
        <v>920500</v>
      </c>
      <c r="I105" s="17"/>
      <c r="J105" s="16">
        <f t="shared" si="8"/>
        <v>2196</v>
      </c>
      <c r="K105" s="17">
        <f t="shared" si="12"/>
        <v>1066628.0417149479</v>
      </c>
      <c r="L105" s="3">
        <f t="shared" si="9"/>
        <v>2246</v>
      </c>
      <c r="M105" s="17"/>
    </row>
    <row r="106" spans="1:13">
      <c r="A106" s="21">
        <v>1997</v>
      </c>
      <c r="B106" s="22">
        <v>3345000</v>
      </c>
      <c r="C106" s="21"/>
      <c r="D106" s="24" t="s">
        <v>135</v>
      </c>
      <c r="E106" s="24" t="s">
        <v>122</v>
      </c>
      <c r="G106" s="16">
        <f t="shared" ref="G106:G121" si="13">A106</f>
        <v>1997</v>
      </c>
      <c r="H106" s="17">
        <f>B106</f>
        <v>3345000</v>
      </c>
      <c r="I106" s="17"/>
      <c r="J106" s="16">
        <f t="shared" si="8"/>
        <v>2197</v>
      </c>
      <c r="K106" s="17">
        <f t="shared" si="12"/>
        <v>3876013.904982619</v>
      </c>
      <c r="L106" s="3">
        <f t="shared" si="9"/>
        <v>2247</v>
      </c>
      <c r="M106" s="17"/>
    </row>
    <row r="107" spans="1:13">
      <c r="A107" s="21">
        <v>1998</v>
      </c>
      <c r="B107" s="22">
        <v>650</v>
      </c>
      <c r="C107" s="22">
        <v>0.25</v>
      </c>
      <c r="D107" s="24" t="s">
        <v>104</v>
      </c>
      <c r="E107" s="24" t="s">
        <v>122</v>
      </c>
      <c r="G107" s="16">
        <f t="shared" si="13"/>
        <v>1998</v>
      </c>
      <c r="H107" s="17"/>
      <c r="I107" s="17">
        <f>C107</f>
        <v>0.25</v>
      </c>
      <c r="J107" s="16">
        <f t="shared" si="8"/>
        <v>2198</v>
      </c>
      <c r="K107" s="17"/>
      <c r="L107" s="3">
        <f t="shared" si="9"/>
        <v>2248</v>
      </c>
      <c r="M107" s="17">
        <f t="shared" si="11"/>
        <v>1572327.0440251571</v>
      </c>
    </row>
    <row r="108" spans="1:13">
      <c r="A108" s="21">
        <v>1998</v>
      </c>
      <c r="B108" s="22">
        <v>2228750</v>
      </c>
      <c r="C108" s="22">
        <v>5.04E-2</v>
      </c>
      <c r="D108" s="24" t="s">
        <v>136</v>
      </c>
      <c r="E108" s="24" t="s">
        <v>122</v>
      </c>
      <c r="G108" s="16">
        <f t="shared" si="13"/>
        <v>1998</v>
      </c>
      <c r="H108" s="17">
        <f>B108</f>
        <v>2228750</v>
      </c>
      <c r="I108" s="17"/>
      <c r="J108" s="16">
        <f t="shared" si="8"/>
        <v>2198</v>
      </c>
      <c r="K108" s="17">
        <f t="shared" si="12"/>
        <v>2582560.8342989571</v>
      </c>
      <c r="L108" s="3">
        <f t="shared" si="9"/>
        <v>2248</v>
      </c>
      <c r="M108" s="17"/>
    </row>
    <row r="109" spans="1:13">
      <c r="A109" s="21">
        <v>1999</v>
      </c>
      <c r="B109" s="22">
        <v>750</v>
      </c>
      <c r="C109" s="22">
        <v>0.29399999999999998</v>
      </c>
      <c r="D109" s="24" t="s">
        <v>137</v>
      </c>
      <c r="E109" s="24" t="s">
        <v>122</v>
      </c>
      <c r="G109" s="16">
        <f t="shared" si="13"/>
        <v>1999</v>
      </c>
      <c r="H109" s="17"/>
      <c r="I109" s="17">
        <f>C109</f>
        <v>0.29399999999999998</v>
      </c>
      <c r="J109" s="16">
        <f t="shared" si="8"/>
        <v>2199</v>
      </c>
      <c r="K109" s="17"/>
      <c r="L109" s="3">
        <f t="shared" si="9"/>
        <v>2249</v>
      </c>
      <c r="M109" s="17">
        <f t="shared" si="11"/>
        <v>1849056.6037735848</v>
      </c>
    </row>
    <row r="110" spans="1:13">
      <c r="A110" s="21">
        <v>1999</v>
      </c>
      <c r="B110" s="22">
        <v>820</v>
      </c>
      <c r="C110" s="22">
        <v>0.33600000000000002</v>
      </c>
      <c r="D110" s="24" t="s">
        <v>138</v>
      </c>
      <c r="E110" s="24" t="s">
        <v>122</v>
      </c>
      <c r="G110" s="16">
        <f t="shared" si="13"/>
        <v>1999</v>
      </c>
      <c r="H110" s="17"/>
      <c r="I110" s="17">
        <f>C110</f>
        <v>0.33600000000000002</v>
      </c>
      <c r="J110" s="16">
        <f t="shared" si="8"/>
        <v>2199</v>
      </c>
      <c r="K110" s="17"/>
      <c r="L110" s="3">
        <f t="shared" si="9"/>
        <v>2249</v>
      </c>
      <c r="M110" s="17">
        <f t="shared" si="11"/>
        <v>2113207.5471698116</v>
      </c>
    </row>
    <row r="111" spans="1:13">
      <c r="A111" s="21">
        <v>1999</v>
      </c>
      <c r="B111" s="22">
        <v>5949000</v>
      </c>
      <c r="C111" s="21"/>
      <c r="D111" s="24" t="s">
        <v>139</v>
      </c>
      <c r="E111" s="24" t="s">
        <v>122</v>
      </c>
      <c r="G111" s="16">
        <f t="shared" si="13"/>
        <v>1999</v>
      </c>
      <c r="H111" s="17">
        <f>B111</f>
        <v>5949000</v>
      </c>
      <c r="I111" s="17"/>
      <c r="J111" s="16">
        <f t="shared" si="8"/>
        <v>2199</v>
      </c>
      <c r="K111" s="17">
        <f t="shared" si="12"/>
        <v>6893395.1332560834</v>
      </c>
      <c r="L111" s="3">
        <f t="shared" si="9"/>
        <v>2249</v>
      </c>
      <c r="M111" s="17"/>
    </row>
    <row r="112" spans="1:13">
      <c r="A112" s="21">
        <v>2000</v>
      </c>
      <c r="B112" s="22">
        <v>1500</v>
      </c>
      <c r="C112" s="22">
        <v>0.10299999999999999</v>
      </c>
      <c r="D112" s="24" t="s">
        <v>140</v>
      </c>
      <c r="E112" s="24" t="s">
        <v>122</v>
      </c>
      <c r="G112" s="16">
        <f t="shared" si="13"/>
        <v>2000</v>
      </c>
      <c r="H112" s="17"/>
      <c r="I112" s="17"/>
      <c r="J112" s="16">
        <f t="shared" si="8"/>
        <v>2200</v>
      </c>
      <c r="K112" s="17"/>
      <c r="L112" s="3">
        <f t="shared" si="9"/>
        <v>2250</v>
      </c>
      <c r="M112" s="17"/>
    </row>
    <row r="113" spans="1:13">
      <c r="A113" s="21">
        <v>2000</v>
      </c>
      <c r="B113" s="22">
        <v>12345000</v>
      </c>
      <c r="C113" s="22">
        <v>0.39300000000000002</v>
      </c>
      <c r="D113" s="24" t="s">
        <v>139</v>
      </c>
      <c r="E113" s="24" t="s">
        <v>122</v>
      </c>
      <c r="G113" s="16">
        <f t="shared" si="13"/>
        <v>2000</v>
      </c>
      <c r="H113" s="17">
        <f>B113</f>
        <v>12345000</v>
      </c>
      <c r="I113" s="17">
        <f>C113</f>
        <v>0.39300000000000002</v>
      </c>
      <c r="J113" s="16">
        <f t="shared" si="8"/>
        <v>2200</v>
      </c>
      <c r="K113" s="17">
        <f t="shared" si="12"/>
        <v>14304750.869061414</v>
      </c>
      <c r="L113" s="3">
        <f t="shared" si="9"/>
        <v>2250</v>
      </c>
      <c r="M113" s="17">
        <f t="shared" si="11"/>
        <v>2471698.113207547</v>
      </c>
    </row>
    <row r="114" spans="1:13">
      <c r="A114" s="21">
        <v>2001</v>
      </c>
      <c r="B114" s="22">
        <v>10147500</v>
      </c>
      <c r="C114" s="22">
        <v>164</v>
      </c>
      <c r="D114" s="24" t="s">
        <v>141</v>
      </c>
      <c r="E114" s="24" t="s">
        <v>122</v>
      </c>
      <c r="G114" s="16">
        <f t="shared" si="13"/>
        <v>2001</v>
      </c>
      <c r="H114" s="17"/>
      <c r="I114" s="17">
        <f>C114</f>
        <v>164</v>
      </c>
      <c r="J114" s="16">
        <f t="shared" si="8"/>
        <v>2201</v>
      </c>
      <c r="K114" s="17"/>
      <c r="L114" s="3">
        <f t="shared" si="9"/>
        <v>2251</v>
      </c>
      <c r="M114" s="17">
        <f t="shared" si="11"/>
        <v>1031446540.8805031</v>
      </c>
    </row>
    <row r="115" spans="1:13">
      <c r="A115" s="21">
        <v>2002</v>
      </c>
      <c r="B115" s="22">
        <v>1000</v>
      </c>
      <c r="C115" s="22">
        <v>0.59699999999999998</v>
      </c>
      <c r="D115" s="24" t="s">
        <v>142</v>
      </c>
      <c r="E115" s="24" t="s">
        <v>122</v>
      </c>
      <c r="G115" s="16">
        <f t="shared" si="13"/>
        <v>2002</v>
      </c>
      <c r="H115" s="17"/>
      <c r="I115" s="17"/>
      <c r="J115" s="16">
        <f t="shared" si="8"/>
        <v>2202</v>
      </c>
      <c r="K115" s="17"/>
      <c r="L115" s="3">
        <f t="shared" si="9"/>
        <v>2252</v>
      </c>
      <c r="M115" s="17"/>
    </row>
    <row r="116" spans="1:13">
      <c r="A116" s="21">
        <v>2002</v>
      </c>
      <c r="B116" s="22">
        <v>89650000</v>
      </c>
      <c r="C116" s="22">
        <v>0.252</v>
      </c>
      <c r="D116" s="24" t="s">
        <v>143</v>
      </c>
      <c r="E116" s="24" t="s">
        <v>122</v>
      </c>
      <c r="G116" s="16">
        <f t="shared" si="13"/>
        <v>2002</v>
      </c>
      <c r="H116" s="17">
        <f>B116</f>
        <v>89650000</v>
      </c>
      <c r="I116" s="17"/>
      <c r="J116" s="16">
        <f t="shared" si="8"/>
        <v>2202</v>
      </c>
      <c r="K116" s="17">
        <f t="shared" si="12"/>
        <v>103881807.64774044</v>
      </c>
      <c r="L116" s="3">
        <f t="shared" si="9"/>
        <v>2252</v>
      </c>
      <c r="M116" s="17"/>
    </row>
    <row r="117" spans="1:13">
      <c r="A117" s="21">
        <v>2003</v>
      </c>
      <c r="B117" s="22">
        <v>9726</v>
      </c>
      <c r="C117" s="22">
        <v>10.1</v>
      </c>
      <c r="D117" s="24" t="s">
        <v>105</v>
      </c>
      <c r="E117" s="24" t="s">
        <v>122</v>
      </c>
      <c r="G117" s="16">
        <f t="shared" si="13"/>
        <v>2003</v>
      </c>
      <c r="H117" s="17"/>
      <c r="I117" s="17"/>
      <c r="J117" s="16">
        <f t="shared" si="8"/>
        <v>2203</v>
      </c>
      <c r="K117" s="17"/>
      <c r="L117" s="3">
        <f t="shared" si="9"/>
        <v>2253</v>
      </c>
      <c r="M117" s="17"/>
    </row>
    <row r="118" spans="1:13">
      <c r="A118" s="21">
        <v>2003</v>
      </c>
      <c r="B118" s="22">
        <v>25700000</v>
      </c>
      <c r="C118" s="21"/>
      <c r="D118" s="24" t="s">
        <v>144</v>
      </c>
      <c r="E118" s="24" t="s">
        <v>122</v>
      </c>
      <c r="G118" s="16">
        <f t="shared" si="13"/>
        <v>2003</v>
      </c>
      <c r="H118" s="17">
        <f>B118</f>
        <v>25700000</v>
      </c>
      <c r="I118" s="17"/>
      <c r="J118" s="16">
        <f t="shared" si="8"/>
        <v>2203</v>
      </c>
      <c r="K118" s="17">
        <f t="shared" si="12"/>
        <v>29779837.775202781</v>
      </c>
      <c r="L118" s="3">
        <f t="shared" si="9"/>
        <v>2253</v>
      </c>
      <c r="M118" s="17"/>
    </row>
    <row r="119" spans="1:13">
      <c r="A119" s="21">
        <v>2004</v>
      </c>
      <c r="B119" s="22">
        <v>10810</v>
      </c>
      <c r="C119" s="22">
        <v>10.8</v>
      </c>
      <c r="D119" s="24" t="s">
        <v>145</v>
      </c>
      <c r="E119" s="24" t="s">
        <v>122</v>
      </c>
      <c r="G119" s="16">
        <f t="shared" si="13"/>
        <v>2004</v>
      </c>
      <c r="H119" s="17"/>
      <c r="I119" s="17"/>
      <c r="J119" s="16">
        <f t="shared" si="8"/>
        <v>2204</v>
      </c>
      <c r="K119" s="17"/>
      <c r="L119" s="3">
        <f t="shared" si="9"/>
        <v>2254</v>
      </c>
      <c r="M119" s="17"/>
    </row>
    <row r="120" spans="1:13">
      <c r="A120" s="21">
        <v>2004</v>
      </c>
      <c r="B120" s="22">
        <v>176800000</v>
      </c>
      <c r="C120" s="22">
        <v>13.5</v>
      </c>
      <c r="D120" s="24" t="s">
        <v>146</v>
      </c>
      <c r="E120" s="24" t="s">
        <v>122</v>
      </c>
      <c r="G120" s="16">
        <f t="shared" si="13"/>
        <v>2004</v>
      </c>
      <c r="H120" s="17">
        <f>B120</f>
        <v>176800000</v>
      </c>
      <c r="I120" s="17"/>
      <c r="J120" s="16">
        <f t="shared" si="8"/>
        <v>2204</v>
      </c>
      <c r="K120" s="17">
        <f t="shared" si="12"/>
        <v>204866743.9165701</v>
      </c>
      <c r="L120" s="3">
        <f t="shared" si="9"/>
        <v>2254</v>
      </c>
      <c r="M120" s="17"/>
    </row>
    <row r="121" spans="1:13">
      <c r="A121" s="28">
        <v>2004</v>
      </c>
      <c r="B121" s="29">
        <v>10065</v>
      </c>
      <c r="C121" s="29">
        <v>118</v>
      </c>
      <c r="D121" s="24" t="s">
        <v>147</v>
      </c>
      <c r="E121" s="24" t="s">
        <v>122</v>
      </c>
      <c r="G121" s="16">
        <f t="shared" si="13"/>
        <v>2004</v>
      </c>
      <c r="H121" s="17"/>
      <c r="I121" s="17"/>
      <c r="J121" s="16">
        <f t="shared" si="8"/>
        <v>2204</v>
      </c>
      <c r="K121" s="17"/>
      <c r="L121" s="3">
        <f t="shared" si="9"/>
        <v>2254</v>
      </c>
      <c r="M121" s="17"/>
    </row>
  </sheetData>
  <mergeCells count="3">
    <mergeCell ref="G4:I4"/>
    <mergeCell ref="G6:I6"/>
    <mergeCell ref="J6:M6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MIPs_$_original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2011-11-25T23:10:52Z</dcterms:created>
  <dcterms:modified xsi:type="dcterms:W3CDTF">2013-11-18T16:13:59Z</dcterms:modified>
</cp:coreProperties>
</file>