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0" windowWidth="19815" windowHeight="7335"/>
  </bookViews>
  <sheets>
    <sheet name="PRM_Summary" sheetId="12" r:id="rId1"/>
    <sheet name="PRM70ND" sheetId="8" r:id="rId2"/>
    <sheet name="PRMallND" sheetId="9" r:id="rId3"/>
    <sheet name="PRM70all" sheetId="10" r:id="rId4"/>
    <sheet name="PRMallall" sheetId="11" r:id="rId5"/>
    <sheet name="rawdata" sheetId="7" r:id="rId6"/>
    <sheet name="sourcedata" sheetId="6" r:id="rId7"/>
    <sheet name="MIPs_$_original" sheetId="2" r:id="rId8"/>
  </sheets>
  <calcPr calcId="125725" concurrentCalc="0"/>
</workbook>
</file>

<file path=xl/calcChain.xml><?xml version="1.0" encoding="utf-8"?>
<calcChain xmlns="http://schemas.openxmlformats.org/spreadsheetml/2006/main">
  <c r="E13" i="12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99" i="11"/>
  <c r="F97"/>
  <c r="F96"/>
  <c r="F98"/>
  <c r="F95"/>
  <c r="F94"/>
  <c r="E97"/>
  <c r="E96"/>
  <c r="E98"/>
  <c r="E95"/>
  <c r="E94"/>
  <c r="D97"/>
  <c r="D96"/>
  <c r="D98"/>
  <c r="D95"/>
  <c r="D94"/>
  <c r="C97"/>
  <c r="C96"/>
  <c r="C98"/>
  <c r="C95"/>
  <c r="C94"/>
  <c r="B98"/>
  <c r="B97"/>
  <c r="B96"/>
  <c r="B95"/>
  <c r="B94"/>
  <c r="NH26"/>
  <c r="NH25"/>
  <c r="NH24"/>
  <c r="NH23"/>
  <c r="NH22"/>
  <c r="NH21"/>
  <c r="NH20"/>
  <c r="NH19"/>
  <c r="NH18"/>
  <c r="NH17"/>
  <c r="NH16"/>
  <c r="NH15"/>
  <c r="NH14"/>
  <c r="NH13"/>
  <c r="NH12"/>
  <c r="NH11"/>
  <c r="NH10"/>
  <c r="NH9"/>
  <c r="NH8"/>
  <c r="NH7"/>
  <c r="NL1"/>
  <c r="NK1"/>
  <c r="NK2" a="1"/>
  <c r="NK2"/>
  <c r="NL2"/>
  <c r="NK3"/>
  <c r="NL3"/>
  <c r="NK4"/>
  <c r="NL4"/>
  <c r="NK5"/>
  <c r="NL5"/>
  <c r="NK6"/>
  <c r="NL6"/>
  <c r="NC2" a="1"/>
  <c r="NC2"/>
  <c r="ND5"/>
  <c r="ND17"/>
  <c r="NC3"/>
  <c r="ND18"/>
  <c r="ND19"/>
  <c r="ND22"/>
  <c r="ND21"/>
  <c r="ND24"/>
  <c r="ND20"/>
  <c r="ND23"/>
  <c r="ND25"/>
  <c r="ND26"/>
  <c r="ND7"/>
  <c r="ND8"/>
  <c r="ND9"/>
  <c r="ND12"/>
  <c r="ND11"/>
  <c r="ND14"/>
  <c r="ND10"/>
  <c r="ND13"/>
  <c r="ND15"/>
  <c r="ND16"/>
  <c r="NG2" a="1"/>
  <c r="NG4"/>
  <c r="NH1"/>
  <c r="NG2"/>
  <c r="NG1"/>
  <c r="NH2"/>
  <c r="NG3"/>
  <c r="NH3"/>
  <c r="NH4"/>
  <c r="NG5"/>
  <c r="NH5"/>
  <c r="NG6"/>
  <c r="NH6"/>
  <c r="MY2" a="1"/>
  <c r="MY2"/>
  <c r="MZ5"/>
  <c r="MZ17"/>
  <c r="MY3"/>
  <c r="MZ18"/>
  <c r="MZ19"/>
  <c r="MZ22"/>
  <c r="MZ21"/>
  <c r="MZ24"/>
  <c r="MZ20"/>
  <c r="MZ23"/>
  <c r="MZ25"/>
  <c r="MZ26"/>
  <c r="MZ7"/>
  <c r="MZ8"/>
  <c r="MZ9"/>
  <c r="MZ12"/>
  <c r="MZ11"/>
  <c r="MZ14"/>
  <c r="MZ10"/>
  <c r="MZ13"/>
  <c r="MZ15"/>
  <c r="MZ16"/>
  <c r="NC4"/>
  <c r="ND1"/>
  <c r="NC1"/>
  <c r="ND2"/>
  <c r="ND3"/>
  <c r="ND4"/>
  <c r="NC5"/>
  <c r="NC6"/>
  <c r="ND6"/>
  <c r="MU2" a="1"/>
  <c r="MU2"/>
  <c r="MV5"/>
  <c r="MV17"/>
  <c r="MU3"/>
  <c r="MV18"/>
  <c r="MV19"/>
  <c r="MV22"/>
  <c r="MV21"/>
  <c r="MV24"/>
  <c r="MV20"/>
  <c r="MV23"/>
  <c r="MV25"/>
  <c r="MV26"/>
  <c r="MV7"/>
  <c r="MV8"/>
  <c r="MV9"/>
  <c r="MV12"/>
  <c r="MV11"/>
  <c r="MV14"/>
  <c r="MV10"/>
  <c r="MV13"/>
  <c r="MV15"/>
  <c r="MV16"/>
  <c r="MY4"/>
  <c r="MZ1"/>
  <c r="MY1"/>
  <c r="MZ2"/>
  <c r="MZ3"/>
  <c r="MZ4"/>
  <c r="MY5"/>
  <c r="MY6"/>
  <c r="MZ6"/>
  <c r="MQ2" a="1"/>
  <c r="MQ2"/>
  <c r="MR5"/>
  <c r="MR17"/>
  <c r="MQ3"/>
  <c r="MR18"/>
  <c r="MR19"/>
  <c r="MR22"/>
  <c r="MR21"/>
  <c r="MR24"/>
  <c r="MR20"/>
  <c r="MR23"/>
  <c r="MR25"/>
  <c r="MR26"/>
  <c r="MR7"/>
  <c r="MR8"/>
  <c r="MR9"/>
  <c r="MR12"/>
  <c r="MR11"/>
  <c r="MR14"/>
  <c r="MR10"/>
  <c r="MR13"/>
  <c r="MR15"/>
  <c r="MR16"/>
  <c r="MU4"/>
  <c r="MV1"/>
  <c r="MU1"/>
  <c r="MV2"/>
  <c r="MV3"/>
  <c r="MV4"/>
  <c r="MU5"/>
  <c r="MU6"/>
  <c r="MV6"/>
  <c r="MM2" a="1"/>
  <c r="MM2"/>
  <c r="MN5"/>
  <c r="MN17"/>
  <c r="MM3"/>
  <c r="MN18"/>
  <c r="MN19"/>
  <c r="MN22"/>
  <c r="MN21"/>
  <c r="MN24"/>
  <c r="MN20"/>
  <c r="MN23"/>
  <c r="MN25"/>
  <c r="MN26"/>
  <c r="MN7"/>
  <c r="MN8"/>
  <c r="MN9"/>
  <c r="MN12"/>
  <c r="MN11"/>
  <c r="MN14"/>
  <c r="MN10"/>
  <c r="MN13"/>
  <c r="MN15"/>
  <c r="MN16"/>
  <c r="MQ4"/>
  <c r="MR1"/>
  <c r="MQ1"/>
  <c r="MR2"/>
  <c r="MR3"/>
  <c r="MR4"/>
  <c r="MQ5"/>
  <c r="MQ6"/>
  <c r="MR6"/>
  <c r="MI2" a="1"/>
  <c r="MI2"/>
  <c r="MJ5"/>
  <c r="MJ17"/>
  <c r="MI3"/>
  <c r="MJ18"/>
  <c r="MJ19"/>
  <c r="MJ22"/>
  <c r="MJ21"/>
  <c r="MJ24"/>
  <c r="MJ20"/>
  <c r="MJ23"/>
  <c r="MJ25"/>
  <c r="MJ26"/>
  <c r="MJ7"/>
  <c r="MJ8"/>
  <c r="MJ9"/>
  <c r="MJ12"/>
  <c r="MJ11"/>
  <c r="MJ14"/>
  <c r="MJ10"/>
  <c r="MJ13"/>
  <c r="MJ15"/>
  <c r="MJ16"/>
  <c r="MM4"/>
  <c r="MN1"/>
  <c r="MM1"/>
  <c r="MN2"/>
  <c r="MN3"/>
  <c r="MN4"/>
  <c r="MM5"/>
  <c r="MM6"/>
  <c r="MN6"/>
  <c r="ME2" a="1"/>
  <c r="ME2"/>
  <c r="MF5"/>
  <c r="MF17"/>
  <c r="ME3"/>
  <c r="MF18"/>
  <c r="MF19"/>
  <c r="MF22"/>
  <c r="MF21"/>
  <c r="MF24"/>
  <c r="MF20"/>
  <c r="MF23"/>
  <c r="MF25"/>
  <c r="MF26"/>
  <c r="MF7"/>
  <c r="MF8"/>
  <c r="MF9"/>
  <c r="MF12"/>
  <c r="MF11"/>
  <c r="MF14"/>
  <c r="MF10"/>
  <c r="MF13"/>
  <c r="MF15"/>
  <c r="MF16"/>
  <c r="MI4"/>
  <c r="MJ1"/>
  <c r="MI1"/>
  <c r="MJ2"/>
  <c r="MJ3"/>
  <c r="MJ4"/>
  <c r="MI5"/>
  <c r="MI6"/>
  <c r="MJ6"/>
  <c r="MA2" a="1"/>
  <c r="MA2"/>
  <c r="MB5"/>
  <c r="MB17"/>
  <c r="MA3"/>
  <c r="MB18"/>
  <c r="MB19"/>
  <c r="MB22"/>
  <c r="MB21"/>
  <c r="MB24"/>
  <c r="MB20"/>
  <c r="MB23"/>
  <c r="MB25"/>
  <c r="MB26"/>
  <c r="MB7"/>
  <c r="MB8"/>
  <c r="MB9"/>
  <c r="MB12"/>
  <c r="MB11"/>
  <c r="MB14"/>
  <c r="MB10"/>
  <c r="MB13"/>
  <c r="MB15"/>
  <c r="MB16"/>
  <c r="ME4"/>
  <c r="MF1"/>
  <c r="ME1"/>
  <c r="MF2"/>
  <c r="MF3"/>
  <c r="MF4"/>
  <c r="ME5"/>
  <c r="ME6"/>
  <c r="MF6"/>
  <c r="LW2" a="1"/>
  <c r="LW2"/>
  <c r="LX5"/>
  <c r="LX17"/>
  <c r="LW3"/>
  <c r="LX18"/>
  <c r="LX19"/>
  <c r="LX22"/>
  <c r="LX21"/>
  <c r="LX24"/>
  <c r="LX20"/>
  <c r="LX23"/>
  <c r="LX25"/>
  <c r="LX26"/>
  <c r="LX7"/>
  <c r="LX8"/>
  <c r="LX9"/>
  <c r="LX12"/>
  <c r="LX11"/>
  <c r="LX14"/>
  <c r="LX10"/>
  <c r="LX13"/>
  <c r="LX15"/>
  <c r="LX16"/>
  <c r="MA4"/>
  <c r="MB1"/>
  <c r="MA1"/>
  <c r="MB2"/>
  <c r="MB3"/>
  <c r="MB4"/>
  <c r="MA5"/>
  <c r="MA6"/>
  <c r="MB6"/>
  <c r="LS2" a="1"/>
  <c r="LS2"/>
  <c r="LT5"/>
  <c r="LT17"/>
  <c r="LS3"/>
  <c r="LT18"/>
  <c r="LT19"/>
  <c r="LT22"/>
  <c r="LT21"/>
  <c r="LT24"/>
  <c r="LT20"/>
  <c r="LT23"/>
  <c r="LT25"/>
  <c r="LT26"/>
  <c r="LT7"/>
  <c r="LT8"/>
  <c r="LT9"/>
  <c r="LT12"/>
  <c r="LT11"/>
  <c r="LT14"/>
  <c r="LT10"/>
  <c r="LT13"/>
  <c r="LT15"/>
  <c r="LT16"/>
  <c r="LW4"/>
  <c r="LX1"/>
  <c r="LW1"/>
  <c r="LX2"/>
  <c r="LX3"/>
  <c r="LX4"/>
  <c r="LW5"/>
  <c r="LW6"/>
  <c r="LX6"/>
  <c r="LO2" a="1"/>
  <c r="LO2"/>
  <c r="LP5"/>
  <c r="LP17"/>
  <c r="LO3"/>
  <c r="LP18"/>
  <c r="LP19"/>
  <c r="LP22"/>
  <c r="LP21"/>
  <c r="LP24"/>
  <c r="LP20"/>
  <c r="LP23"/>
  <c r="LP25"/>
  <c r="LP26"/>
  <c r="LP7"/>
  <c r="LP8"/>
  <c r="LP9"/>
  <c r="LP12"/>
  <c r="LP11"/>
  <c r="LP14"/>
  <c r="LP10"/>
  <c r="LP13"/>
  <c r="LP15"/>
  <c r="LP16"/>
  <c r="LS4"/>
  <c r="LT1"/>
  <c r="LS1"/>
  <c r="LT2"/>
  <c r="LT3"/>
  <c r="LT4"/>
  <c r="LS5"/>
  <c r="LS6"/>
  <c r="LT6"/>
  <c r="LK2" a="1"/>
  <c r="LK2"/>
  <c r="LL5"/>
  <c r="LL17"/>
  <c r="LK3"/>
  <c r="LL18"/>
  <c r="LL19"/>
  <c r="LL22"/>
  <c r="LL21"/>
  <c r="LL24"/>
  <c r="LL20"/>
  <c r="LL23"/>
  <c r="LL25"/>
  <c r="LL26"/>
  <c r="LL7"/>
  <c r="LL8"/>
  <c r="LL9"/>
  <c r="LL12"/>
  <c r="LL11"/>
  <c r="LL14"/>
  <c r="LL10"/>
  <c r="LL13"/>
  <c r="LL15"/>
  <c r="LL16"/>
  <c r="LO4"/>
  <c r="LP1"/>
  <c r="LO1"/>
  <c r="LP2"/>
  <c r="LP3"/>
  <c r="LP4"/>
  <c r="LO5"/>
  <c r="LO6"/>
  <c r="LP6"/>
  <c r="LG2" a="1"/>
  <c r="LG2"/>
  <c r="LH5"/>
  <c r="LH17"/>
  <c r="LG3"/>
  <c r="LH18"/>
  <c r="LH19"/>
  <c r="LH22"/>
  <c r="LH21"/>
  <c r="LH24"/>
  <c r="LH20"/>
  <c r="LH23"/>
  <c r="LH25"/>
  <c r="LH26"/>
  <c r="LH7"/>
  <c r="LH8"/>
  <c r="LH9"/>
  <c r="LH12"/>
  <c r="LH11"/>
  <c r="LH14"/>
  <c r="LH10"/>
  <c r="LH13"/>
  <c r="LH15"/>
  <c r="LH16"/>
  <c r="LK4"/>
  <c r="LL1"/>
  <c r="LK1"/>
  <c r="LL2"/>
  <c r="LL3"/>
  <c r="LL4"/>
  <c r="LK5"/>
  <c r="LK6"/>
  <c r="LL6"/>
  <c r="LC2" a="1"/>
  <c r="LC2"/>
  <c r="LD5"/>
  <c r="LD17"/>
  <c r="LC3"/>
  <c r="LD18"/>
  <c r="LD19"/>
  <c r="LD22"/>
  <c r="LD21"/>
  <c r="LD24"/>
  <c r="LD20"/>
  <c r="LD23"/>
  <c r="LD25"/>
  <c r="LD26"/>
  <c r="LD7"/>
  <c r="LD8"/>
  <c r="LD9"/>
  <c r="LD12"/>
  <c r="LD11"/>
  <c r="LD14"/>
  <c r="LD10"/>
  <c r="LD13"/>
  <c r="LD15"/>
  <c r="LD16"/>
  <c r="LG4"/>
  <c r="LH1"/>
  <c r="LG1"/>
  <c r="LH2"/>
  <c r="LH3"/>
  <c r="LH4"/>
  <c r="LG5"/>
  <c r="LG6"/>
  <c r="LH6"/>
  <c r="KY2" a="1"/>
  <c r="KY2"/>
  <c r="KZ5"/>
  <c r="KZ17"/>
  <c r="KY3"/>
  <c r="KZ18"/>
  <c r="KZ19"/>
  <c r="KZ22"/>
  <c r="KZ21"/>
  <c r="KZ24"/>
  <c r="KZ20"/>
  <c r="KZ23"/>
  <c r="KZ25"/>
  <c r="KZ26"/>
  <c r="KZ7"/>
  <c r="KZ8"/>
  <c r="KZ9"/>
  <c r="KZ12"/>
  <c r="KZ11"/>
  <c r="KZ14"/>
  <c r="KZ10"/>
  <c r="KZ13"/>
  <c r="KZ15"/>
  <c r="KZ16"/>
  <c r="LC4"/>
  <c r="LD1"/>
  <c r="LC1"/>
  <c r="LD2"/>
  <c r="LD3"/>
  <c r="LD4"/>
  <c r="LC5"/>
  <c r="LC6"/>
  <c r="LD6"/>
  <c r="KU2" a="1"/>
  <c r="KU2"/>
  <c r="KV5"/>
  <c r="KV17"/>
  <c r="KU3"/>
  <c r="KV18"/>
  <c r="KV19"/>
  <c r="KV22"/>
  <c r="KV21"/>
  <c r="KV24"/>
  <c r="KV20"/>
  <c r="KV23"/>
  <c r="KV25"/>
  <c r="KV26"/>
  <c r="KV7"/>
  <c r="KV8"/>
  <c r="KV9"/>
  <c r="KV12"/>
  <c r="KV11"/>
  <c r="KV14"/>
  <c r="KV10"/>
  <c r="KV13"/>
  <c r="KV15"/>
  <c r="KV16"/>
  <c r="KY4"/>
  <c r="KZ1"/>
  <c r="KY1"/>
  <c r="KZ2"/>
  <c r="KZ3"/>
  <c r="KZ4"/>
  <c r="KY5"/>
  <c r="KY6"/>
  <c r="KZ6"/>
  <c r="KQ2" a="1"/>
  <c r="KQ2"/>
  <c r="KR5"/>
  <c r="KR17"/>
  <c r="KQ3"/>
  <c r="KR18"/>
  <c r="KR19"/>
  <c r="KR22"/>
  <c r="KR21"/>
  <c r="KR24"/>
  <c r="KR20"/>
  <c r="KR23"/>
  <c r="KR25"/>
  <c r="KR26"/>
  <c r="KR7"/>
  <c r="KR8"/>
  <c r="KR9"/>
  <c r="KR12"/>
  <c r="KR11"/>
  <c r="KR14"/>
  <c r="KR10"/>
  <c r="KR13"/>
  <c r="KR15"/>
  <c r="KR16"/>
  <c r="KU4"/>
  <c r="KV1"/>
  <c r="KU1"/>
  <c r="KV2"/>
  <c r="KV3"/>
  <c r="KV4"/>
  <c r="KU5"/>
  <c r="KU6"/>
  <c r="KV6"/>
  <c r="KM2" a="1"/>
  <c r="KM2"/>
  <c r="KN5"/>
  <c r="KN17"/>
  <c r="KM3"/>
  <c r="KN18"/>
  <c r="KN19"/>
  <c r="KN22"/>
  <c r="KN21"/>
  <c r="KN24"/>
  <c r="KN20"/>
  <c r="KN23"/>
  <c r="KN25"/>
  <c r="KN26"/>
  <c r="KN7"/>
  <c r="KN8"/>
  <c r="KN9"/>
  <c r="KN12"/>
  <c r="KN11"/>
  <c r="KN14"/>
  <c r="KN10"/>
  <c r="KN13"/>
  <c r="KN15"/>
  <c r="KN16"/>
  <c r="KQ4"/>
  <c r="KR1"/>
  <c r="KQ1"/>
  <c r="KR2"/>
  <c r="KR3"/>
  <c r="KR4"/>
  <c r="KQ5"/>
  <c r="KQ6"/>
  <c r="KR6"/>
  <c r="KI2" a="1"/>
  <c r="KI2"/>
  <c r="KJ5"/>
  <c r="KJ17"/>
  <c r="KI3"/>
  <c r="KJ18"/>
  <c r="KJ19"/>
  <c r="KJ22"/>
  <c r="KJ21"/>
  <c r="KJ24"/>
  <c r="KJ20"/>
  <c r="KJ23"/>
  <c r="KJ25"/>
  <c r="KJ26"/>
  <c r="KJ7"/>
  <c r="KJ8"/>
  <c r="KJ9"/>
  <c r="KJ12"/>
  <c r="KJ11"/>
  <c r="KJ14"/>
  <c r="KJ10"/>
  <c r="KJ13"/>
  <c r="KJ15"/>
  <c r="KJ16"/>
  <c r="KM4"/>
  <c r="KN1"/>
  <c r="KM1"/>
  <c r="KN2"/>
  <c r="KN3"/>
  <c r="KN4"/>
  <c r="KM5"/>
  <c r="KM6"/>
  <c r="KN6"/>
  <c r="KE2" a="1"/>
  <c r="KE2"/>
  <c r="KF5"/>
  <c r="KF17"/>
  <c r="KE3"/>
  <c r="KF18"/>
  <c r="KF19"/>
  <c r="KF22"/>
  <c r="KF21"/>
  <c r="KF24"/>
  <c r="KF20"/>
  <c r="KF23"/>
  <c r="KF25"/>
  <c r="KF26"/>
  <c r="KF7"/>
  <c r="KF8"/>
  <c r="KF9"/>
  <c r="KF12"/>
  <c r="KF11"/>
  <c r="KF14"/>
  <c r="KF10"/>
  <c r="KF13"/>
  <c r="KF15"/>
  <c r="KF16"/>
  <c r="KI4"/>
  <c r="KJ1"/>
  <c r="KI1"/>
  <c r="KJ2"/>
  <c r="KJ3"/>
  <c r="KJ4"/>
  <c r="KI5"/>
  <c r="KI6"/>
  <c r="KJ6"/>
  <c r="KA2" a="1"/>
  <c r="KA2"/>
  <c r="KB5"/>
  <c r="KB17"/>
  <c r="KA3"/>
  <c r="KB18"/>
  <c r="KB19"/>
  <c r="KB22"/>
  <c r="KB21"/>
  <c r="KB24"/>
  <c r="KB20"/>
  <c r="KB23"/>
  <c r="KB25"/>
  <c r="KB26"/>
  <c r="KB7"/>
  <c r="KB8"/>
  <c r="KB9"/>
  <c r="KB12"/>
  <c r="KB11"/>
  <c r="KB14"/>
  <c r="KB10"/>
  <c r="KB13"/>
  <c r="KB15"/>
  <c r="KB16"/>
  <c r="KE4"/>
  <c r="KF1"/>
  <c r="KE1"/>
  <c r="KF2"/>
  <c r="KF3"/>
  <c r="KF4"/>
  <c r="KE5"/>
  <c r="KE6"/>
  <c r="KF6"/>
  <c r="JW2" a="1"/>
  <c r="JW2"/>
  <c r="JX5"/>
  <c r="JX17"/>
  <c r="JW3"/>
  <c r="JX18"/>
  <c r="JX19"/>
  <c r="JX22"/>
  <c r="JX21"/>
  <c r="JX24"/>
  <c r="JX20"/>
  <c r="JX23"/>
  <c r="JX25"/>
  <c r="JX26"/>
  <c r="JX7"/>
  <c r="JX8"/>
  <c r="JX9"/>
  <c r="JX12"/>
  <c r="JX11"/>
  <c r="JX14"/>
  <c r="JX10"/>
  <c r="JX13"/>
  <c r="JX15"/>
  <c r="JX16"/>
  <c r="KA4"/>
  <c r="KB1"/>
  <c r="KA1"/>
  <c r="KB2"/>
  <c r="KB3"/>
  <c r="KB4"/>
  <c r="KA5"/>
  <c r="KA6"/>
  <c r="KB6"/>
  <c r="JS2" a="1"/>
  <c r="JS2"/>
  <c r="JT5"/>
  <c r="JT17"/>
  <c r="JS3"/>
  <c r="JT18"/>
  <c r="JT19"/>
  <c r="JT22"/>
  <c r="JT21"/>
  <c r="JT24"/>
  <c r="JT20"/>
  <c r="JT23"/>
  <c r="JT25"/>
  <c r="JT26"/>
  <c r="JT7"/>
  <c r="JT8"/>
  <c r="JT9"/>
  <c r="JT12"/>
  <c r="JT11"/>
  <c r="JT14"/>
  <c r="JT10"/>
  <c r="JT13"/>
  <c r="JT15"/>
  <c r="JT16"/>
  <c r="JW4"/>
  <c r="JX1"/>
  <c r="JW1"/>
  <c r="JX2"/>
  <c r="JX3"/>
  <c r="JX4"/>
  <c r="JW5"/>
  <c r="JW6"/>
  <c r="JX6"/>
  <c r="JO2" a="1"/>
  <c r="JO2"/>
  <c r="JP5"/>
  <c r="JP17"/>
  <c r="JO3"/>
  <c r="JP18"/>
  <c r="JP19"/>
  <c r="JP22"/>
  <c r="JP21"/>
  <c r="JP24"/>
  <c r="JP20"/>
  <c r="JP23"/>
  <c r="JP25"/>
  <c r="JP26"/>
  <c r="JP7"/>
  <c r="JP8"/>
  <c r="JP9"/>
  <c r="JP12"/>
  <c r="JP11"/>
  <c r="JP14"/>
  <c r="JP10"/>
  <c r="JP13"/>
  <c r="JP15"/>
  <c r="JP16"/>
  <c r="JS4"/>
  <c r="JT1"/>
  <c r="JS1"/>
  <c r="JT2"/>
  <c r="JT3"/>
  <c r="JT4"/>
  <c r="JS5"/>
  <c r="JS6"/>
  <c r="JT6"/>
  <c r="JK2" a="1"/>
  <c r="JK2"/>
  <c r="JL5"/>
  <c r="JL17"/>
  <c r="JK3"/>
  <c r="JL18"/>
  <c r="JL19"/>
  <c r="JL22"/>
  <c r="JL21"/>
  <c r="JL24"/>
  <c r="JL20"/>
  <c r="JL23"/>
  <c r="JL25"/>
  <c r="JL26"/>
  <c r="JL7"/>
  <c r="JL8"/>
  <c r="JL9"/>
  <c r="JL12"/>
  <c r="JL11"/>
  <c r="JL14"/>
  <c r="JL10"/>
  <c r="JL13"/>
  <c r="JL15"/>
  <c r="JL16"/>
  <c r="JO4"/>
  <c r="JP1"/>
  <c r="JO1"/>
  <c r="JP2"/>
  <c r="JP3"/>
  <c r="JP4"/>
  <c r="JO5"/>
  <c r="JO6"/>
  <c r="JP6"/>
  <c r="JG2" a="1"/>
  <c r="JG2"/>
  <c r="JH5"/>
  <c r="JH17"/>
  <c r="JG3"/>
  <c r="JH18"/>
  <c r="JH19"/>
  <c r="JH22"/>
  <c r="JH21"/>
  <c r="JH24"/>
  <c r="JH20"/>
  <c r="JH23"/>
  <c r="JH25"/>
  <c r="JH26"/>
  <c r="JH7"/>
  <c r="JH8"/>
  <c r="JH9"/>
  <c r="JH12"/>
  <c r="JH11"/>
  <c r="JH14"/>
  <c r="JH10"/>
  <c r="JH13"/>
  <c r="JH15"/>
  <c r="JH16"/>
  <c r="JK4"/>
  <c r="JL1"/>
  <c r="JK1"/>
  <c r="JL2"/>
  <c r="JL3"/>
  <c r="JL4"/>
  <c r="JK5"/>
  <c r="JK6"/>
  <c r="JL6"/>
  <c r="JC2" a="1"/>
  <c r="JC2"/>
  <c r="JD5"/>
  <c r="JD17"/>
  <c r="JC3"/>
  <c r="JD18"/>
  <c r="JD19"/>
  <c r="JD22"/>
  <c r="JD21"/>
  <c r="JD24"/>
  <c r="JD20"/>
  <c r="JD23"/>
  <c r="JD25"/>
  <c r="JD26"/>
  <c r="JD7"/>
  <c r="JD8"/>
  <c r="JD9"/>
  <c r="JD12"/>
  <c r="JD11"/>
  <c r="JD14"/>
  <c r="JD10"/>
  <c r="JD13"/>
  <c r="JD15"/>
  <c r="JD16"/>
  <c r="JG4"/>
  <c r="JH1"/>
  <c r="JG1"/>
  <c r="JH2"/>
  <c r="JH3"/>
  <c r="JH4"/>
  <c r="JG5"/>
  <c r="JG6"/>
  <c r="JH6"/>
  <c r="IY2" a="1"/>
  <c r="IY2"/>
  <c r="IZ5"/>
  <c r="IZ17"/>
  <c r="IY3"/>
  <c r="IZ18"/>
  <c r="IZ19"/>
  <c r="IZ22"/>
  <c r="IZ21"/>
  <c r="IZ24"/>
  <c r="IZ20"/>
  <c r="IZ23"/>
  <c r="IZ25"/>
  <c r="IZ26"/>
  <c r="IZ7"/>
  <c r="IZ8"/>
  <c r="IZ9"/>
  <c r="IZ12"/>
  <c r="IZ11"/>
  <c r="IZ14"/>
  <c r="IZ10"/>
  <c r="IZ13"/>
  <c r="IZ15"/>
  <c r="IZ16"/>
  <c r="JC4"/>
  <c r="JD1"/>
  <c r="JC1"/>
  <c r="JD2"/>
  <c r="JD3"/>
  <c r="JD4"/>
  <c r="JC5"/>
  <c r="JC6"/>
  <c r="JD6"/>
  <c r="IU2" a="1"/>
  <c r="IU2"/>
  <c r="IV5"/>
  <c r="IV17"/>
  <c r="IU3"/>
  <c r="IV18"/>
  <c r="IV19"/>
  <c r="IV22"/>
  <c r="IV21"/>
  <c r="IV24"/>
  <c r="IV20"/>
  <c r="IV23"/>
  <c r="IV25"/>
  <c r="IV26"/>
  <c r="IV7"/>
  <c r="IV8"/>
  <c r="IV9"/>
  <c r="IV12"/>
  <c r="IV11"/>
  <c r="IV14"/>
  <c r="IV10"/>
  <c r="IV13"/>
  <c r="IV15"/>
  <c r="IV16"/>
  <c r="IY4"/>
  <c r="IZ1"/>
  <c r="IY1"/>
  <c r="IZ2"/>
  <c r="IZ3"/>
  <c r="IZ4"/>
  <c r="IY5"/>
  <c r="IY6"/>
  <c r="IZ6"/>
  <c r="IQ2" a="1"/>
  <c r="IQ2"/>
  <c r="IR5"/>
  <c r="IR17"/>
  <c r="IQ3"/>
  <c r="IR18"/>
  <c r="IR19"/>
  <c r="IR22"/>
  <c r="IR21"/>
  <c r="IR24"/>
  <c r="IR20"/>
  <c r="IR23"/>
  <c r="IR25"/>
  <c r="IR26"/>
  <c r="IR7"/>
  <c r="IR8"/>
  <c r="IR9"/>
  <c r="IR12"/>
  <c r="IR11"/>
  <c r="IR14"/>
  <c r="IR10"/>
  <c r="IR13"/>
  <c r="IR15"/>
  <c r="IR16"/>
  <c r="IU4"/>
  <c r="IV1"/>
  <c r="IU1"/>
  <c r="IV2"/>
  <c r="IV3"/>
  <c r="IV4"/>
  <c r="IU5"/>
  <c r="IU6"/>
  <c r="IV6"/>
  <c r="IM2" a="1"/>
  <c r="IM2"/>
  <c r="IN5"/>
  <c r="IN17"/>
  <c r="IM3"/>
  <c r="IN18"/>
  <c r="IN19"/>
  <c r="IN22"/>
  <c r="IN21"/>
  <c r="IN24"/>
  <c r="IN20"/>
  <c r="IN23"/>
  <c r="IN25"/>
  <c r="IN26"/>
  <c r="IN7"/>
  <c r="IN8"/>
  <c r="IN9"/>
  <c r="IN12"/>
  <c r="IN11"/>
  <c r="IN14"/>
  <c r="IN10"/>
  <c r="IN13"/>
  <c r="IN15"/>
  <c r="IN16"/>
  <c r="IQ4"/>
  <c r="IR1"/>
  <c r="IQ1"/>
  <c r="IR2"/>
  <c r="IR3"/>
  <c r="IR4"/>
  <c r="IQ5"/>
  <c r="IQ6"/>
  <c r="IR6"/>
  <c r="II2" a="1"/>
  <c r="II2"/>
  <c r="IJ5"/>
  <c r="IJ17"/>
  <c r="II3"/>
  <c r="IJ18"/>
  <c r="IJ19"/>
  <c r="IJ22"/>
  <c r="IJ21"/>
  <c r="IJ24"/>
  <c r="IJ20"/>
  <c r="IJ23"/>
  <c r="IJ25"/>
  <c r="IJ26"/>
  <c r="IJ7"/>
  <c r="IJ8"/>
  <c r="IJ9"/>
  <c r="IJ12"/>
  <c r="IJ11"/>
  <c r="IJ14"/>
  <c r="IJ10"/>
  <c r="IJ13"/>
  <c r="IJ15"/>
  <c r="IJ16"/>
  <c r="IM4"/>
  <c r="IN1"/>
  <c r="IM1"/>
  <c r="IN2"/>
  <c r="IN3"/>
  <c r="IN4"/>
  <c r="IM5"/>
  <c r="IM6"/>
  <c r="IN6"/>
  <c r="IE2" a="1"/>
  <c r="IE2"/>
  <c r="IF5"/>
  <c r="IF17"/>
  <c r="IE3"/>
  <c r="IF18"/>
  <c r="IF19"/>
  <c r="IF22"/>
  <c r="IF21"/>
  <c r="IF24"/>
  <c r="IF20"/>
  <c r="IF23"/>
  <c r="IF25"/>
  <c r="IF26"/>
  <c r="IF7"/>
  <c r="IF8"/>
  <c r="IF9"/>
  <c r="IF12"/>
  <c r="IF11"/>
  <c r="IF14"/>
  <c r="IF10"/>
  <c r="IF13"/>
  <c r="IF15"/>
  <c r="IF16"/>
  <c r="II4"/>
  <c r="IJ1"/>
  <c r="II1"/>
  <c r="IJ2"/>
  <c r="IJ3"/>
  <c r="IJ4"/>
  <c r="II5"/>
  <c r="II6"/>
  <c r="IJ6"/>
  <c r="IA2" a="1"/>
  <c r="IA2"/>
  <c r="IB5"/>
  <c r="IB17"/>
  <c r="IA3"/>
  <c r="IB18"/>
  <c r="IB19"/>
  <c r="IB22"/>
  <c r="IB21"/>
  <c r="IB24"/>
  <c r="IB20"/>
  <c r="IB23"/>
  <c r="IB25"/>
  <c r="IB26"/>
  <c r="IB7"/>
  <c r="IB8"/>
  <c r="IB9"/>
  <c r="IB12"/>
  <c r="IB11"/>
  <c r="IB14"/>
  <c r="IB10"/>
  <c r="IB13"/>
  <c r="IB15"/>
  <c r="IB16"/>
  <c r="IE4"/>
  <c r="IF1"/>
  <c r="IE1"/>
  <c r="IF2"/>
  <c r="IF3"/>
  <c r="IF4"/>
  <c r="IE5"/>
  <c r="IE6"/>
  <c r="IF6"/>
  <c r="HW2" a="1"/>
  <c r="HW2"/>
  <c r="HX5"/>
  <c r="HX17"/>
  <c r="HW3"/>
  <c r="HX18"/>
  <c r="HX19"/>
  <c r="HX22"/>
  <c r="HX21"/>
  <c r="HX24"/>
  <c r="HX20"/>
  <c r="HX23"/>
  <c r="HX25"/>
  <c r="HX26"/>
  <c r="HX7"/>
  <c r="HX8"/>
  <c r="HX9"/>
  <c r="HX12"/>
  <c r="HX11"/>
  <c r="HX14"/>
  <c r="HX10"/>
  <c r="HX13"/>
  <c r="HX15"/>
  <c r="HX16"/>
  <c r="IA4"/>
  <c r="IB1"/>
  <c r="IA1"/>
  <c r="IB2"/>
  <c r="IB3"/>
  <c r="IB4"/>
  <c r="IA5"/>
  <c r="IA6"/>
  <c r="IB6"/>
  <c r="HS2" a="1"/>
  <c r="HS2"/>
  <c r="HT5"/>
  <c r="HT17"/>
  <c r="HS3"/>
  <c r="HT18"/>
  <c r="HT19"/>
  <c r="HT22"/>
  <c r="HT21"/>
  <c r="HT24"/>
  <c r="HT20"/>
  <c r="HT23"/>
  <c r="HT25"/>
  <c r="HT26"/>
  <c r="HT7"/>
  <c r="HT8"/>
  <c r="HT9"/>
  <c r="HT12"/>
  <c r="HT11"/>
  <c r="HT14"/>
  <c r="HT10"/>
  <c r="HT13"/>
  <c r="HT15"/>
  <c r="HT16"/>
  <c r="HW4"/>
  <c r="HX1"/>
  <c r="HW1"/>
  <c r="HX2"/>
  <c r="HX3"/>
  <c r="HX4"/>
  <c r="HW5"/>
  <c r="HW6"/>
  <c r="HX6"/>
  <c r="HO2" a="1"/>
  <c r="HO2"/>
  <c r="HP5"/>
  <c r="HP17"/>
  <c r="HO3"/>
  <c r="HP18"/>
  <c r="HP19"/>
  <c r="HP22"/>
  <c r="HP21"/>
  <c r="HP24"/>
  <c r="HP20"/>
  <c r="HP23"/>
  <c r="HP25"/>
  <c r="HP26"/>
  <c r="HP7"/>
  <c r="HP8"/>
  <c r="HP9"/>
  <c r="HP12"/>
  <c r="HP11"/>
  <c r="HP14"/>
  <c r="HP10"/>
  <c r="HP13"/>
  <c r="HP15"/>
  <c r="HP16"/>
  <c r="HS4"/>
  <c r="HT1"/>
  <c r="HS1"/>
  <c r="HT2"/>
  <c r="HT3"/>
  <c r="HT4"/>
  <c r="HS5"/>
  <c r="HS6"/>
  <c r="HT6"/>
  <c r="HK2" a="1"/>
  <c r="HK2"/>
  <c r="HL5"/>
  <c r="HL17"/>
  <c r="HK3"/>
  <c r="HL18"/>
  <c r="HL19"/>
  <c r="HL22"/>
  <c r="HL21"/>
  <c r="HL24"/>
  <c r="HL20"/>
  <c r="HL23"/>
  <c r="HL25"/>
  <c r="HL26"/>
  <c r="HL7"/>
  <c r="HL8"/>
  <c r="HL9"/>
  <c r="HL12"/>
  <c r="HL11"/>
  <c r="HL14"/>
  <c r="HL10"/>
  <c r="HL13"/>
  <c r="HL15"/>
  <c r="HL16"/>
  <c r="HO4"/>
  <c r="HP1"/>
  <c r="HO1"/>
  <c r="HP2"/>
  <c r="HP3"/>
  <c r="HP4"/>
  <c r="HO5"/>
  <c r="HO6"/>
  <c r="HP6"/>
  <c r="HG2" a="1"/>
  <c r="HG2"/>
  <c r="HH5"/>
  <c r="HH17"/>
  <c r="HG3"/>
  <c r="HH18"/>
  <c r="HH19"/>
  <c r="HH22"/>
  <c r="HH21"/>
  <c r="HH24"/>
  <c r="HH20"/>
  <c r="HH23"/>
  <c r="HH25"/>
  <c r="HH26"/>
  <c r="HH7"/>
  <c r="HH8"/>
  <c r="HH9"/>
  <c r="HH12"/>
  <c r="HH11"/>
  <c r="HH14"/>
  <c r="HH10"/>
  <c r="HH13"/>
  <c r="HH15"/>
  <c r="HH16"/>
  <c r="HK4"/>
  <c r="HL1"/>
  <c r="HK1"/>
  <c r="HL2"/>
  <c r="HL3"/>
  <c r="HL4"/>
  <c r="HK5"/>
  <c r="HK6"/>
  <c r="HL6"/>
  <c r="HC2" a="1"/>
  <c r="HC2"/>
  <c r="HD5"/>
  <c r="HD17"/>
  <c r="HC3"/>
  <c r="HD18"/>
  <c r="HD19"/>
  <c r="HD22"/>
  <c r="HD21"/>
  <c r="HD24"/>
  <c r="HD20"/>
  <c r="HD23"/>
  <c r="HD25"/>
  <c r="HD26"/>
  <c r="HD7"/>
  <c r="HD8"/>
  <c r="HD9"/>
  <c r="HD12"/>
  <c r="HD11"/>
  <c r="HD14"/>
  <c r="HD10"/>
  <c r="HD13"/>
  <c r="HD15"/>
  <c r="HD16"/>
  <c r="HG4"/>
  <c r="HH1"/>
  <c r="HG1"/>
  <c r="HH2"/>
  <c r="HH3"/>
  <c r="HH4"/>
  <c r="HG5"/>
  <c r="HG6"/>
  <c r="HH6"/>
  <c r="GY2" a="1"/>
  <c r="GY2"/>
  <c r="GZ5"/>
  <c r="GZ17"/>
  <c r="GY3"/>
  <c r="GZ18"/>
  <c r="GZ19"/>
  <c r="GZ22"/>
  <c r="GZ21"/>
  <c r="GZ24"/>
  <c r="GZ20"/>
  <c r="GZ23"/>
  <c r="GZ25"/>
  <c r="GZ26"/>
  <c r="GZ7"/>
  <c r="GZ8"/>
  <c r="GZ9"/>
  <c r="GZ12"/>
  <c r="GZ11"/>
  <c r="GZ14"/>
  <c r="GZ10"/>
  <c r="GZ13"/>
  <c r="GZ15"/>
  <c r="GZ16"/>
  <c r="HC4"/>
  <c r="HD1"/>
  <c r="HC1"/>
  <c r="HD2"/>
  <c r="HD3"/>
  <c r="HD4"/>
  <c r="HC5"/>
  <c r="HC6"/>
  <c r="HD6"/>
  <c r="GU2" a="1"/>
  <c r="GU2"/>
  <c r="GV5"/>
  <c r="GV17"/>
  <c r="GU3"/>
  <c r="GV18"/>
  <c r="GV19"/>
  <c r="GV22"/>
  <c r="GV21"/>
  <c r="GV24"/>
  <c r="GV20"/>
  <c r="GV23"/>
  <c r="GV25"/>
  <c r="GV26"/>
  <c r="GV7"/>
  <c r="GV8"/>
  <c r="GV9"/>
  <c r="GV12"/>
  <c r="GV11"/>
  <c r="GV14"/>
  <c r="GV10"/>
  <c r="GV13"/>
  <c r="GV15"/>
  <c r="GV16"/>
  <c r="GY4"/>
  <c r="GZ1"/>
  <c r="GY1"/>
  <c r="GZ2"/>
  <c r="GZ3"/>
  <c r="GZ4"/>
  <c r="GY5"/>
  <c r="GY6"/>
  <c r="GZ6"/>
  <c r="GQ2" a="1"/>
  <c r="GQ2"/>
  <c r="GR5"/>
  <c r="GR17"/>
  <c r="GQ3"/>
  <c r="GR18"/>
  <c r="GR19"/>
  <c r="GR22"/>
  <c r="GR21"/>
  <c r="GR24"/>
  <c r="GR20"/>
  <c r="GR23"/>
  <c r="GR25"/>
  <c r="GR26"/>
  <c r="GR7"/>
  <c r="GR8"/>
  <c r="GR9"/>
  <c r="GR12"/>
  <c r="GR11"/>
  <c r="GR14"/>
  <c r="GR10"/>
  <c r="GR13"/>
  <c r="GR15"/>
  <c r="GR16"/>
  <c r="GU4"/>
  <c r="GV1"/>
  <c r="GU1"/>
  <c r="GV2"/>
  <c r="GV3"/>
  <c r="GV4"/>
  <c r="GU5"/>
  <c r="GU6"/>
  <c r="GV6"/>
  <c r="GM2" a="1"/>
  <c r="GM2"/>
  <c r="GN5"/>
  <c r="GN17"/>
  <c r="GM3"/>
  <c r="GN18"/>
  <c r="GN19"/>
  <c r="GN22"/>
  <c r="GN21"/>
  <c r="GN24"/>
  <c r="GN20"/>
  <c r="GN23"/>
  <c r="GN25"/>
  <c r="GN26"/>
  <c r="GN7"/>
  <c r="GN8"/>
  <c r="GN9"/>
  <c r="GN12"/>
  <c r="GN11"/>
  <c r="GN14"/>
  <c r="GN10"/>
  <c r="GN13"/>
  <c r="GN15"/>
  <c r="GN16"/>
  <c r="GQ4"/>
  <c r="GR1"/>
  <c r="GQ1"/>
  <c r="GR2"/>
  <c r="GR3"/>
  <c r="GR4"/>
  <c r="GQ5"/>
  <c r="GQ6"/>
  <c r="GR6"/>
  <c r="GI2" a="1"/>
  <c r="GI2"/>
  <c r="GJ5"/>
  <c r="GJ17"/>
  <c r="GI3"/>
  <c r="GJ18"/>
  <c r="GJ19"/>
  <c r="GJ22"/>
  <c r="GJ21"/>
  <c r="GJ24"/>
  <c r="GJ20"/>
  <c r="GJ23"/>
  <c r="GJ25"/>
  <c r="GJ26"/>
  <c r="GJ7"/>
  <c r="GJ8"/>
  <c r="GJ9"/>
  <c r="GJ12"/>
  <c r="GJ11"/>
  <c r="GJ14"/>
  <c r="GJ10"/>
  <c r="GJ13"/>
  <c r="GJ15"/>
  <c r="GJ16"/>
  <c r="GM4"/>
  <c r="GN1"/>
  <c r="GM1"/>
  <c r="GN2"/>
  <c r="GN3"/>
  <c r="GN4"/>
  <c r="GM5"/>
  <c r="GM6"/>
  <c r="GN6"/>
  <c r="GE2" a="1"/>
  <c r="GE2"/>
  <c r="GF5"/>
  <c r="GF17"/>
  <c r="GE3"/>
  <c r="GF18"/>
  <c r="GF19"/>
  <c r="GF22"/>
  <c r="GF21"/>
  <c r="GF24"/>
  <c r="GF20"/>
  <c r="GF23"/>
  <c r="GF25"/>
  <c r="GF26"/>
  <c r="GF7"/>
  <c r="GF8"/>
  <c r="GF9"/>
  <c r="GF12"/>
  <c r="GF11"/>
  <c r="GF14"/>
  <c r="GF10"/>
  <c r="GF13"/>
  <c r="GF15"/>
  <c r="GF16"/>
  <c r="GI4"/>
  <c r="GJ1"/>
  <c r="GI1"/>
  <c r="GJ2"/>
  <c r="GJ3"/>
  <c r="GJ4"/>
  <c r="GI5"/>
  <c r="GI6"/>
  <c r="GJ6"/>
  <c r="GA2" a="1"/>
  <c r="GA2"/>
  <c r="GB5"/>
  <c r="GB17"/>
  <c r="GA3"/>
  <c r="GB18"/>
  <c r="GB19"/>
  <c r="GB22"/>
  <c r="GB21"/>
  <c r="GB24"/>
  <c r="GB20"/>
  <c r="GB23"/>
  <c r="GB25"/>
  <c r="GB26"/>
  <c r="GB7"/>
  <c r="GB8"/>
  <c r="GB9"/>
  <c r="GB12"/>
  <c r="GB11"/>
  <c r="GB14"/>
  <c r="GB10"/>
  <c r="GB13"/>
  <c r="GB15"/>
  <c r="GB16"/>
  <c r="GE4"/>
  <c r="GF1"/>
  <c r="GE1"/>
  <c r="GF2"/>
  <c r="GF3"/>
  <c r="GF4"/>
  <c r="GE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4"/>
  <c r="GB1"/>
  <c r="GA1"/>
  <c r="GB2"/>
  <c r="GB3"/>
  <c r="GB4"/>
  <c r="GA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72" i="10"/>
  <c r="F70"/>
  <c r="F69"/>
  <c r="F71"/>
  <c r="F68"/>
  <c r="F67"/>
  <c r="E70"/>
  <c r="E69"/>
  <c r="E71"/>
  <c r="E68"/>
  <c r="E67"/>
  <c r="D70"/>
  <c r="D69"/>
  <c r="D71"/>
  <c r="D68"/>
  <c r="D67"/>
  <c r="C70"/>
  <c r="C69"/>
  <c r="C71"/>
  <c r="C68"/>
  <c r="C67"/>
  <c r="B71"/>
  <c r="B70"/>
  <c r="B69"/>
  <c r="B68"/>
  <c r="B67"/>
  <c r="JD26"/>
  <c r="JD25"/>
  <c r="JD24"/>
  <c r="JD23"/>
  <c r="JD22"/>
  <c r="JD21"/>
  <c r="JD20"/>
  <c r="JD19"/>
  <c r="JD18"/>
  <c r="JD17"/>
  <c r="JD16"/>
  <c r="JD15"/>
  <c r="JD14"/>
  <c r="JD13"/>
  <c r="JD12"/>
  <c r="JD11"/>
  <c r="JD10"/>
  <c r="JD9"/>
  <c r="JD8"/>
  <c r="JD7"/>
  <c r="JH1"/>
  <c r="JG1"/>
  <c r="JG2" a="1"/>
  <c r="JG2"/>
  <c r="JH2"/>
  <c r="JG3"/>
  <c r="JH3"/>
  <c r="JG4"/>
  <c r="JH4"/>
  <c r="JG5"/>
  <c r="JH5"/>
  <c r="JG6"/>
  <c r="JH6"/>
  <c r="IY2" a="1"/>
  <c r="IY2"/>
  <c r="IZ5"/>
  <c r="IZ17"/>
  <c r="IY3"/>
  <c r="IZ18"/>
  <c r="IZ19"/>
  <c r="IZ22"/>
  <c r="IZ21"/>
  <c r="IZ24"/>
  <c r="IZ20"/>
  <c r="IZ23"/>
  <c r="IZ25"/>
  <c r="IZ26"/>
  <c r="IZ7"/>
  <c r="IZ8"/>
  <c r="IZ9"/>
  <c r="IZ12"/>
  <c r="IZ11"/>
  <c r="IZ14"/>
  <c r="IZ10"/>
  <c r="IZ13"/>
  <c r="IZ15"/>
  <c r="IZ16"/>
  <c r="JC2" a="1"/>
  <c r="JC4"/>
  <c r="JD1"/>
  <c r="JC2"/>
  <c r="JC1"/>
  <c r="JD2"/>
  <c r="JC3"/>
  <c r="JD3"/>
  <c r="JD4"/>
  <c r="JC5"/>
  <c r="JD5"/>
  <c r="JC6"/>
  <c r="JD6"/>
  <c r="IU2" a="1"/>
  <c r="IU2"/>
  <c r="IV5"/>
  <c r="IV17"/>
  <c r="IU3"/>
  <c r="IV18"/>
  <c r="IV19"/>
  <c r="IV22"/>
  <c r="IV21"/>
  <c r="IV24"/>
  <c r="IV20"/>
  <c r="IV23"/>
  <c r="IV25"/>
  <c r="IV26"/>
  <c r="IV7"/>
  <c r="IV8"/>
  <c r="IV9"/>
  <c r="IV12"/>
  <c r="IV11"/>
  <c r="IV14"/>
  <c r="IV10"/>
  <c r="IV13"/>
  <c r="IV15"/>
  <c r="IV16"/>
  <c r="IY4"/>
  <c r="IZ1"/>
  <c r="IY1"/>
  <c r="IZ2"/>
  <c r="IZ3"/>
  <c r="IZ4"/>
  <c r="IY5"/>
  <c r="IY6"/>
  <c r="IZ6"/>
  <c r="IQ2" a="1"/>
  <c r="IQ2"/>
  <c r="IR5"/>
  <c r="IR17"/>
  <c r="IQ3"/>
  <c r="IR18"/>
  <c r="IR19"/>
  <c r="IR22"/>
  <c r="IR21"/>
  <c r="IR24"/>
  <c r="IR20"/>
  <c r="IR23"/>
  <c r="IR25"/>
  <c r="IR26"/>
  <c r="IR7"/>
  <c r="IR8"/>
  <c r="IR9"/>
  <c r="IR12"/>
  <c r="IR11"/>
  <c r="IR14"/>
  <c r="IR10"/>
  <c r="IR13"/>
  <c r="IR15"/>
  <c r="IR16"/>
  <c r="IU4"/>
  <c r="IV1"/>
  <c r="IU1"/>
  <c r="IV2"/>
  <c r="IV3"/>
  <c r="IV4"/>
  <c r="IU5"/>
  <c r="IU6"/>
  <c r="IV6"/>
  <c r="IM2" a="1"/>
  <c r="IM2"/>
  <c r="IN5"/>
  <c r="IN17"/>
  <c r="IM3"/>
  <c r="IN18"/>
  <c r="IN19"/>
  <c r="IN22"/>
  <c r="IN21"/>
  <c r="IN24"/>
  <c r="IN20"/>
  <c r="IN23"/>
  <c r="IN25"/>
  <c r="IN26"/>
  <c r="IN7"/>
  <c r="IN8"/>
  <c r="IN9"/>
  <c r="IN12"/>
  <c r="IN11"/>
  <c r="IN14"/>
  <c r="IN10"/>
  <c r="IN13"/>
  <c r="IN15"/>
  <c r="IN16"/>
  <c r="IQ4"/>
  <c r="IR1"/>
  <c r="IQ1"/>
  <c r="IR2"/>
  <c r="IR3"/>
  <c r="IR4"/>
  <c r="IQ5"/>
  <c r="IQ6"/>
  <c r="IR6"/>
  <c r="II2" a="1"/>
  <c r="II2"/>
  <c r="IJ5"/>
  <c r="IJ17"/>
  <c r="II3"/>
  <c r="IJ18"/>
  <c r="IJ19"/>
  <c r="IJ22"/>
  <c r="IJ21"/>
  <c r="IJ24"/>
  <c r="IJ20"/>
  <c r="IJ23"/>
  <c r="IJ25"/>
  <c r="IJ26"/>
  <c r="IJ7"/>
  <c r="IJ8"/>
  <c r="IJ9"/>
  <c r="IJ12"/>
  <c r="IJ11"/>
  <c r="IJ14"/>
  <c r="IJ10"/>
  <c r="IJ13"/>
  <c r="IJ15"/>
  <c r="IJ16"/>
  <c r="IM4"/>
  <c r="IN1"/>
  <c r="IM1"/>
  <c r="IN2"/>
  <c r="IN3"/>
  <c r="IN4"/>
  <c r="IM5"/>
  <c r="IM6"/>
  <c r="IN6"/>
  <c r="IE2" a="1"/>
  <c r="IE2"/>
  <c r="IF5"/>
  <c r="IF17"/>
  <c r="IE3"/>
  <c r="IF18"/>
  <c r="IF19"/>
  <c r="IF22"/>
  <c r="IF21"/>
  <c r="IF24"/>
  <c r="IF20"/>
  <c r="IF23"/>
  <c r="IF25"/>
  <c r="IF26"/>
  <c r="IF7"/>
  <c r="IF8"/>
  <c r="IF9"/>
  <c r="IF12"/>
  <c r="IF11"/>
  <c r="IF14"/>
  <c r="IF10"/>
  <c r="IF13"/>
  <c r="IF15"/>
  <c r="IF16"/>
  <c r="II4"/>
  <c r="IJ1"/>
  <c r="II1"/>
  <c r="IJ2"/>
  <c r="IJ3"/>
  <c r="IJ4"/>
  <c r="II5"/>
  <c r="II6"/>
  <c r="IJ6"/>
  <c r="IA2" a="1"/>
  <c r="IA2"/>
  <c r="IB5"/>
  <c r="IB17"/>
  <c r="IA3"/>
  <c r="IB18"/>
  <c r="IB19"/>
  <c r="IB22"/>
  <c r="IB21"/>
  <c r="IB24"/>
  <c r="IB20"/>
  <c r="IB23"/>
  <c r="IB25"/>
  <c r="IB26"/>
  <c r="IB7"/>
  <c r="IB8"/>
  <c r="IB9"/>
  <c r="IB12"/>
  <c r="IB11"/>
  <c r="IB14"/>
  <c r="IB10"/>
  <c r="IB13"/>
  <c r="IB15"/>
  <c r="IB16"/>
  <c r="IE4"/>
  <c r="IF1"/>
  <c r="IE1"/>
  <c r="IF2"/>
  <c r="IF3"/>
  <c r="IF4"/>
  <c r="IE5"/>
  <c r="IE6"/>
  <c r="IF6"/>
  <c r="HW2" a="1"/>
  <c r="HW2"/>
  <c r="HX5"/>
  <c r="HX17"/>
  <c r="HW3"/>
  <c r="HX18"/>
  <c r="HX19"/>
  <c r="HX22"/>
  <c r="HX21"/>
  <c r="HX24"/>
  <c r="HX20"/>
  <c r="HX23"/>
  <c r="HX25"/>
  <c r="HX26"/>
  <c r="HX7"/>
  <c r="HX8"/>
  <c r="HX9"/>
  <c r="HX12"/>
  <c r="HX11"/>
  <c r="HX14"/>
  <c r="HX10"/>
  <c r="HX13"/>
  <c r="HX15"/>
  <c r="HX16"/>
  <c r="IA4"/>
  <c r="IB1"/>
  <c r="IA1"/>
  <c r="IB2"/>
  <c r="IB3"/>
  <c r="IB4"/>
  <c r="IA5"/>
  <c r="IA6"/>
  <c r="IB6"/>
  <c r="HS2" a="1"/>
  <c r="HS2"/>
  <c r="HT5"/>
  <c r="HT17"/>
  <c r="HS3"/>
  <c r="HT18"/>
  <c r="HT19"/>
  <c r="HT22"/>
  <c r="HT21"/>
  <c r="HT24"/>
  <c r="HT20"/>
  <c r="HT23"/>
  <c r="HT25"/>
  <c r="HT26"/>
  <c r="HT7"/>
  <c r="HT8"/>
  <c r="HT9"/>
  <c r="HT12"/>
  <c r="HT11"/>
  <c r="HT14"/>
  <c r="HT10"/>
  <c r="HT13"/>
  <c r="HT15"/>
  <c r="HT16"/>
  <c r="HW4"/>
  <c r="HX1"/>
  <c r="HW1"/>
  <c r="HX2"/>
  <c r="HX3"/>
  <c r="HX4"/>
  <c r="HW5"/>
  <c r="HW6"/>
  <c r="HX6"/>
  <c r="HO2" a="1"/>
  <c r="HO2"/>
  <c r="HP5"/>
  <c r="HP17"/>
  <c r="HO3"/>
  <c r="HP18"/>
  <c r="HP19"/>
  <c r="HP22"/>
  <c r="HP21"/>
  <c r="HP24"/>
  <c r="HP20"/>
  <c r="HP23"/>
  <c r="HP25"/>
  <c r="HP26"/>
  <c r="HP7"/>
  <c r="HP8"/>
  <c r="HP9"/>
  <c r="HP12"/>
  <c r="HP11"/>
  <c r="HP14"/>
  <c r="HP10"/>
  <c r="HP13"/>
  <c r="HP15"/>
  <c r="HP16"/>
  <c r="HS4"/>
  <c r="HT1"/>
  <c r="HS1"/>
  <c r="HT2"/>
  <c r="HT3"/>
  <c r="HT4"/>
  <c r="HS5"/>
  <c r="HS6"/>
  <c r="HT6"/>
  <c r="HK2" a="1"/>
  <c r="HK2"/>
  <c r="HL5"/>
  <c r="HL17"/>
  <c r="HK3"/>
  <c r="HL18"/>
  <c r="HL19"/>
  <c r="HL22"/>
  <c r="HL21"/>
  <c r="HL24"/>
  <c r="HL20"/>
  <c r="HL23"/>
  <c r="HL25"/>
  <c r="HL26"/>
  <c r="HL7"/>
  <c r="HL8"/>
  <c r="HL9"/>
  <c r="HL12"/>
  <c r="HL11"/>
  <c r="HL14"/>
  <c r="HL10"/>
  <c r="HL13"/>
  <c r="HL15"/>
  <c r="HL16"/>
  <c r="HO4"/>
  <c r="HP1"/>
  <c r="HO1"/>
  <c r="HP2"/>
  <c r="HP3"/>
  <c r="HP4"/>
  <c r="HO5"/>
  <c r="HO6"/>
  <c r="HP6"/>
  <c r="HG2" a="1"/>
  <c r="HG2"/>
  <c r="HH5"/>
  <c r="HH17"/>
  <c r="HG3"/>
  <c r="HH18"/>
  <c r="HH19"/>
  <c r="HH22"/>
  <c r="HH21"/>
  <c r="HH24"/>
  <c r="HH20"/>
  <c r="HH23"/>
  <c r="HH25"/>
  <c r="HH26"/>
  <c r="HH7"/>
  <c r="HH8"/>
  <c r="HH9"/>
  <c r="HH12"/>
  <c r="HH11"/>
  <c r="HH14"/>
  <c r="HH10"/>
  <c r="HH13"/>
  <c r="HH15"/>
  <c r="HH16"/>
  <c r="HK4"/>
  <c r="HL1"/>
  <c r="HK1"/>
  <c r="HL2"/>
  <c r="HL3"/>
  <c r="HL4"/>
  <c r="HK5"/>
  <c r="HK6"/>
  <c r="HL6"/>
  <c r="HC2" a="1"/>
  <c r="HC2"/>
  <c r="HD5"/>
  <c r="HD17"/>
  <c r="HC3"/>
  <c r="HD18"/>
  <c r="HD19"/>
  <c r="HD22"/>
  <c r="HD21"/>
  <c r="HD24"/>
  <c r="HD20"/>
  <c r="HD23"/>
  <c r="HD25"/>
  <c r="HD26"/>
  <c r="HD7"/>
  <c r="HD8"/>
  <c r="HD9"/>
  <c r="HD12"/>
  <c r="HD11"/>
  <c r="HD14"/>
  <c r="HD10"/>
  <c r="HD13"/>
  <c r="HD15"/>
  <c r="HD16"/>
  <c r="HG4"/>
  <c r="HH1"/>
  <c r="HG1"/>
  <c r="HH2"/>
  <c r="HH3"/>
  <c r="HH4"/>
  <c r="HG5"/>
  <c r="HG6"/>
  <c r="HH6"/>
  <c r="GY2" a="1"/>
  <c r="GY2"/>
  <c r="GZ5"/>
  <c r="GZ17"/>
  <c r="GY3"/>
  <c r="GZ18"/>
  <c r="GZ19"/>
  <c r="GZ22"/>
  <c r="GZ21"/>
  <c r="GZ24"/>
  <c r="GZ20"/>
  <c r="GZ23"/>
  <c r="GZ25"/>
  <c r="GZ26"/>
  <c r="GZ7"/>
  <c r="GZ8"/>
  <c r="GZ9"/>
  <c r="GZ12"/>
  <c r="GZ11"/>
  <c r="GZ14"/>
  <c r="GZ10"/>
  <c r="GZ13"/>
  <c r="GZ15"/>
  <c r="GZ16"/>
  <c r="HC4"/>
  <c r="HD1"/>
  <c r="HC1"/>
  <c r="HD2"/>
  <c r="HD3"/>
  <c r="HD4"/>
  <c r="HC5"/>
  <c r="HC6"/>
  <c r="HD6"/>
  <c r="GU2" a="1"/>
  <c r="GU2"/>
  <c r="GV5"/>
  <c r="GV17"/>
  <c r="GU3"/>
  <c r="GV18"/>
  <c r="GV19"/>
  <c r="GV22"/>
  <c r="GV21"/>
  <c r="GV24"/>
  <c r="GV20"/>
  <c r="GV23"/>
  <c r="GV25"/>
  <c r="GV26"/>
  <c r="GV7"/>
  <c r="GV8"/>
  <c r="GV9"/>
  <c r="GV12"/>
  <c r="GV11"/>
  <c r="GV14"/>
  <c r="GV10"/>
  <c r="GV13"/>
  <c r="GV15"/>
  <c r="GV16"/>
  <c r="GY4"/>
  <c r="GZ1"/>
  <c r="GY1"/>
  <c r="GZ2"/>
  <c r="GZ3"/>
  <c r="GZ4"/>
  <c r="GY5"/>
  <c r="GY6"/>
  <c r="GZ6"/>
  <c r="GQ2" a="1"/>
  <c r="GQ2"/>
  <c r="GR5"/>
  <c r="GR17"/>
  <c r="GQ3"/>
  <c r="GR18"/>
  <c r="GR19"/>
  <c r="GR22"/>
  <c r="GR21"/>
  <c r="GR24"/>
  <c r="GR20"/>
  <c r="GR23"/>
  <c r="GR25"/>
  <c r="GR26"/>
  <c r="GR7"/>
  <c r="GR8"/>
  <c r="GR9"/>
  <c r="GR12"/>
  <c r="GR11"/>
  <c r="GR14"/>
  <c r="GR10"/>
  <c r="GR13"/>
  <c r="GR15"/>
  <c r="GR16"/>
  <c r="GU4"/>
  <c r="GV1"/>
  <c r="GU1"/>
  <c r="GV2"/>
  <c r="GV3"/>
  <c r="GV4"/>
  <c r="GU5"/>
  <c r="GU6"/>
  <c r="GV6"/>
  <c r="GM2" a="1"/>
  <c r="GM2"/>
  <c r="GN5"/>
  <c r="GN17"/>
  <c r="GM3"/>
  <c r="GN18"/>
  <c r="GN19"/>
  <c r="GN22"/>
  <c r="GN21"/>
  <c r="GN24"/>
  <c r="GN20"/>
  <c r="GN23"/>
  <c r="GN25"/>
  <c r="GN26"/>
  <c r="GN7"/>
  <c r="GN8"/>
  <c r="GN9"/>
  <c r="GN12"/>
  <c r="GN11"/>
  <c r="GN14"/>
  <c r="GN10"/>
  <c r="GN13"/>
  <c r="GN15"/>
  <c r="GN16"/>
  <c r="GQ4"/>
  <c r="GR1"/>
  <c r="GQ1"/>
  <c r="GR2"/>
  <c r="GR3"/>
  <c r="GR4"/>
  <c r="GQ5"/>
  <c r="GQ6"/>
  <c r="GR6"/>
  <c r="GI2" a="1"/>
  <c r="GI2"/>
  <c r="GJ5"/>
  <c r="GJ17"/>
  <c r="GI3"/>
  <c r="GJ18"/>
  <c r="GJ19"/>
  <c r="GJ22"/>
  <c r="GJ21"/>
  <c r="GJ24"/>
  <c r="GJ20"/>
  <c r="GJ23"/>
  <c r="GJ25"/>
  <c r="GJ26"/>
  <c r="GJ7"/>
  <c r="GJ8"/>
  <c r="GJ9"/>
  <c r="GJ12"/>
  <c r="GJ11"/>
  <c r="GJ14"/>
  <c r="GJ10"/>
  <c r="GJ13"/>
  <c r="GJ15"/>
  <c r="GJ16"/>
  <c r="GM4"/>
  <c r="GN1"/>
  <c r="GM1"/>
  <c r="GN2"/>
  <c r="GN3"/>
  <c r="GN4"/>
  <c r="GM5"/>
  <c r="GM6"/>
  <c r="GN6"/>
  <c r="GE2" a="1"/>
  <c r="GE2"/>
  <c r="GF5"/>
  <c r="GF17"/>
  <c r="GE3"/>
  <c r="GF18"/>
  <c r="GF19"/>
  <c r="GF22"/>
  <c r="GF21"/>
  <c r="GF24"/>
  <c r="GF20"/>
  <c r="GF23"/>
  <c r="GF25"/>
  <c r="GF26"/>
  <c r="GF7"/>
  <c r="GF8"/>
  <c r="GF9"/>
  <c r="GF12"/>
  <c r="GF11"/>
  <c r="GF14"/>
  <c r="GF10"/>
  <c r="GF13"/>
  <c r="GF15"/>
  <c r="GF16"/>
  <c r="GI4"/>
  <c r="GJ1"/>
  <c r="GI1"/>
  <c r="GJ2"/>
  <c r="GJ3"/>
  <c r="GJ4"/>
  <c r="GI5"/>
  <c r="GI6"/>
  <c r="GJ6"/>
  <c r="GA2" a="1"/>
  <c r="GA2"/>
  <c r="GB5"/>
  <c r="GB17"/>
  <c r="GA3"/>
  <c r="GB18"/>
  <c r="GB19"/>
  <c r="GB22"/>
  <c r="GB21"/>
  <c r="GB24"/>
  <c r="GB20"/>
  <c r="GB23"/>
  <c r="GB25"/>
  <c r="GB26"/>
  <c r="GB7"/>
  <c r="GB8"/>
  <c r="GB9"/>
  <c r="GB12"/>
  <c r="GB11"/>
  <c r="GB14"/>
  <c r="GB10"/>
  <c r="GB13"/>
  <c r="GB15"/>
  <c r="GB16"/>
  <c r="GE4"/>
  <c r="GF1"/>
  <c r="GE1"/>
  <c r="GF2"/>
  <c r="GF3"/>
  <c r="GF4"/>
  <c r="GE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4"/>
  <c r="GB1"/>
  <c r="GA1"/>
  <c r="GB2"/>
  <c r="GB3"/>
  <c r="GB4"/>
  <c r="GA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9" i="9"/>
  <c r="F27"/>
  <c r="F26"/>
  <c r="F28"/>
  <c r="F25"/>
  <c r="F24"/>
  <c r="E27"/>
  <c r="E26"/>
  <c r="E28"/>
  <c r="E25"/>
  <c r="E24"/>
  <c r="D27"/>
  <c r="D26"/>
  <c r="D28"/>
  <c r="D25"/>
  <c r="D24"/>
  <c r="C27"/>
  <c r="C26"/>
  <c r="C28"/>
  <c r="C25"/>
  <c r="C24"/>
  <c r="B28"/>
  <c r="B27"/>
  <c r="B26"/>
  <c r="B25"/>
  <c r="B24"/>
  <c r="CN26"/>
  <c r="CN25"/>
  <c r="CN24"/>
  <c r="CN23"/>
  <c r="CN22"/>
  <c r="CN21"/>
  <c r="CN20"/>
  <c r="CN19"/>
  <c r="CN18"/>
  <c r="CN17"/>
  <c r="CN16"/>
  <c r="CN15"/>
  <c r="CN14"/>
  <c r="CN13"/>
  <c r="CN12"/>
  <c r="CN11"/>
  <c r="CN10"/>
  <c r="CN9"/>
  <c r="CN8"/>
  <c r="CN7"/>
  <c r="CR1"/>
  <c r="CQ1"/>
  <c r="CQ2" a="1"/>
  <c r="CQ2"/>
  <c r="CR2"/>
  <c r="CQ3"/>
  <c r="CR3"/>
  <c r="CQ4"/>
  <c r="CR4"/>
  <c r="CQ5"/>
  <c r="CR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2" a="1"/>
  <c r="CM4"/>
  <c r="CN1"/>
  <c r="CM2"/>
  <c r="CM1"/>
  <c r="CN2"/>
  <c r="CM3"/>
  <c r="CN3"/>
  <c r="CN4"/>
  <c r="CM5"/>
  <c r="CN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2" i="8"/>
  <c r="F20"/>
  <c r="F19"/>
  <c r="F21"/>
  <c r="F18"/>
  <c r="F17"/>
  <c r="E20"/>
  <c r="E19"/>
  <c r="E21"/>
  <c r="E18"/>
  <c r="E17"/>
  <c r="D20"/>
  <c r="D19"/>
  <c r="D21"/>
  <c r="D18"/>
  <c r="D17"/>
  <c r="C20"/>
  <c r="C19"/>
  <c r="C21"/>
  <c r="C18"/>
  <c r="C17"/>
  <c r="B21"/>
  <c r="B20"/>
  <c r="B19"/>
  <c r="B18"/>
  <c r="B17"/>
  <c r="BL26"/>
  <c r="BL25"/>
  <c r="BL24"/>
  <c r="BL23"/>
  <c r="BL22"/>
  <c r="BL21"/>
  <c r="BL20"/>
  <c r="BL19"/>
  <c r="BL18"/>
  <c r="BL17"/>
  <c r="BL16"/>
  <c r="BL15"/>
  <c r="BL14"/>
  <c r="BL13"/>
  <c r="BL12"/>
  <c r="BL11"/>
  <c r="BL10"/>
  <c r="BL9"/>
  <c r="BL8"/>
  <c r="BL7"/>
  <c r="BP1"/>
  <c r="BO1"/>
  <c r="BO2" a="1"/>
  <c r="BO2"/>
  <c r="BP2"/>
  <c r="BO3"/>
  <c r="BP3"/>
  <c r="BO4"/>
  <c r="BP4"/>
  <c r="BO5"/>
  <c r="BP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2" a="1"/>
  <c r="BK4"/>
  <c r="BL1"/>
  <c r="BK2"/>
  <c r="BK1"/>
  <c r="BL2"/>
  <c r="BK3"/>
  <c r="BL3"/>
  <c r="BL4"/>
  <c r="BK5"/>
  <c r="BL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I9" i="2"/>
  <c r="I14"/>
  <c r="I16"/>
  <c r="I17"/>
  <c r="I19"/>
  <c r="I21"/>
  <c r="I23"/>
  <c r="I28"/>
  <c r="I31"/>
  <c r="I35"/>
  <c r="I38"/>
  <c r="I43"/>
  <c r="I49"/>
  <c r="I50"/>
  <c r="I55"/>
  <c r="I60"/>
  <c r="I70"/>
  <c r="I74"/>
  <c r="I76"/>
  <c r="I79"/>
  <c r="I91"/>
  <c r="I97"/>
  <c r="I98"/>
  <c r="I101"/>
  <c r="I104"/>
  <c r="I107"/>
  <c r="I109"/>
  <c r="I110"/>
  <c r="I113"/>
  <c r="I114"/>
  <c r="I8"/>
  <c r="H28"/>
  <c r="H32"/>
  <c r="H33"/>
  <c r="H38"/>
  <c r="H41"/>
  <c r="H44"/>
  <c r="H49"/>
  <c r="H54"/>
  <c r="H66"/>
  <c r="H84"/>
  <c r="H94"/>
  <c r="H98"/>
  <c r="H100"/>
  <c r="H105"/>
  <c r="H106"/>
  <c r="H108"/>
  <c r="H111"/>
  <c r="H113"/>
  <c r="H116"/>
  <c r="H118"/>
  <c r="H120"/>
  <c r="H23"/>
  <c r="H21"/>
  <c r="H20"/>
  <c r="H19"/>
  <c r="H12"/>
  <c r="H11"/>
  <c r="H10"/>
  <c r="H9"/>
  <c r="H8"/>
  <c r="G9"/>
  <c r="G10"/>
  <c r="J10"/>
  <c r="G11"/>
  <c r="J11"/>
  <c r="G12"/>
  <c r="J12"/>
  <c r="G13"/>
  <c r="G14"/>
  <c r="G15"/>
  <c r="J15"/>
  <c r="G16"/>
  <c r="J16"/>
  <c r="G17"/>
  <c r="G18"/>
  <c r="G19"/>
  <c r="G20"/>
  <c r="J20"/>
  <c r="G21"/>
  <c r="J21"/>
  <c r="G22"/>
  <c r="J22"/>
  <c r="G23"/>
  <c r="J23"/>
  <c r="G24"/>
  <c r="J24"/>
  <c r="G25"/>
  <c r="G26"/>
  <c r="J26"/>
  <c r="G27"/>
  <c r="J27"/>
  <c r="G28"/>
  <c r="J28"/>
  <c r="G29"/>
  <c r="G30"/>
  <c r="G31"/>
  <c r="J31"/>
  <c r="G32"/>
  <c r="J32"/>
  <c r="G33"/>
  <c r="G34"/>
  <c r="G35"/>
  <c r="G36"/>
  <c r="J36"/>
  <c r="G37"/>
  <c r="G38"/>
  <c r="J38"/>
  <c r="G39"/>
  <c r="J39"/>
  <c r="G40"/>
  <c r="J40"/>
  <c r="G41"/>
  <c r="G42"/>
  <c r="J42"/>
  <c r="G43"/>
  <c r="J43"/>
  <c r="G44"/>
  <c r="J44"/>
  <c r="G45"/>
  <c r="G46"/>
  <c r="G47"/>
  <c r="J47"/>
  <c r="G48"/>
  <c r="J48"/>
  <c r="G49"/>
  <c r="J49"/>
  <c r="G50"/>
  <c r="G51"/>
  <c r="G52"/>
  <c r="J52"/>
  <c r="G53"/>
  <c r="G54"/>
  <c r="J54"/>
  <c r="G55"/>
  <c r="J55"/>
  <c r="G56"/>
  <c r="J56"/>
  <c r="G57"/>
  <c r="G58"/>
  <c r="J58"/>
  <c r="G59"/>
  <c r="J59"/>
  <c r="G60"/>
  <c r="J60"/>
  <c r="G61"/>
  <c r="G62"/>
  <c r="G63"/>
  <c r="J63"/>
  <c r="G64"/>
  <c r="J64"/>
  <c r="G65"/>
  <c r="J65"/>
  <c r="G66"/>
  <c r="G67"/>
  <c r="G68"/>
  <c r="J68"/>
  <c r="G69"/>
  <c r="G70"/>
  <c r="J70"/>
  <c r="G71"/>
  <c r="J71"/>
  <c r="G72"/>
  <c r="J72"/>
  <c r="G73"/>
  <c r="G74"/>
  <c r="J74"/>
  <c r="G75"/>
  <c r="J75"/>
  <c r="G76"/>
  <c r="J76"/>
  <c r="G77"/>
  <c r="G78"/>
  <c r="G79"/>
  <c r="J79"/>
  <c r="G80"/>
  <c r="J80"/>
  <c r="G81"/>
  <c r="G82"/>
  <c r="G83"/>
  <c r="G84"/>
  <c r="J84"/>
  <c r="G85"/>
  <c r="J85"/>
  <c r="G86"/>
  <c r="J86"/>
  <c r="G87"/>
  <c r="J87"/>
  <c r="G88"/>
  <c r="J88"/>
  <c r="G89"/>
  <c r="G90"/>
  <c r="J90"/>
  <c r="G91"/>
  <c r="J91"/>
  <c r="G92"/>
  <c r="J92"/>
  <c r="G93"/>
  <c r="G94"/>
  <c r="G95"/>
  <c r="J95"/>
  <c r="G96"/>
  <c r="J96"/>
  <c r="G97"/>
  <c r="J97"/>
  <c r="G98"/>
  <c r="G99"/>
  <c r="G100"/>
  <c r="J100"/>
  <c r="G101"/>
  <c r="G102"/>
  <c r="J102"/>
  <c r="G103"/>
  <c r="J103"/>
  <c r="G104"/>
  <c r="J104"/>
  <c r="G105"/>
  <c r="G106"/>
  <c r="J106"/>
  <c r="G107"/>
  <c r="J107"/>
  <c r="G108"/>
  <c r="J108"/>
  <c r="G109"/>
  <c r="G110"/>
  <c r="G111"/>
  <c r="J111"/>
  <c r="G112"/>
  <c r="J112"/>
  <c r="G113"/>
  <c r="J113"/>
  <c r="G114"/>
  <c r="G115"/>
  <c r="G116"/>
  <c r="J116"/>
  <c r="G117"/>
  <c r="G118"/>
  <c r="J118"/>
  <c r="G119"/>
  <c r="J119"/>
  <c r="G120"/>
  <c r="J120"/>
  <c r="G121"/>
  <c r="G8"/>
  <c r="J8"/>
  <c r="M5"/>
  <c r="K5"/>
  <c r="L12"/>
  <c r="L121"/>
  <c r="L117"/>
  <c r="L109"/>
  <c r="L105"/>
  <c r="L101"/>
  <c r="L93"/>
  <c r="L89"/>
  <c r="L81"/>
  <c r="L77"/>
  <c r="L73"/>
  <c r="L69"/>
  <c r="L61"/>
  <c r="L57"/>
  <c r="L53"/>
  <c r="L45"/>
  <c r="L41"/>
  <c r="L37"/>
  <c r="L33"/>
  <c r="L29"/>
  <c r="L25"/>
  <c r="L17"/>
  <c r="L13"/>
  <c r="L9"/>
  <c r="L111"/>
  <c r="L79"/>
  <c r="L47"/>
  <c r="L15"/>
  <c r="L106"/>
  <c r="L74"/>
  <c r="L42"/>
  <c r="L10"/>
  <c r="L115"/>
  <c r="L99"/>
  <c r="L83"/>
  <c r="L67"/>
  <c r="L51"/>
  <c r="L35"/>
  <c r="L19"/>
  <c r="M2"/>
  <c r="M23"/>
  <c r="L95"/>
  <c r="L63"/>
  <c r="L31"/>
  <c r="L114"/>
  <c r="L110"/>
  <c r="L98"/>
  <c r="L94"/>
  <c r="L82"/>
  <c r="L78"/>
  <c r="L66"/>
  <c r="L62"/>
  <c r="L50"/>
  <c r="L46"/>
  <c r="L34"/>
  <c r="L30"/>
  <c r="L18"/>
  <c r="L14"/>
  <c r="L8"/>
  <c r="L90"/>
  <c r="L58"/>
  <c r="L26"/>
  <c r="L85"/>
  <c r="L21"/>
  <c r="J117"/>
  <c r="J109"/>
  <c r="J101"/>
  <c r="J93"/>
  <c r="J89"/>
  <c r="J81"/>
  <c r="J77"/>
  <c r="J73"/>
  <c r="J69"/>
  <c r="J61"/>
  <c r="J57"/>
  <c r="J53"/>
  <c r="J45"/>
  <c r="J41"/>
  <c r="J37"/>
  <c r="J33"/>
  <c r="J29"/>
  <c r="J25"/>
  <c r="J17"/>
  <c r="J13"/>
  <c r="J9"/>
  <c r="L118"/>
  <c r="L113"/>
  <c r="L107"/>
  <c r="L102"/>
  <c r="L97"/>
  <c r="L91"/>
  <c r="L86"/>
  <c r="L75"/>
  <c r="L70"/>
  <c r="L65"/>
  <c r="L59"/>
  <c r="L54"/>
  <c r="L49"/>
  <c r="L43"/>
  <c r="L38"/>
  <c r="L27"/>
  <c r="L22"/>
  <c r="L11"/>
  <c r="M19"/>
  <c r="K2"/>
  <c r="J121"/>
  <c r="J105"/>
  <c r="J78"/>
  <c r="J62"/>
  <c r="J46"/>
  <c r="J114"/>
  <c r="J110"/>
  <c r="J98"/>
  <c r="J94"/>
  <c r="J82"/>
  <c r="J66"/>
  <c r="J50"/>
  <c r="J34"/>
  <c r="J30"/>
  <c r="J18"/>
  <c r="J14"/>
  <c r="L119"/>
  <c r="L103"/>
  <c r="L87"/>
  <c r="L71"/>
  <c r="L55"/>
  <c r="L39"/>
  <c r="L23"/>
  <c r="J115"/>
  <c r="J99"/>
  <c r="J83"/>
  <c r="J67"/>
  <c r="J51"/>
  <c r="J35"/>
  <c r="J19"/>
  <c r="L120"/>
  <c r="L116"/>
  <c r="L112"/>
  <c r="L108"/>
  <c r="L104"/>
  <c r="L100"/>
  <c r="L96"/>
  <c r="L92"/>
  <c r="L88"/>
  <c r="L84"/>
  <c r="L80"/>
  <c r="L76"/>
  <c r="L72"/>
  <c r="L68"/>
  <c r="L64"/>
  <c r="L60"/>
  <c r="L56"/>
  <c r="L52"/>
  <c r="L48"/>
  <c r="L44"/>
  <c r="L40"/>
  <c r="L36"/>
  <c r="L32"/>
  <c r="L28"/>
  <c r="L24"/>
  <c r="L20"/>
  <c r="L16"/>
  <c r="M98"/>
  <c r="M9"/>
  <c r="M17"/>
  <c r="M91"/>
  <c r="M101"/>
  <c r="M74"/>
  <c r="M104"/>
  <c r="M55"/>
  <c r="M8"/>
  <c r="M60"/>
  <c r="M21"/>
  <c r="M107"/>
  <c r="M49"/>
  <c r="M16"/>
  <c r="M76"/>
  <c r="M79"/>
  <c r="M50"/>
  <c r="M114"/>
  <c r="M70"/>
  <c r="M31"/>
  <c r="M38"/>
  <c r="M109"/>
  <c r="M43"/>
  <c r="M110"/>
  <c r="M14"/>
  <c r="M97"/>
  <c r="M28"/>
  <c r="M113"/>
  <c r="K12"/>
  <c r="K23"/>
  <c r="K28"/>
  <c r="K111"/>
  <c r="K38"/>
  <c r="K20"/>
  <c r="K106"/>
  <c r="K32"/>
  <c r="K113"/>
  <c r="K100"/>
  <c r="K9"/>
  <c r="K118"/>
  <c r="K94"/>
  <c r="K11"/>
  <c r="K105"/>
  <c r="K10"/>
  <c r="K66"/>
  <c r="K19"/>
  <c r="K98"/>
  <c r="K49"/>
  <c r="K21"/>
  <c r="K84"/>
  <c r="K108"/>
  <c r="K41"/>
  <c r="K120"/>
  <c r="K54"/>
  <c r="K33"/>
  <c r="K116"/>
  <c r="K44"/>
  <c r="K8"/>
</calcChain>
</file>

<file path=xl/sharedStrings.xml><?xml version="1.0" encoding="utf-8"?>
<sst xmlns="http://schemas.openxmlformats.org/spreadsheetml/2006/main" count="4793" uniqueCount="207">
  <si>
    <t>Date</t>
  </si>
  <si>
    <t>MIPS</t>
  </si>
  <si>
    <t>MIPS/Cost</t>
  </si>
  <si>
    <t>Ref year</t>
  </si>
  <si>
    <t>separation unit (yrs)</t>
  </si>
  <si>
    <t>non-dominated points</t>
  </si>
  <si>
    <t>Graph serial # (n)</t>
  </si>
  <si>
    <t>years offset</t>
  </si>
  <si>
    <t>combined</t>
  </si>
  <si>
    <t>Year</t>
  </si>
  <si>
    <t>MIPs</t>
  </si>
  <si>
    <t>MIPS/$</t>
  </si>
  <si>
    <t>Ref value MIPS/$</t>
  </si>
  <si>
    <t>Ref val, MIPS</t>
  </si>
  <si>
    <t>Steiger_Millionaire</t>
  </si>
  <si>
    <t>Hollerith</t>
  </si>
  <si>
    <t>Analytical_Engine (Babbage)</t>
  </si>
  <si>
    <t>Monroe_Calculator</t>
  </si>
  <si>
    <t>IBM_Tabulator</t>
  </si>
  <si>
    <t>Torres_Arithmometer</t>
  </si>
  <si>
    <t>National-Ellis_3000</t>
  </si>
  <si>
    <t>Burroughs_Class_16</t>
  </si>
  <si>
    <t>Zuse-1</t>
  </si>
  <si>
    <t>Zuse-2</t>
  </si>
  <si>
    <t>BTL_Model_1</t>
  </si>
  <si>
    <t>Zuse-3</t>
  </si>
  <si>
    <t>BTL_Model_2</t>
  </si>
  <si>
    <t>Colossus</t>
  </si>
  <si>
    <t>BTL_Model_3</t>
  </si>
  <si>
    <t>ASCC_(Mark_1)</t>
  </si>
  <si>
    <t>BTL_Model_5</t>
  </si>
  <si>
    <t>ENIAC</t>
  </si>
  <si>
    <t>Harvard_Mark_2</t>
  </si>
  <si>
    <t>IBM_SSEC</t>
  </si>
  <si>
    <t>EDSAC</t>
  </si>
  <si>
    <t>SEAC</t>
  </si>
  <si>
    <t>UNIVAC_I</t>
  </si>
  <si>
    <t>Zuse-5</t>
  </si>
  <si>
    <t>IBM_CPC</t>
  </si>
  <si>
    <t>IBM_650</t>
  </si>
  <si>
    <t>EDVAC</t>
  </si>
  <si>
    <t>Whirlwind</t>
  </si>
  <si>
    <t>IBM_704</t>
  </si>
  <si>
    <t>Librascope_LGP-30</t>
  </si>
  <si>
    <t>IBM_7090</t>
  </si>
  <si>
    <t>IBM_1620</t>
  </si>
  <si>
    <t>DEC_PDP-1</t>
  </si>
  <si>
    <t>Atlas</t>
  </si>
  <si>
    <t>Burroughs_5000</t>
  </si>
  <si>
    <t>IBM_7030</t>
  </si>
  <si>
    <t>Honeywell_1800</t>
  </si>
  <si>
    <t>DEC_PDP-6</t>
  </si>
  <si>
    <t>CDC_6600</t>
  </si>
  <si>
    <t>IBM_1130</t>
  </si>
  <si>
    <t>IBM_360/75</t>
  </si>
  <si>
    <t>IBM_360/65</t>
  </si>
  <si>
    <t>DEC_PDP-10</t>
  </si>
  <si>
    <t>CDC_7600</t>
  </si>
  <si>
    <t>DG_Nova</t>
  </si>
  <si>
    <t>GE-635</t>
  </si>
  <si>
    <t>SDS_920</t>
  </si>
  <si>
    <t>IBM_360/195</t>
  </si>
  <si>
    <t>Honeywell_700</t>
  </si>
  <si>
    <t>Prime_Computer_100</t>
  </si>
  <si>
    <t>IBM-370/168</t>
  </si>
  <si>
    <t>MITS_Altair</t>
  </si>
  <si>
    <t>DG_Eclipse</t>
  </si>
  <si>
    <t>DEC-KL-10</t>
  </si>
  <si>
    <t>DEC_PDP-11/70</t>
  </si>
  <si>
    <t>Cray-1</t>
  </si>
  <si>
    <t>Apple_II</t>
  </si>
  <si>
    <t>DEC_VAX_11/780</t>
  </si>
  <si>
    <t>TRS-80</t>
  </si>
  <si>
    <t>Commodore_PET</t>
  </si>
  <si>
    <t>CDC_IPL</t>
  </si>
  <si>
    <t>Nanodata_VMX200</t>
  </si>
  <si>
    <t>TRS-80_M3</t>
  </si>
  <si>
    <t>Sun-1</t>
  </si>
  <si>
    <t>CDC_Cyber-205</t>
  </si>
  <si>
    <t>Vic_20</t>
  </si>
  <si>
    <t>IBM_PC</t>
  </si>
  <si>
    <t>Sun-2</t>
  </si>
  <si>
    <t>Commodore_63</t>
  </si>
  <si>
    <t>Vax_11/750</t>
  </si>
  <si>
    <t>Macintosh-128K</t>
  </si>
  <si>
    <t>Vax_11/785</t>
  </si>
  <si>
    <t>VP-200/1</t>
  </si>
  <si>
    <t>Cray-2</t>
  </si>
  <si>
    <t>L.Edge_XT-7.16</t>
  </si>
  <si>
    <t>Atari_800XL</t>
  </si>
  <si>
    <t>SX-2/1</t>
  </si>
  <si>
    <t>Sun-3</t>
  </si>
  <si>
    <t>DEC_VAX_8650</t>
  </si>
  <si>
    <t>MIT_XT-8</t>
  </si>
  <si>
    <t>Mac_II</t>
  </si>
  <si>
    <t>CM-200/16k/512</t>
  </si>
  <si>
    <t>Solbourne_5/500</t>
  </si>
  <si>
    <t>iPSC/860/128</t>
  </si>
  <si>
    <t>Amiga_3000</t>
  </si>
  <si>
    <t>SX-3/44/4</t>
  </si>
  <si>
    <t>CM-5/256/256</t>
  </si>
  <si>
    <t>IBM_333/DX/Si</t>
  </si>
  <si>
    <t>Power_Tower_180e</t>
  </si>
  <si>
    <t>Hitachi CP-PACS/2048/2048</t>
  </si>
  <si>
    <t>Mac_G3/3333</t>
  </si>
  <si>
    <t>Pentium</t>
  </si>
  <si>
    <t>electromech</t>
  </si>
  <si>
    <t>Machine</t>
  </si>
  <si>
    <t>Type</t>
  </si>
  <si>
    <t>Ohdner</t>
  </si>
  <si>
    <t>mech; http://en.wikipedia.org/wiki/Konrad_Zuse</t>
  </si>
  <si>
    <t>electromechanical;http://en.wikipedia.org/wiki/Konrad_Zuse</t>
  </si>
  <si>
    <t>eletronic</t>
  </si>
  <si>
    <t>electronic; decimal computer</t>
  </si>
  <si>
    <t>electromechanical; IBM Selective Sequence Electronic Calculator (SSEC) was an electromechanical computer built by IBM</t>
  </si>
  <si>
    <t>electronic, gen purpose computer; http://www.tnmoc.org/special-projects/edsac/edsac-history</t>
  </si>
  <si>
    <t>electronic; SEAC (Standards Eastern Automatic Computer)[1] was a first-generation electronic computer, built in 1950 by the U.S. National Bureau of Standards (NBS)</t>
  </si>
  <si>
    <t>electronic; UNIVAC I used 5,200 vacuum tubes</t>
  </si>
  <si>
    <t>electronic calculator</t>
  </si>
  <si>
    <t>electronic; used vacuum tubes; http://www-03.ibm.com/ibm/history/exhibits/650/650_intro.html</t>
  </si>
  <si>
    <t>electronic; binary type; http://en.wikipedia.org/wiki/EDVAC</t>
  </si>
  <si>
    <t>electronic; developed by MIT servomechanism lab</t>
  </si>
  <si>
    <t>electronic</t>
  </si>
  <si>
    <t>electronic; used vacuum tubes and solid state diodes</t>
  </si>
  <si>
    <t>electronic; used transistors</t>
  </si>
  <si>
    <t>electronic; used 2700 transistors</t>
  </si>
  <si>
    <t>electronic; among first supercomputers</t>
  </si>
  <si>
    <t>electronic; IBM's first transistorized supercomputer</t>
  </si>
  <si>
    <t>electronic, used as a prototype for DEC_PDP-10</t>
  </si>
  <si>
    <t>electronic; mainframe computer made by CDC</t>
  </si>
  <si>
    <t>electronic, mainframe</t>
  </si>
  <si>
    <t>electronic, used for tracking Apollo spacecraft</t>
  </si>
  <si>
    <t>Intel XD/S140</t>
  </si>
  <si>
    <t>Cray/SGI T3DS-MP 150</t>
  </si>
  <si>
    <t>Intel XP/S-MP 150/3072</t>
  </si>
  <si>
    <t>Intel ASCI Red/9152</t>
  </si>
  <si>
    <t>Cray/SGI T3E1200/1084</t>
  </si>
  <si>
    <t>Pentium_II/355</t>
  </si>
  <si>
    <t>Pentium_III/500</t>
  </si>
  <si>
    <t>ASCI White,SP Power3
375 MHz/8192</t>
  </si>
  <si>
    <t>Mac_G3/500_dual</t>
  </si>
  <si>
    <t>Alpha Server SC ES45/1 GHz/3024</t>
  </si>
  <si>
    <t>iMac G3/700</t>
  </si>
  <si>
    <t>Earth-Simulator/5120</t>
  </si>
  <si>
    <t>1100 Dual 2.0 GHz Apple G5/Mellanox Infiniband 4X/Cisco GigE/2200</t>
  </si>
  <si>
    <t>Pentium IV 530</t>
  </si>
  <si>
    <t>IBM BlueGene/L</t>
  </si>
  <si>
    <t>Athlon63 3800</t>
  </si>
  <si>
    <t>Manual</t>
  </si>
  <si>
    <t>mechanical</t>
  </si>
  <si>
    <t>Mechanical</t>
  </si>
  <si>
    <t>version</t>
  </si>
  <si>
    <t>date</t>
  </si>
  <si>
    <t>who</t>
  </si>
  <si>
    <t>what changes</t>
  </si>
  <si>
    <t>source</t>
  </si>
  <si>
    <t>Note</t>
  </si>
  <si>
    <t>11/13/013</t>
  </si>
  <si>
    <t>Basnet</t>
  </si>
  <si>
    <t xml:space="preserve">recently copied from non-dom study; </t>
  </si>
  <si>
    <t>Koh&amp;Magee</t>
  </si>
  <si>
    <t>type classification done by Subarna Basne</t>
  </si>
  <si>
    <t>x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</si>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</sst>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0" fillId="0" borderId="0" applyFont="0" applyFill="0" applyBorder="0" applyAlignment="0" applyProtection="0"/>
    <xf numFmtId="0" fontId="11" fillId="4" borderId="3" applyNumberFormat="0" applyAlignment="0" applyProtection="0"/>
    <xf numFmtId="0" fontId="12" fillId="5" borderId="4" applyNumberFormat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1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0" fontId="2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 wrapText="1"/>
    </xf>
    <xf numFmtId="11" fontId="8" fillId="0" borderId="0" xfId="0" applyNumberFormat="1" applyFont="1" applyAlignment="1">
      <alignment horizont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11" fontId="8" fillId="0" borderId="0" xfId="0" applyNumberFormat="1" applyFont="1"/>
    <xf numFmtId="0" fontId="8" fillId="0" borderId="0" xfId="0" applyFont="1" applyBorder="1" applyAlignment="1">
      <alignment horizontal="center" wrapText="1"/>
    </xf>
    <xf numFmtId="11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11" fontId="9" fillId="0" borderId="0" xfId="0" applyNumberFormat="1" applyFont="1" applyAlignment="1">
      <alignment horizontal="center" wrapText="1"/>
    </xf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1" fillId="4" borderId="3" xfId="2"/>
    <xf numFmtId="0" fontId="12" fillId="5" borderId="4" xfId="3"/>
    <xf numFmtId="164" fontId="11" fillId="4" borderId="3" xfId="2" applyNumberFormat="1"/>
    <xf numFmtId="2" fontId="12" fillId="5" borderId="4" xfId="3" applyNumberFormat="1"/>
    <xf numFmtId="10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0084820647419094"/>
          <c:y val="4.2141294838145306E-2"/>
          <c:w val="0.63488101487314175"/>
          <c:h val="0.89719889180519141"/>
        </c:manualLayout>
      </c:layout>
      <c:scatterChart>
        <c:scatterStyle val="lineMarker"/>
        <c:ser>
          <c:idx val="0"/>
          <c:order val="0"/>
          <c:tx>
            <c:v>MIPS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C00000"/>
              </a:solidFill>
              <a:ln w="12700">
                <a:solidFill>
                  <a:srgbClr val="C00000"/>
                </a:solidFill>
              </a:ln>
            </c:spPr>
          </c:marker>
          <c:xVal>
            <c:numRef>
              <c:f>'MIPs_$_original'!$J$8:$J$121</c:f>
              <c:numCache>
                <c:formatCode>General</c:formatCode>
                <c:ptCount val="114"/>
                <c:pt idx="0">
                  <c:v>2091</c:v>
                </c:pt>
                <c:pt idx="1">
                  <c:v>2092</c:v>
                </c:pt>
                <c:pt idx="2">
                  <c:v>2100</c:v>
                </c:pt>
                <c:pt idx="3">
                  <c:v>2108</c:v>
                </c:pt>
                <c:pt idx="4">
                  <c:v>2110</c:v>
                </c:pt>
                <c:pt idx="5">
                  <c:v>2111</c:v>
                </c:pt>
                <c:pt idx="6">
                  <c:v>2119</c:v>
                </c:pt>
                <c:pt idx="7">
                  <c:v>2120</c:v>
                </c:pt>
                <c:pt idx="8">
                  <c:v>2128</c:v>
                </c:pt>
                <c:pt idx="9">
                  <c:v>2129</c:v>
                </c:pt>
                <c:pt idx="10">
                  <c:v>2138</c:v>
                </c:pt>
                <c:pt idx="11">
                  <c:v>2139</c:v>
                </c:pt>
                <c:pt idx="12">
                  <c:v>2139</c:v>
                </c:pt>
                <c:pt idx="13">
                  <c:v>2141</c:v>
                </c:pt>
                <c:pt idx="14">
                  <c:v>2143</c:v>
                </c:pt>
                <c:pt idx="15">
                  <c:v>2143</c:v>
                </c:pt>
                <c:pt idx="16">
                  <c:v>2143</c:v>
                </c:pt>
                <c:pt idx="17">
                  <c:v>2144</c:v>
                </c:pt>
                <c:pt idx="18">
                  <c:v>2145</c:v>
                </c:pt>
                <c:pt idx="19">
                  <c:v>2146</c:v>
                </c:pt>
                <c:pt idx="20">
                  <c:v>2146</c:v>
                </c:pt>
                <c:pt idx="21">
                  <c:v>2147</c:v>
                </c:pt>
                <c:pt idx="22">
                  <c:v>2148</c:v>
                </c:pt>
                <c:pt idx="23">
                  <c:v>2149</c:v>
                </c:pt>
                <c:pt idx="24">
                  <c:v>2150</c:v>
                </c:pt>
                <c:pt idx="25">
                  <c:v>2151</c:v>
                </c:pt>
                <c:pt idx="26">
                  <c:v>2152</c:v>
                </c:pt>
                <c:pt idx="27">
                  <c:v>2152</c:v>
                </c:pt>
                <c:pt idx="28">
                  <c:v>2153</c:v>
                </c:pt>
                <c:pt idx="29">
                  <c:v>2154</c:v>
                </c:pt>
                <c:pt idx="30">
                  <c:v>2155</c:v>
                </c:pt>
                <c:pt idx="31">
                  <c:v>2155</c:v>
                </c:pt>
                <c:pt idx="32">
                  <c:v>2156</c:v>
                </c:pt>
                <c:pt idx="33">
                  <c:v>2159</c:v>
                </c:pt>
                <c:pt idx="34">
                  <c:v>2160</c:v>
                </c:pt>
                <c:pt idx="35">
                  <c:v>2160</c:v>
                </c:pt>
                <c:pt idx="36">
                  <c:v>2161</c:v>
                </c:pt>
                <c:pt idx="37">
                  <c:v>2162</c:v>
                </c:pt>
                <c:pt idx="38">
                  <c:v>2163</c:v>
                </c:pt>
                <c:pt idx="39">
                  <c:v>2163</c:v>
                </c:pt>
                <c:pt idx="40">
                  <c:v>2164</c:v>
                </c:pt>
                <c:pt idx="41">
                  <c:v>2164</c:v>
                </c:pt>
                <c:pt idx="42">
                  <c:v>2165</c:v>
                </c:pt>
                <c:pt idx="43">
                  <c:v>2166</c:v>
                </c:pt>
                <c:pt idx="44">
                  <c:v>2167</c:v>
                </c:pt>
                <c:pt idx="45">
                  <c:v>2168</c:v>
                </c:pt>
                <c:pt idx="46">
                  <c:v>2169</c:v>
                </c:pt>
                <c:pt idx="47">
                  <c:v>2169</c:v>
                </c:pt>
                <c:pt idx="48">
                  <c:v>2170</c:v>
                </c:pt>
                <c:pt idx="49">
                  <c:v>2171</c:v>
                </c:pt>
                <c:pt idx="50">
                  <c:v>2172</c:v>
                </c:pt>
                <c:pt idx="51">
                  <c:v>2172</c:v>
                </c:pt>
                <c:pt idx="52">
                  <c:v>2173</c:v>
                </c:pt>
                <c:pt idx="53">
                  <c:v>2174</c:v>
                </c:pt>
                <c:pt idx="54">
                  <c:v>2174</c:v>
                </c:pt>
                <c:pt idx="55">
                  <c:v>2175</c:v>
                </c:pt>
                <c:pt idx="56">
                  <c:v>2175</c:v>
                </c:pt>
                <c:pt idx="57">
                  <c:v>2176</c:v>
                </c:pt>
                <c:pt idx="58">
                  <c:v>2176</c:v>
                </c:pt>
                <c:pt idx="59">
                  <c:v>2177</c:v>
                </c:pt>
                <c:pt idx="60">
                  <c:v>2177</c:v>
                </c:pt>
                <c:pt idx="61">
                  <c:v>2177</c:v>
                </c:pt>
                <c:pt idx="62">
                  <c:v>2177</c:v>
                </c:pt>
                <c:pt idx="63">
                  <c:v>2178</c:v>
                </c:pt>
                <c:pt idx="64">
                  <c:v>2179</c:v>
                </c:pt>
                <c:pt idx="65">
                  <c:v>2180</c:v>
                </c:pt>
                <c:pt idx="66">
                  <c:v>2180</c:v>
                </c:pt>
                <c:pt idx="67">
                  <c:v>2181</c:v>
                </c:pt>
                <c:pt idx="68">
                  <c:v>2181</c:v>
                </c:pt>
                <c:pt idx="69">
                  <c:v>2182</c:v>
                </c:pt>
                <c:pt idx="70">
                  <c:v>2182</c:v>
                </c:pt>
                <c:pt idx="71">
                  <c:v>2182</c:v>
                </c:pt>
                <c:pt idx="72">
                  <c:v>2183</c:v>
                </c:pt>
                <c:pt idx="73">
                  <c:v>2183</c:v>
                </c:pt>
                <c:pt idx="74">
                  <c:v>2184</c:v>
                </c:pt>
                <c:pt idx="75">
                  <c:v>2184</c:v>
                </c:pt>
                <c:pt idx="76">
                  <c:v>2184</c:v>
                </c:pt>
                <c:pt idx="77">
                  <c:v>2185</c:v>
                </c:pt>
                <c:pt idx="78">
                  <c:v>2185</c:v>
                </c:pt>
                <c:pt idx="79">
                  <c:v>2185</c:v>
                </c:pt>
                <c:pt idx="80">
                  <c:v>2185</c:v>
                </c:pt>
                <c:pt idx="81">
                  <c:v>2186</c:v>
                </c:pt>
                <c:pt idx="82">
                  <c:v>2186</c:v>
                </c:pt>
                <c:pt idx="83">
                  <c:v>2186</c:v>
                </c:pt>
                <c:pt idx="84">
                  <c:v>2187</c:v>
                </c:pt>
                <c:pt idx="85">
                  <c:v>2187</c:v>
                </c:pt>
                <c:pt idx="86">
                  <c:v>2187</c:v>
                </c:pt>
                <c:pt idx="87">
                  <c:v>2189</c:v>
                </c:pt>
                <c:pt idx="88">
                  <c:v>2189</c:v>
                </c:pt>
                <c:pt idx="89">
                  <c:v>2190</c:v>
                </c:pt>
                <c:pt idx="90">
                  <c:v>2191</c:v>
                </c:pt>
                <c:pt idx="91">
                  <c:v>2192</c:v>
                </c:pt>
                <c:pt idx="92">
                  <c:v>2193</c:v>
                </c:pt>
                <c:pt idx="93">
                  <c:v>2194</c:v>
                </c:pt>
                <c:pt idx="94">
                  <c:v>2194</c:v>
                </c:pt>
                <c:pt idx="95">
                  <c:v>2195</c:v>
                </c:pt>
                <c:pt idx="96">
                  <c:v>2196</c:v>
                </c:pt>
                <c:pt idx="97">
                  <c:v>2196</c:v>
                </c:pt>
                <c:pt idx="98">
                  <c:v>2197</c:v>
                </c:pt>
                <c:pt idx="99">
                  <c:v>2198</c:v>
                </c:pt>
                <c:pt idx="100">
                  <c:v>2198</c:v>
                </c:pt>
                <c:pt idx="101">
                  <c:v>2199</c:v>
                </c:pt>
                <c:pt idx="102">
                  <c:v>2199</c:v>
                </c:pt>
                <c:pt idx="103">
                  <c:v>2199</c:v>
                </c:pt>
                <c:pt idx="104">
                  <c:v>2200</c:v>
                </c:pt>
                <c:pt idx="105">
                  <c:v>2200</c:v>
                </c:pt>
                <c:pt idx="106">
                  <c:v>2201</c:v>
                </c:pt>
                <c:pt idx="107">
                  <c:v>2202</c:v>
                </c:pt>
                <c:pt idx="108">
                  <c:v>2202</c:v>
                </c:pt>
                <c:pt idx="109">
                  <c:v>2203</c:v>
                </c:pt>
                <c:pt idx="110">
                  <c:v>2203</c:v>
                </c:pt>
                <c:pt idx="111">
                  <c:v>2204</c:v>
                </c:pt>
                <c:pt idx="112">
                  <c:v>2204</c:v>
                </c:pt>
                <c:pt idx="113">
                  <c:v>2204</c:v>
                </c:pt>
              </c:numCache>
            </c:numRef>
          </c:xVal>
          <c:yVal>
            <c:numRef>
              <c:f>'MIPs_$_original'!$K$8:$K$121</c:f>
              <c:numCache>
                <c:formatCode>0.00E+00</c:formatCode>
                <c:ptCount val="114"/>
                <c:pt idx="0">
                  <c:v>3.8586326767091536E-9</c:v>
                </c:pt>
                <c:pt idx="1">
                  <c:v>1.3789107763615296E-8</c:v>
                </c:pt>
                <c:pt idx="2">
                  <c:v>1.5411355735805331E-8</c:v>
                </c:pt>
                <c:pt idx="3">
                  <c:v>2.1436848203939745E-8</c:v>
                </c:pt>
                <c:pt idx="4">
                  <c:v>4.3684820393974509E-7</c:v>
                </c:pt>
                <c:pt idx="11">
                  <c:v>4.9130938586326762E-7</c:v>
                </c:pt>
                <c:pt idx="12">
                  <c:v>2.3174971031286211E-6</c:v>
                </c:pt>
                <c:pt idx="13">
                  <c:v>2.3638470451911936E-6</c:v>
                </c:pt>
                <c:pt idx="15">
                  <c:v>2.5955967555040557E-4</c:v>
                </c:pt>
                <c:pt idx="20">
                  <c:v>3.3487833140208576E-3</c:v>
                </c:pt>
                <c:pt idx="24">
                  <c:v>4.8203939745075312E-3</c:v>
                </c:pt>
                <c:pt idx="25">
                  <c:v>6.6628041714947859E-3</c:v>
                </c:pt>
                <c:pt idx="30">
                  <c:v>8.0417149478563155E-2</c:v>
                </c:pt>
                <c:pt idx="33">
                  <c:v>0.37775202780996525</c:v>
                </c:pt>
                <c:pt idx="36">
                  <c:v>1.6222479721900347</c:v>
                </c:pt>
                <c:pt idx="41">
                  <c:v>10.15063731170336</c:v>
                </c:pt>
                <c:pt idx="46">
                  <c:v>29.779837775202779</c:v>
                </c:pt>
                <c:pt idx="58">
                  <c:v>173.81228273464657</c:v>
                </c:pt>
                <c:pt idx="76">
                  <c:v>1376.0139049826189</c:v>
                </c:pt>
                <c:pt idx="86">
                  <c:v>10718.424101969873</c:v>
                </c:pt>
                <c:pt idx="90">
                  <c:v>28968.713789107765</c:v>
                </c:pt>
                <c:pt idx="92">
                  <c:v>473638.47045191197</c:v>
                </c:pt>
                <c:pt idx="97">
                  <c:v>1066628.0417149479</c:v>
                </c:pt>
                <c:pt idx="98">
                  <c:v>3876013.904982619</c:v>
                </c:pt>
                <c:pt idx="100">
                  <c:v>2582560.8342989571</c:v>
                </c:pt>
                <c:pt idx="103">
                  <c:v>6893395.1332560834</c:v>
                </c:pt>
                <c:pt idx="105">
                  <c:v>14304750.869061414</c:v>
                </c:pt>
                <c:pt idx="108">
                  <c:v>103881807.64774044</c:v>
                </c:pt>
                <c:pt idx="110">
                  <c:v>29779837.775202781</c:v>
                </c:pt>
                <c:pt idx="112">
                  <c:v>204866743.9165701</c:v>
                </c:pt>
              </c:numCache>
            </c:numRef>
          </c:yVal>
        </c:ser>
        <c:ser>
          <c:idx val="1"/>
          <c:order val="1"/>
          <c:tx>
            <c:v>MIP/$</c:v>
          </c:tx>
          <c:spPr>
            <a:ln w="28575">
              <a:noFill/>
            </a:ln>
          </c:spPr>
          <c:marker>
            <c:symbol val="x"/>
            <c:size val="4"/>
            <c:spPr>
              <a:noFill/>
              <a:ln w="12700">
                <a:solidFill>
                  <a:srgbClr val="C00000"/>
                </a:solidFill>
              </a:ln>
            </c:spPr>
          </c:marker>
          <c:xVal>
            <c:numRef>
              <c:f>'MIPs_$_original'!$L$8:$L$121</c:f>
              <c:numCache>
                <c:formatCode>General</c:formatCode>
                <c:ptCount val="114"/>
                <c:pt idx="0">
                  <c:v>2141</c:v>
                </c:pt>
                <c:pt idx="1">
                  <c:v>2142</c:v>
                </c:pt>
                <c:pt idx="2">
                  <c:v>2150</c:v>
                </c:pt>
                <c:pt idx="3">
                  <c:v>2158</c:v>
                </c:pt>
                <c:pt idx="4">
                  <c:v>2160</c:v>
                </c:pt>
                <c:pt idx="5">
                  <c:v>2161</c:v>
                </c:pt>
                <c:pt idx="6">
                  <c:v>2169</c:v>
                </c:pt>
                <c:pt idx="7">
                  <c:v>2170</c:v>
                </c:pt>
                <c:pt idx="8">
                  <c:v>2178</c:v>
                </c:pt>
                <c:pt idx="9">
                  <c:v>2179</c:v>
                </c:pt>
                <c:pt idx="10">
                  <c:v>2188</c:v>
                </c:pt>
                <c:pt idx="11">
                  <c:v>2189</c:v>
                </c:pt>
                <c:pt idx="12">
                  <c:v>2189</c:v>
                </c:pt>
                <c:pt idx="13">
                  <c:v>2191</c:v>
                </c:pt>
                <c:pt idx="14">
                  <c:v>2193</c:v>
                </c:pt>
                <c:pt idx="15">
                  <c:v>2193</c:v>
                </c:pt>
                <c:pt idx="16">
                  <c:v>2193</c:v>
                </c:pt>
                <c:pt idx="17">
                  <c:v>2194</c:v>
                </c:pt>
                <c:pt idx="18">
                  <c:v>2195</c:v>
                </c:pt>
                <c:pt idx="19">
                  <c:v>2196</c:v>
                </c:pt>
                <c:pt idx="20">
                  <c:v>2196</c:v>
                </c:pt>
                <c:pt idx="21">
                  <c:v>2197</c:v>
                </c:pt>
                <c:pt idx="22">
                  <c:v>2198</c:v>
                </c:pt>
                <c:pt idx="23">
                  <c:v>2199</c:v>
                </c:pt>
                <c:pt idx="24">
                  <c:v>2200</c:v>
                </c:pt>
                <c:pt idx="25">
                  <c:v>2201</c:v>
                </c:pt>
                <c:pt idx="26">
                  <c:v>2202</c:v>
                </c:pt>
                <c:pt idx="27">
                  <c:v>2202</c:v>
                </c:pt>
                <c:pt idx="28">
                  <c:v>2203</c:v>
                </c:pt>
                <c:pt idx="29">
                  <c:v>2204</c:v>
                </c:pt>
                <c:pt idx="30">
                  <c:v>2205</c:v>
                </c:pt>
                <c:pt idx="31">
                  <c:v>2205</c:v>
                </c:pt>
                <c:pt idx="32">
                  <c:v>2206</c:v>
                </c:pt>
                <c:pt idx="33">
                  <c:v>2209</c:v>
                </c:pt>
                <c:pt idx="34">
                  <c:v>2210</c:v>
                </c:pt>
                <c:pt idx="35">
                  <c:v>2210</c:v>
                </c:pt>
                <c:pt idx="36">
                  <c:v>2211</c:v>
                </c:pt>
                <c:pt idx="37">
                  <c:v>2212</c:v>
                </c:pt>
                <c:pt idx="38">
                  <c:v>2213</c:v>
                </c:pt>
                <c:pt idx="39">
                  <c:v>2213</c:v>
                </c:pt>
                <c:pt idx="40">
                  <c:v>2214</c:v>
                </c:pt>
                <c:pt idx="41">
                  <c:v>2214</c:v>
                </c:pt>
                <c:pt idx="42">
                  <c:v>2215</c:v>
                </c:pt>
                <c:pt idx="43">
                  <c:v>2216</c:v>
                </c:pt>
                <c:pt idx="44">
                  <c:v>2217</c:v>
                </c:pt>
                <c:pt idx="45">
                  <c:v>2218</c:v>
                </c:pt>
                <c:pt idx="46">
                  <c:v>2219</c:v>
                </c:pt>
                <c:pt idx="47">
                  <c:v>2219</c:v>
                </c:pt>
                <c:pt idx="48">
                  <c:v>2220</c:v>
                </c:pt>
                <c:pt idx="49">
                  <c:v>2221</c:v>
                </c:pt>
                <c:pt idx="50">
                  <c:v>2222</c:v>
                </c:pt>
                <c:pt idx="51">
                  <c:v>2222</c:v>
                </c:pt>
                <c:pt idx="52">
                  <c:v>2223</c:v>
                </c:pt>
                <c:pt idx="53">
                  <c:v>2224</c:v>
                </c:pt>
                <c:pt idx="54">
                  <c:v>2224</c:v>
                </c:pt>
                <c:pt idx="55">
                  <c:v>2225</c:v>
                </c:pt>
                <c:pt idx="56">
                  <c:v>2225</c:v>
                </c:pt>
                <c:pt idx="57">
                  <c:v>2226</c:v>
                </c:pt>
                <c:pt idx="58">
                  <c:v>2226</c:v>
                </c:pt>
                <c:pt idx="59">
                  <c:v>2227</c:v>
                </c:pt>
                <c:pt idx="60">
                  <c:v>2227</c:v>
                </c:pt>
                <c:pt idx="61">
                  <c:v>2227</c:v>
                </c:pt>
                <c:pt idx="62">
                  <c:v>2227</c:v>
                </c:pt>
                <c:pt idx="63">
                  <c:v>2228</c:v>
                </c:pt>
                <c:pt idx="64">
                  <c:v>2229</c:v>
                </c:pt>
                <c:pt idx="65">
                  <c:v>2230</c:v>
                </c:pt>
                <c:pt idx="66">
                  <c:v>2230</c:v>
                </c:pt>
                <c:pt idx="67">
                  <c:v>2231</c:v>
                </c:pt>
                <c:pt idx="68">
                  <c:v>2231</c:v>
                </c:pt>
                <c:pt idx="69">
                  <c:v>2232</c:v>
                </c:pt>
                <c:pt idx="70">
                  <c:v>2232</c:v>
                </c:pt>
                <c:pt idx="71">
                  <c:v>2232</c:v>
                </c:pt>
                <c:pt idx="72">
                  <c:v>2233</c:v>
                </c:pt>
                <c:pt idx="73">
                  <c:v>2233</c:v>
                </c:pt>
                <c:pt idx="74">
                  <c:v>2234</c:v>
                </c:pt>
                <c:pt idx="75">
                  <c:v>2234</c:v>
                </c:pt>
                <c:pt idx="76">
                  <c:v>2234</c:v>
                </c:pt>
                <c:pt idx="77">
                  <c:v>2235</c:v>
                </c:pt>
                <c:pt idx="78">
                  <c:v>2235</c:v>
                </c:pt>
                <c:pt idx="79">
                  <c:v>2235</c:v>
                </c:pt>
                <c:pt idx="80">
                  <c:v>2235</c:v>
                </c:pt>
                <c:pt idx="81">
                  <c:v>2236</c:v>
                </c:pt>
                <c:pt idx="82">
                  <c:v>2236</c:v>
                </c:pt>
                <c:pt idx="83">
                  <c:v>2236</c:v>
                </c:pt>
                <c:pt idx="84">
                  <c:v>2237</c:v>
                </c:pt>
                <c:pt idx="85">
                  <c:v>2237</c:v>
                </c:pt>
                <c:pt idx="86">
                  <c:v>2237</c:v>
                </c:pt>
                <c:pt idx="87">
                  <c:v>2239</c:v>
                </c:pt>
                <c:pt idx="88">
                  <c:v>2239</c:v>
                </c:pt>
                <c:pt idx="89">
                  <c:v>2240</c:v>
                </c:pt>
                <c:pt idx="90">
                  <c:v>2241</c:v>
                </c:pt>
                <c:pt idx="91">
                  <c:v>2242</c:v>
                </c:pt>
                <c:pt idx="92">
                  <c:v>2243</c:v>
                </c:pt>
                <c:pt idx="93">
                  <c:v>2244</c:v>
                </c:pt>
                <c:pt idx="94">
                  <c:v>2244</c:v>
                </c:pt>
                <c:pt idx="95">
                  <c:v>2245</c:v>
                </c:pt>
                <c:pt idx="96">
                  <c:v>2246</c:v>
                </c:pt>
                <c:pt idx="97">
                  <c:v>2246</c:v>
                </c:pt>
                <c:pt idx="98">
                  <c:v>2247</c:v>
                </c:pt>
                <c:pt idx="99">
                  <c:v>2248</c:v>
                </c:pt>
                <c:pt idx="100">
                  <c:v>2248</c:v>
                </c:pt>
                <c:pt idx="101">
                  <c:v>2249</c:v>
                </c:pt>
                <c:pt idx="102">
                  <c:v>2249</c:v>
                </c:pt>
                <c:pt idx="103">
                  <c:v>2249</c:v>
                </c:pt>
                <c:pt idx="104">
                  <c:v>2250</c:v>
                </c:pt>
                <c:pt idx="105">
                  <c:v>2250</c:v>
                </c:pt>
                <c:pt idx="106">
                  <c:v>2251</c:v>
                </c:pt>
                <c:pt idx="107">
                  <c:v>2252</c:v>
                </c:pt>
                <c:pt idx="108">
                  <c:v>2252</c:v>
                </c:pt>
                <c:pt idx="109">
                  <c:v>2253</c:v>
                </c:pt>
                <c:pt idx="110">
                  <c:v>2253</c:v>
                </c:pt>
                <c:pt idx="111">
                  <c:v>2254</c:v>
                </c:pt>
                <c:pt idx="112">
                  <c:v>2254</c:v>
                </c:pt>
                <c:pt idx="113">
                  <c:v>2254</c:v>
                </c:pt>
              </c:numCache>
            </c:numRef>
          </c:xVal>
          <c:yVal>
            <c:numRef>
              <c:f>'MIPs_$_original'!$M$8:$M$121</c:f>
              <c:numCache>
                <c:formatCode>0.00E+00</c:formatCode>
                <c:ptCount val="114"/>
                <c:pt idx="0">
                  <c:v>9.433962264150943E-8</c:v>
                </c:pt>
                <c:pt idx="1">
                  <c:v>4.389937106918239E-7</c:v>
                </c:pt>
                <c:pt idx="6">
                  <c:v>1.5157232704402514E-6</c:v>
                </c:pt>
                <c:pt idx="8">
                  <c:v>3.3836477987421386E-6</c:v>
                </c:pt>
                <c:pt idx="9">
                  <c:v>3.3962264150943395E-6</c:v>
                </c:pt>
                <c:pt idx="11">
                  <c:v>2.3710691823899371E-5</c:v>
                </c:pt>
                <c:pt idx="13">
                  <c:v>2.4591194968553457E-5</c:v>
                </c:pt>
                <c:pt idx="15">
                  <c:v>1.5345911949685533E-3</c:v>
                </c:pt>
                <c:pt idx="20">
                  <c:v>3.8867924528301887E-3</c:v>
                </c:pt>
                <c:pt idx="23">
                  <c:v>2.4025157232704399E-2</c:v>
                </c:pt>
                <c:pt idx="30">
                  <c:v>0.37484276729559746</c:v>
                </c:pt>
                <c:pt idx="35">
                  <c:v>1</c:v>
                </c:pt>
                <c:pt idx="41">
                  <c:v>2.232704402515723</c:v>
                </c:pt>
                <c:pt idx="42">
                  <c:v>3.8993710691823895</c:v>
                </c:pt>
                <c:pt idx="47">
                  <c:v>23.333333333333332</c:v>
                </c:pt>
                <c:pt idx="52">
                  <c:v>77.987421383647799</c:v>
                </c:pt>
                <c:pt idx="62">
                  <c:v>98.742138364779862</c:v>
                </c:pt>
                <c:pt idx="66">
                  <c:v>103.77358490566039</c:v>
                </c:pt>
                <c:pt idx="68">
                  <c:v>488.67924528301887</c:v>
                </c:pt>
                <c:pt idx="71">
                  <c:v>1446.5408805031445</c:v>
                </c:pt>
                <c:pt idx="83">
                  <c:v>4383.6477987421385</c:v>
                </c:pt>
                <c:pt idx="89">
                  <c:v>17798.742138364778</c:v>
                </c:pt>
                <c:pt idx="90">
                  <c:v>20251.572327044025</c:v>
                </c:pt>
                <c:pt idx="93">
                  <c:v>75471.698113207545</c:v>
                </c:pt>
                <c:pt idx="96">
                  <c:v>492452.83018867916</c:v>
                </c:pt>
                <c:pt idx="99">
                  <c:v>1572327.0440251571</c:v>
                </c:pt>
                <c:pt idx="101">
                  <c:v>1849056.6037735848</c:v>
                </c:pt>
                <c:pt idx="102">
                  <c:v>2113207.5471698116</c:v>
                </c:pt>
                <c:pt idx="105">
                  <c:v>2471698.113207547</c:v>
                </c:pt>
                <c:pt idx="106">
                  <c:v>1031446540.8805031</c:v>
                </c:pt>
              </c:numCache>
            </c:numRef>
          </c:yVal>
        </c:ser>
        <c:dLbls/>
        <c:axId val="76845056"/>
        <c:axId val="77627776"/>
      </c:scatterChart>
      <c:valAx>
        <c:axId val="76845056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77627776"/>
        <c:crosses val="autoZero"/>
        <c:crossBetween val="midCat"/>
        <c:majorUnit val="40"/>
        <c:minorUnit val="20"/>
      </c:valAx>
      <c:valAx>
        <c:axId val="77627776"/>
        <c:scaling>
          <c:logBase val="10"/>
          <c:orientation val="minMax"/>
          <c:max val="10000000000"/>
          <c:min val="1.000000000000003E-10"/>
        </c:scaling>
        <c:axPos val="l"/>
        <c:majorGridlines/>
        <c:numFmt formatCode="0.00E+00" sourceLinked="1"/>
        <c:tickLblPos val="nextTo"/>
        <c:crossAx val="76845056"/>
        <c:crosses val="autoZero"/>
        <c:crossBetween val="midCat"/>
        <c:majorUnit val="100"/>
      </c:valAx>
    </c:plotArea>
    <c:legend>
      <c:legendPos val="r"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2</xdr:row>
      <xdr:rowOff>47625</xdr:rowOff>
    </xdr:from>
    <xdr:to>
      <xdr:col>21</xdr:col>
      <xdr:colOff>457200</xdr:colOff>
      <xdr:row>14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191</v>
      </c>
      <c r="C1" t="s">
        <v>192</v>
      </c>
      <c r="D1" t="s">
        <v>193</v>
      </c>
      <c r="E1" t="s">
        <v>194</v>
      </c>
    </row>
    <row r="2" spans="1:5">
      <c r="A2" t="s">
        <v>195</v>
      </c>
      <c r="B2" s="43">
        <f>PRMallall!G1</f>
        <v>0.34436350982109254</v>
      </c>
      <c r="C2" s="43">
        <f>PRMallND!G1</f>
        <v>0.41441363810227616</v>
      </c>
      <c r="D2" s="43">
        <f>PRM70all!G1</f>
        <v>0.53052432210020894</v>
      </c>
      <c r="E2" s="43">
        <f>PRM70ND!G1</f>
        <v>0.55653008098596479</v>
      </c>
    </row>
    <row r="3" spans="1:5">
      <c r="A3" t="s">
        <v>190</v>
      </c>
      <c r="B3">
        <f>PRMallall!B99</f>
        <v>92</v>
      </c>
      <c r="C3">
        <f>PRMallND!B29</f>
        <v>22</v>
      </c>
      <c r="D3">
        <f>PRM70all!B72</f>
        <v>65</v>
      </c>
      <c r="E3">
        <f>PRM70ND!B22</f>
        <v>15</v>
      </c>
    </row>
    <row r="4" spans="1:5">
      <c r="A4" t="s">
        <v>164</v>
      </c>
      <c r="B4" s="42">
        <f>PRMallall!H1</f>
        <v>0.67031676888014202</v>
      </c>
      <c r="C4" s="42">
        <f>PRMallND!H1</f>
        <v>0.98179970221445512</v>
      </c>
      <c r="D4" s="42">
        <f>PRM70all!H1</f>
        <v>0.64610888722401161</v>
      </c>
      <c r="E4" s="42">
        <f>PRM70ND!H1</f>
        <v>0.96163723544501456</v>
      </c>
    </row>
    <row r="5" spans="1:5">
      <c r="A5" t="s">
        <v>196</v>
      </c>
      <c r="B5" s="43">
        <f>PRMallall!H16</f>
        <v>3.6605446911402217E-2</v>
      </c>
      <c r="C5" s="43">
        <f>PRMallND!H16</f>
        <v>1.7783272816975892E-2</v>
      </c>
      <c r="D5" s="43">
        <f>PRM70all!H16</f>
        <v>5.9450331349876401E-2</v>
      </c>
      <c r="E5" s="43">
        <f>PRM70ND!H16</f>
        <v>3.9105300329447368E-2</v>
      </c>
    </row>
    <row r="6" spans="1:5">
      <c r="A6" t="s">
        <v>197</v>
      </c>
      <c r="B6" s="43">
        <f>PRMallall!H26</f>
        <v>1.8143691672190876E-2</v>
      </c>
      <c r="C6" s="43">
        <f>PRMallND!H26</f>
        <v>8.5503016690970657E-3</v>
      </c>
      <c r="D6" s="43">
        <f>PRM70all!H26</f>
        <v>2.9343219246782959E-2</v>
      </c>
      <c r="E6" s="43">
        <f>PRM70ND!H26</f>
        <v>1.8380085493853782E-2</v>
      </c>
    </row>
    <row r="7" spans="1:5">
      <c r="A7" t="s">
        <v>198</v>
      </c>
      <c r="B7" s="43">
        <f>SUM(B5:B6)/3</f>
        <v>1.8249712861197698E-2</v>
      </c>
      <c r="C7" s="43">
        <f>SUM(C5:C6)/3</f>
        <v>8.7778581620243188E-3</v>
      </c>
      <c r="D7" s="43">
        <f>SUM(D5:D6)/3</f>
        <v>2.9597850198886454E-2</v>
      </c>
      <c r="E7" s="43">
        <f>SUM(E5:E6)/3</f>
        <v>1.9161795274433718E-2</v>
      </c>
    </row>
    <row r="8" spans="1:5">
      <c r="A8" t="s">
        <v>199</v>
      </c>
      <c r="B8" s="44">
        <f>B7/B2</f>
        <v>5.2995489768004125E-2</v>
      </c>
      <c r="C8" s="44">
        <f>C7/C2</f>
        <v>2.1181393069544606E-2</v>
      </c>
      <c r="D8" s="44">
        <f>D7/D2</f>
        <v>5.5789808244259567E-2</v>
      </c>
      <c r="E8" s="44">
        <f>E7/E2</f>
        <v>3.4430834790612083E-2</v>
      </c>
    </row>
    <row r="9" spans="1:5">
      <c r="A9" t="s">
        <v>200</v>
      </c>
      <c r="B9" s="43">
        <f>PRMallall!B94</f>
        <v>0.34436539125570292</v>
      </c>
      <c r="C9" s="43">
        <f>PRMallND!B24</f>
        <v>0.41437594392672944</v>
      </c>
      <c r="D9" s="43">
        <f>PRM70all!B67</f>
        <v>0.53054556520247886</v>
      </c>
      <c r="E9" s="43">
        <f>PRM70ND!B17</f>
        <v>0.55643205979294152</v>
      </c>
    </row>
    <row r="10" spans="1:5">
      <c r="A10" t="s">
        <v>201</v>
      </c>
      <c r="B10" s="43">
        <f>PRMallall!B95</f>
        <v>2.629971220039782E-3</v>
      </c>
      <c r="C10" s="43">
        <f>PRMallND!B25</f>
        <v>2.5528664553554257E-3</v>
      </c>
      <c r="D10" s="43">
        <f>PRM70all!B68</f>
        <v>6.6901084708001386E-3</v>
      </c>
      <c r="E10" s="43">
        <f>PRM70ND!B18</f>
        <v>1.5676765815127239E-2</v>
      </c>
    </row>
    <row r="11" spans="1:5">
      <c r="A11" t="s">
        <v>203</v>
      </c>
      <c r="B11" s="43">
        <f>PRMallall!B97</f>
        <v>0.34910275729822515</v>
      </c>
      <c r="C11" s="43">
        <f>PRMallND!B27</f>
        <v>0.41842376000577103</v>
      </c>
      <c r="D11" s="43">
        <f>PRM70all!B70</f>
        <v>0.54715923481181339</v>
      </c>
      <c r="E11" s="43">
        <f>PRM70ND!B20</f>
        <v>0.58960673044832856</v>
      </c>
    </row>
    <row r="12" spans="1:5">
      <c r="A12" t="s">
        <v>202</v>
      </c>
      <c r="B12" s="43">
        <f>PRMallall!B96</f>
        <v>0.33538047629953965</v>
      </c>
      <c r="C12" s="43">
        <f>PRMallND!B26</f>
        <v>0.40840227424976749</v>
      </c>
      <c r="D12" s="43">
        <f>PRM70all!B69</f>
        <v>0.51482949373784948</v>
      </c>
      <c r="E12" s="43">
        <f>PRM70ND!B19</f>
        <v>0.51487962522145037</v>
      </c>
    </row>
    <row r="13" spans="1:5">
      <c r="A13" t="s">
        <v>204</v>
      </c>
      <c r="B13">
        <f>PRMallall!E98</f>
        <v>61</v>
      </c>
      <c r="C13">
        <f>PRMallND!E28</f>
        <v>61</v>
      </c>
      <c r="D13">
        <f>PRM70all!E71</f>
        <v>33</v>
      </c>
      <c r="E13">
        <f>PRM70ND!E21</f>
        <v>33</v>
      </c>
    </row>
    <row r="14" spans="1:5">
      <c r="A14" t="s">
        <v>205</v>
      </c>
    </row>
    <row r="15" spans="1:5">
      <c r="A15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BP26"/>
  <sheetViews>
    <sheetView workbookViewId="0">
      <selection activeCell="F1" sqref="F1"/>
    </sheetView>
  </sheetViews>
  <sheetFormatPr defaultRowHeight="15"/>
  <sheetData>
    <row r="1" spans="2:68" ht="16.5" thickTop="1" thickBot="1">
      <c r="B1" s="18" t="s">
        <v>163</v>
      </c>
      <c r="C1" s="18" t="s">
        <v>164</v>
      </c>
      <c r="D1" s="18" t="s">
        <v>165</v>
      </c>
      <c r="E1" s="19" t="s">
        <v>0</v>
      </c>
      <c r="F1" s="19" t="s">
        <v>1</v>
      </c>
      <c r="G1" s="35">
        <f>LN(G2)</f>
        <v>0.55653008098596479</v>
      </c>
      <c r="H1" s="36">
        <f>G4</f>
        <v>0.96163723544501456</v>
      </c>
      <c r="I1" s="29" t="s">
        <v>0</v>
      </c>
      <c r="J1" s="29" t="s">
        <v>1</v>
      </c>
      <c r="K1" s="37">
        <f>LN(K2)</f>
        <v>0.51487962522145037</v>
      </c>
      <c r="L1" s="38">
        <f>K4</f>
        <v>0.96625246537406984</v>
      </c>
      <c r="M1" s="29" t="s">
        <v>0</v>
      </c>
      <c r="N1" s="29" t="s">
        <v>1</v>
      </c>
      <c r="O1" s="37">
        <f>LN(O2)</f>
        <v>0.58960673044832856</v>
      </c>
      <c r="P1" s="38">
        <f>O4</f>
        <v>0.96976146586131506</v>
      </c>
      <c r="Q1" s="29" t="s">
        <v>0</v>
      </c>
      <c r="R1" s="29" t="s">
        <v>1</v>
      </c>
      <c r="S1" s="37">
        <f>LN(S2)</f>
        <v>0.57892887466155418</v>
      </c>
      <c r="T1" s="38">
        <f>S4</f>
        <v>0.96975625119838749</v>
      </c>
      <c r="U1" s="29" t="s">
        <v>0</v>
      </c>
      <c r="V1" s="29" t="s">
        <v>1</v>
      </c>
      <c r="W1" s="37">
        <f>LN(W2)</f>
        <v>0.55512724543317871</v>
      </c>
      <c r="X1" s="38">
        <f>W4</f>
        <v>0.96078509459718231</v>
      </c>
      <c r="Y1" s="29" t="s">
        <v>0</v>
      </c>
      <c r="Z1" s="29" t="s">
        <v>1</v>
      </c>
      <c r="AA1" s="37">
        <f>LN(AA2)</f>
        <v>0.55346830654159362</v>
      </c>
      <c r="AB1" s="38">
        <f>AA4</f>
        <v>0.96230369369882285</v>
      </c>
      <c r="AC1" s="29" t="s">
        <v>0</v>
      </c>
      <c r="AD1" s="29" t="s">
        <v>1</v>
      </c>
      <c r="AE1" s="37">
        <f>LN(AE2)</f>
        <v>0.55662033388953069</v>
      </c>
      <c r="AF1" s="38">
        <f>AE4</f>
        <v>0.9614356797443171</v>
      </c>
      <c r="AG1" s="29" t="s">
        <v>0</v>
      </c>
      <c r="AH1" s="29" t="s">
        <v>1</v>
      </c>
      <c r="AI1" s="37">
        <f>LN(AI2)</f>
        <v>0.55739431146455032</v>
      </c>
      <c r="AJ1" s="38">
        <f>AI4</f>
        <v>0.96459686068790151</v>
      </c>
      <c r="AK1" s="29" t="s">
        <v>0</v>
      </c>
      <c r="AL1" s="29" t="s">
        <v>1</v>
      </c>
      <c r="AM1" s="37">
        <f>LN(AM2)</f>
        <v>0.55794601478396777</v>
      </c>
      <c r="AN1" s="38">
        <f>AM4</f>
        <v>0.96376616515644375</v>
      </c>
      <c r="AO1" s="29" t="s">
        <v>0</v>
      </c>
      <c r="AP1" s="29" t="s">
        <v>1</v>
      </c>
      <c r="AQ1" s="37">
        <f>LN(AQ2)</f>
        <v>0.55548986636215125</v>
      </c>
      <c r="AR1" s="38">
        <f>AQ4</f>
        <v>0.96176547900317511</v>
      </c>
      <c r="AS1" s="29" t="s">
        <v>0</v>
      </c>
      <c r="AT1" s="29" t="s">
        <v>1</v>
      </c>
      <c r="AU1" s="37">
        <f>LN(AU2)</f>
        <v>0.5580734003751282</v>
      </c>
      <c r="AV1" s="38">
        <f>AU4</f>
        <v>0.96117831959151157</v>
      </c>
      <c r="AW1" s="29" t="s">
        <v>0</v>
      </c>
      <c r="AX1" s="29" t="s">
        <v>1</v>
      </c>
      <c r="AY1" s="37">
        <f>LN(AY2)</f>
        <v>0.55468318866150768</v>
      </c>
      <c r="AZ1" s="38">
        <f>AY4</f>
        <v>0.96038434231294245</v>
      </c>
      <c r="BA1" s="29" t="s">
        <v>0</v>
      </c>
      <c r="BB1" s="29" t="s">
        <v>1</v>
      </c>
      <c r="BC1" s="37">
        <f>LN(BC2)</f>
        <v>0.55762514707628774</v>
      </c>
      <c r="BD1" s="38">
        <f>BC4</f>
        <v>0.95966704639347267</v>
      </c>
      <c r="BE1" s="29" t="s">
        <v>0</v>
      </c>
      <c r="BF1" s="29" t="s">
        <v>1</v>
      </c>
      <c r="BG1" s="37">
        <f>LN(BG2)</f>
        <v>0.55648332515434618</v>
      </c>
      <c r="BH1" s="38">
        <f>BG4</f>
        <v>0.9588994221940319</v>
      </c>
      <c r="BI1" s="29" t="s">
        <v>0</v>
      </c>
      <c r="BJ1" s="29" t="s">
        <v>1</v>
      </c>
      <c r="BK1" s="37">
        <f>LN(BK2)</f>
        <v>0.54852637775118296</v>
      </c>
      <c r="BL1" s="38">
        <f>BK4</f>
        <v>0.95835955248672156</v>
      </c>
      <c r="BM1" s="29" t="s">
        <v>0</v>
      </c>
      <c r="BN1" s="29" t="s">
        <v>1</v>
      </c>
      <c r="BO1" s="37">
        <f>LN(BO2)</f>
        <v>0.55162814906936353</v>
      </c>
      <c r="BP1" s="38">
        <f>BO4</f>
        <v>0.9556986025272759</v>
      </c>
    </row>
    <row r="2" spans="2:68" ht="15.75" thickTop="1">
      <c r="B2">
        <v>0.51487962522145037</v>
      </c>
      <c r="C2" s="39">
        <v>0.96625246537406984</v>
      </c>
      <c r="D2">
        <v>343.58153011804643</v>
      </c>
      <c r="E2" s="21">
        <v>1971</v>
      </c>
      <c r="F2" s="22">
        <v>0.105</v>
      </c>
      <c r="G2">
        <f t="array" ref="G2:H6">LOGEST(F2:F16,E2:E16,TRUE, TRUE)</f>
        <v>1.7446083356646027</v>
      </c>
      <c r="H2">
        <v>0</v>
      </c>
      <c r="I2" s="21">
        <v>1972</v>
      </c>
      <c r="J2" s="22">
        <v>17.3</v>
      </c>
      <c r="K2">
        <f t="array" ref="K2:L6">LOGEST(J2:J15,I2:I15,TRUE, TRUE)</f>
        <v>1.6734370500586009</v>
      </c>
      <c r="L2">
        <v>0</v>
      </c>
      <c r="M2" s="21">
        <v>1971</v>
      </c>
      <c r="N2" s="22">
        <v>0.105</v>
      </c>
      <c r="O2">
        <f t="array" ref="O2:P6">LOGEST(N2:N15,M2:M15,TRUE, TRUE)</f>
        <v>1.8032791011674996</v>
      </c>
      <c r="P2">
        <v>0</v>
      </c>
      <c r="Q2" s="21">
        <v>1971</v>
      </c>
      <c r="R2" s="22">
        <v>0.105</v>
      </c>
      <c r="S2">
        <f t="array" ref="S2:T6">LOGEST(R2:R15,Q2:Q15,TRUE, TRUE)</f>
        <v>1.784126383935164</v>
      </c>
      <c r="T2">
        <v>0</v>
      </c>
      <c r="U2" s="21">
        <v>1971</v>
      </c>
      <c r="V2" s="22">
        <v>0.105</v>
      </c>
      <c r="W2">
        <f t="array" ref="W2:X6">LOGEST(V2:V15,U2:U15,TRUE, TRUE)</f>
        <v>1.7421626529120848</v>
      </c>
      <c r="X2">
        <v>0</v>
      </c>
      <c r="Y2" s="21">
        <v>1971</v>
      </c>
      <c r="Z2" s="22">
        <v>0.105</v>
      </c>
      <c r="AA2">
        <f t="array" ref="AA2:AB6">LOGEST(Z2:Z15,Y2:Y15,TRUE, TRUE)</f>
        <v>1.7392749074905713</v>
      </c>
      <c r="AB2">
        <v>0</v>
      </c>
      <c r="AC2" s="21">
        <v>1971</v>
      </c>
      <c r="AD2" s="22">
        <v>0.105</v>
      </c>
      <c r="AE2">
        <f t="array" ref="AE2:AF6">LOGEST(AD2:AD15,AC2:AC15,TRUE, TRUE)</f>
        <v>1.7447657987381247</v>
      </c>
      <c r="AF2">
        <v>0</v>
      </c>
      <c r="AG2" s="21">
        <v>1971</v>
      </c>
      <c r="AH2" s="22">
        <v>0.105</v>
      </c>
      <c r="AI2">
        <f t="array" ref="AI2:AJ6">LOGEST(AH2:AH15,AG2:AG15,TRUE, TRUE)</f>
        <v>1.7461167310682348</v>
      </c>
      <c r="AJ2">
        <v>0</v>
      </c>
      <c r="AK2" s="21">
        <v>1971</v>
      </c>
      <c r="AL2" s="22">
        <v>0.105</v>
      </c>
      <c r="AM2">
        <f t="array" ref="AM2:AN6">LOGEST(AL2:AL15,AK2:AK15,TRUE, TRUE)</f>
        <v>1.7470803352522275</v>
      </c>
      <c r="AN2">
        <v>0</v>
      </c>
      <c r="AO2" s="21">
        <v>1971</v>
      </c>
      <c r="AP2" s="22">
        <v>0.105</v>
      </c>
      <c r="AQ2">
        <f t="array" ref="AQ2:AR6">LOGEST(AP2:AP15,AO2:AO15,TRUE, TRUE)</f>
        <v>1.7427945121074655</v>
      </c>
      <c r="AR2">
        <v>0</v>
      </c>
      <c r="AS2" s="21">
        <v>1971</v>
      </c>
      <c r="AT2" s="22">
        <v>0.105</v>
      </c>
      <c r="AU2">
        <f t="array" ref="AU2:AV6">LOGEST(AT2:AT15,AS2:AS15,TRUE, TRUE)</f>
        <v>1.7473029022891542</v>
      </c>
      <c r="AV2">
        <v>0</v>
      </c>
      <c r="AW2" s="21">
        <v>1971</v>
      </c>
      <c r="AX2" s="22">
        <v>0.105</v>
      </c>
      <c r="AY2">
        <f t="array" ref="AY2:AZ6">LOGEST(AX2:AX15,AW2:AW15,TRUE, TRUE)</f>
        <v>1.7413892055286904</v>
      </c>
      <c r="AZ2">
        <v>0</v>
      </c>
      <c r="BA2" s="21">
        <v>1971</v>
      </c>
      <c r="BB2" s="22">
        <v>0.105</v>
      </c>
      <c r="BC2">
        <f t="array" ref="BC2:BD6">LOGEST(BB2:BB15,BA2:BA15,TRUE, TRUE)</f>
        <v>1.7465198435165803</v>
      </c>
      <c r="BD2">
        <v>0</v>
      </c>
      <c r="BE2" s="21">
        <v>1971</v>
      </c>
      <c r="BF2" s="22">
        <v>0.105</v>
      </c>
      <c r="BG2">
        <f t="array" ref="BG2:BH6">LOGEST(BF2:BF15,BE2:BE15,TRUE, TRUE)</f>
        <v>1.7445267669579412</v>
      </c>
      <c r="BH2">
        <v>0</v>
      </c>
      <c r="BI2" s="21">
        <v>1971</v>
      </c>
      <c r="BJ2" s="22">
        <v>0.105</v>
      </c>
      <c r="BK2">
        <f t="array" ref="BK2:BL6">LOGEST(BJ2:BJ15,BI2:BI15,TRUE, TRUE)</f>
        <v>1.7307007386670135</v>
      </c>
      <c r="BL2">
        <v>0</v>
      </c>
      <c r="BM2" s="21">
        <v>1971</v>
      </c>
      <c r="BN2" s="22">
        <v>0.105</v>
      </c>
      <c r="BO2">
        <f t="array" ref="BO2:BP6">LOGEST(BN2:BN15,BM2:BM15,TRUE, TRUE)</f>
        <v>1.7360773107163918</v>
      </c>
      <c r="BP2">
        <v>0</v>
      </c>
    </row>
    <row r="3" spans="2:68">
      <c r="B3">
        <v>0.58960673044832856</v>
      </c>
      <c r="C3" s="39">
        <v>0.96976146586131506</v>
      </c>
      <c r="D3">
        <v>384.84463357131096</v>
      </c>
      <c r="E3" s="21">
        <v>1972</v>
      </c>
      <c r="F3" s="22">
        <v>17.3</v>
      </c>
      <c r="G3">
        <v>3.0829485693784901E-2</v>
      </c>
      <c r="H3">
        <v>61.349432494048543</v>
      </c>
      <c r="I3" s="21">
        <v>1976</v>
      </c>
      <c r="J3" s="22">
        <v>150</v>
      </c>
      <c r="K3">
        <v>2.7777349393889997E-2</v>
      </c>
      <c r="L3">
        <v>55.313230311675305</v>
      </c>
      <c r="M3" s="21">
        <v>1976</v>
      </c>
      <c r="N3" s="22">
        <v>150</v>
      </c>
      <c r="O3">
        <v>3.0055206411245188E-2</v>
      </c>
      <c r="P3">
        <v>59.847017452605002</v>
      </c>
      <c r="Q3" s="21">
        <v>1972</v>
      </c>
      <c r="R3" s="22">
        <v>17.3</v>
      </c>
      <c r="S3">
        <v>2.9513526484789956E-2</v>
      </c>
      <c r="T3">
        <v>58.760044691111062</v>
      </c>
      <c r="U3" s="21">
        <v>1972</v>
      </c>
      <c r="V3" s="22">
        <v>17.3</v>
      </c>
      <c r="W3">
        <v>3.2375342925733006E-2</v>
      </c>
      <c r="X3">
        <v>64.439385731838513</v>
      </c>
      <c r="Y3" s="21">
        <v>1972</v>
      </c>
      <c r="Z3" s="22">
        <v>17.3</v>
      </c>
      <c r="AA3">
        <v>3.1622445748053285E-2</v>
      </c>
      <c r="AB3">
        <v>62.938578634900139</v>
      </c>
      <c r="AC3" s="21">
        <v>1972</v>
      </c>
      <c r="AD3" s="22">
        <v>17.3</v>
      </c>
      <c r="AE3">
        <v>3.2181120926411483E-2</v>
      </c>
      <c r="AF3">
        <v>64.045929844517119</v>
      </c>
      <c r="AG3" s="21">
        <v>1972</v>
      </c>
      <c r="AH3" s="22">
        <v>17.3</v>
      </c>
      <c r="AI3">
        <v>3.0826191646213637E-2</v>
      </c>
      <c r="AJ3">
        <v>61.340586109620006</v>
      </c>
      <c r="AK3" s="21">
        <v>1972</v>
      </c>
      <c r="AL3" s="22">
        <v>17.3</v>
      </c>
      <c r="AM3">
        <v>3.1230063649873015E-2</v>
      </c>
      <c r="AN3">
        <v>62.142012510263321</v>
      </c>
      <c r="AO3" s="21">
        <v>1972</v>
      </c>
      <c r="AP3" s="22">
        <v>17.3</v>
      </c>
      <c r="AQ3">
        <v>3.1972658728890165E-2</v>
      </c>
      <c r="AR3">
        <v>63.617351581914647</v>
      </c>
      <c r="AS3" s="21">
        <v>1972</v>
      </c>
      <c r="AT3" s="22">
        <v>17.3</v>
      </c>
      <c r="AU3">
        <v>3.2376946077000632E-2</v>
      </c>
      <c r="AV3">
        <v>64.414824338857102</v>
      </c>
      <c r="AW3" s="21">
        <v>1972</v>
      </c>
      <c r="AX3" s="22">
        <v>17.3</v>
      </c>
      <c r="AY3">
        <v>3.2521103995105209E-2</v>
      </c>
      <c r="AZ3">
        <v>64.699299361201568</v>
      </c>
      <c r="BA3" s="21">
        <v>1972</v>
      </c>
      <c r="BB3" s="22">
        <v>17.3</v>
      </c>
      <c r="BC3">
        <v>3.3000570677654627E-2</v>
      </c>
      <c r="BD3">
        <v>65.648442354605606</v>
      </c>
      <c r="BE3" s="21">
        <v>1972</v>
      </c>
      <c r="BF3" s="22">
        <v>17.3</v>
      </c>
      <c r="BG3">
        <v>3.3258217378346888E-2</v>
      </c>
      <c r="BH3">
        <v>66.158594318807516</v>
      </c>
      <c r="BI3" s="21">
        <v>1972</v>
      </c>
      <c r="BJ3" s="22">
        <v>17.3</v>
      </c>
      <c r="BK3">
        <v>3.3006566554099372E-2</v>
      </c>
      <c r="BL3">
        <v>65.653257027803861</v>
      </c>
      <c r="BM3" s="21">
        <v>1972</v>
      </c>
      <c r="BN3" s="22">
        <v>17.3</v>
      </c>
      <c r="BO3">
        <v>3.4284990563170969E-2</v>
      </c>
      <c r="BP3">
        <v>68.191233907878086</v>
      </c>
    </row>
    <row r="4" spans="2:68" ht="15.75" thickBot="1">
      <c r="B4">
        <v>0.57892887466155418</v>
      </c>
      <c r="C4" s="39">
        <v>0.96975625119838749</v>
      </c>
      <c r="D4">
        <v>384.77620915037551</v>
      </c>
      <c r="E4" s="21">
        <v>1976</v>
      </c>
      <c r="F4" s="22">
        <v>150</v>
      </c>
      <c r="G4">
        <v>0.96163723544501456</v>
      </c>
      <c r="H4">
        <v>1.2219267076058871</v>
      </c>
      <c r="I4" s="21">
        <v>1984</v>
      </c>
      <c r="J4" s="22">
        <v>1187.5</v>
      </c>
      <c r="K4">
        <v>0.96625246537406984</v>
      </c>
      <c r="L4">
        <v>0.9569517158831401</v>
      </c>
      <c r="M4" s="21">
        <v>1984</v>
      </c>
      <c r="N4" s="22">
        <v>1187.5</v>
      </c>
      <c r="O4">
        <v>0.96976146586131506</v>
      </c>
      <c r="P4">
        <v>1.0525147660743235</v>
      </c>
      <c r="Q4" s="21">
        <v>1984</v>
      </c>
      <c r="R4" s="22">
        <v>1187.5</v>
      </c>
      <c r="S4">
        <v>0.96975625119838749</v>
      </c>
      <c r="T4">
        <v>1.0895763125994895</v>
      </c>
      <c r="U4" s="21">
        <v>1976</v>
      </c>
      <c r="V4" s="22">
        <v>150</v>
      </c>
      <c r="W4">
        <v>0.96078509459718231</v>
      </c>
      <c r="X4">
        <v>1.2676980019051367</v>
      </c>
      <c r="Y4" s="21">
        <v>1976</v>
      </c>
      <c r="Z4" s="22">
        <v>150</v>
      </c>
      <c r="AA4">
        <v>0.96230369369882285</v>
      </c>
      <c r="AB4">
        <v>1.242909818473674</v>
      </c>
      <c r="AC4" s="21">
        <v>1976</v>
      </c>
      <c r="AD4" s="22">
        <v>150</v>
      </c>
      <c r="AE4">
        <v>0.9614356797443171</v>
      </c>
      <c r="AF4">
        <v>1.2717506222237827</v>
      </c>
      <c r="AG4" s="21">
        <v>1976</v>
      </c>
      <c r="AH4" s="22">
        <v>150</v>
      </c>
      <c r="AI4">
        <v>0.96459686068790151</v>
      </c>
      <c r="AJ4">
        <v>1.2213219978135577</v>
      </c>
      <c r="AK4" s="21">
        <v>1976</v>
      </c>
      <c r="AL4" s="22">
        <v>150</v>
      </c>
      <c r="AM4">
        <v>0.96376616515644375</v>
      </c>
      <c r="AN4">
        <v>1.235999415293632</v>
      </c>
      <c r="AO4" s="21">
        <v>1976</v>
      </c>
      <c r="AP4" s="22">
        <v>150</v>
      </c>
      <c r="AQ4">
        <v>0.96176547900317511</v>
      </c>
      <c r="AR4">
        <v>1.2631657170479302</v>
      </c>
      <c r="AS4" s="21">
        <v>1976</v>
      </c>
      <c r="AT4" s="22">
        <v>150</v>
      </c>
      <c r="AU4">
        <v>0.96117831959151157</v>
      </c>
      <c r="AV4">
        <v>1.2670518359497409</v>
      </c>
      <c r="AW4" s="21">
        <v>1976</v>
      </c>
      <c r="AX4" s="22">
        <v>150</v>
      </c>
      <c r="AY4">
        <v>0.96038434231294245</v>
      </c>
      <c r="AZ4">
        <v>1.2668331191344862</v>
      </c>
      <c r="BA4" s="21">
        <v>1976</v>
      </c>
      <c r="BB4" s="22">
        <v>150</v>
      </c>
      <c r="BC4">
        <v>0.95966704639347267</v>
      </c>
      <c r="BD4">
        <v>1.2707821530306287</v>
      </c>
      <c r="BE4" s="21">
        <v>1976</v>
      </c>
      <c r="BF4" s="22">
        <v>150</v>
      </c>
      <c r="BG4">
        <v>0.9588994221940319</v>
      </c>
      <c r="BH4">
        <v>1.2718201251882557</v>
      </c>
      <c r="BI4" s="21">
        <v>1976</v>
      </c>
      <c r="BJ4" s="22">
        <v>150</v>
      </c>
      <c r="BK4">
        <v>0.95835955248672156</v>
      </c>
      <c r="BL4">
        <v>1.2415597024821816</v>
      </c>
      <c r="BM4" s="21">
        <v>1976</v>
      </c>
      <c r="BN4" s="22">
        <v>150</v>
      </c>
      <c r="BO4">
        <v>0.9556986025272759</v>
      </c>
      <c r="BP4">
        <v>1.2638698366204388</v>
      </c>
    </row>
    <row r="5" spans="2:68" ht="16.5" thickTop="1" thickBot="1">
      <c r="B5">
        <v>0.55512724543317871</v>
      </c>
      <c r="C5" s="39">
        <v>0.96078509459718231</v>
      </c>
      <c r="D5">
        <v>294.00609326314429</v>
      </c>
      <c r="E5" s="21">
        <v>1984</v>
      </c>
      <c r="F5" s="22">
        <v>1187.5</v>
      </c>
      <c r="G5">
        <v>325.87026002432759</v>
      </c>
      <c r="H5">
        <v>13</v>
      </c>
      <c r="I5" s="21">
        <v>1985</v>
      </c>
      <c r="J5" s="22">
        <v>1187.5</v>
      </c>
      <c r="K5" s="36">
        <v>343.58153011804643</v>
      </c>
      <c r="L5">
        <v>12</v>
      </c>
      <c r="M5" s="21">
        <v>1985</v>
      </c>
      <c r="N5" s="22">
        <v>1187.5</v>
      </c>
      <c r="O5" s="36">
        <v>384.84463357131096</v>
      </c>
      <c r="P5">
        <v>12</v>
      </c>
      <c r="Q5" s="21">
        <v>1985</v>
      </c>
      <c r="R5" s="22">
        <v>1187.5</v>
      </c>
      <c r="S5" s="36">
        <v>384.77620915037551</v>
      </c>
      <c r="T5">
        <v>12</v>
      </c>
      <c r="U5" s="21">
        <v>1985</v>
      </c>
      <c r="V5" s="22">
        <v>1187.5</v>
      </c>
      <c r="W5" s="36">
        <v>294.00609326314429</v>
      </c>
      <c r="X5">
        <v>12</v>
      </c>
      <c r="Y5" s="21">
        <v>1984</v>
      </c>
      <c r="Z5" s="22">
        <v>1187.5</v>
      </c>
      <c r="AA5" s="36">
        <v>306.33357634897175</v>
      </c>
      <c r="AB5">
        <v>12</v>
      </c>
      <c r="AC5" s="21">
        <v>1984</v>
      </c>
      <c r="AD5" s="22">
        <v>1187.5</v>
      </c>
      <c r="AE5" s="36">
        <v>299.16845624244269</v>
      </c>
      <c r="AF5">
        <v>12</v>
      </c>
      <c r="AG5" s="21">
        <v>1984</v>
      </c>
      <c r="AH5" s="22">
        <v>1187.5</v>
      </c>
      <c r="AI5" s="36">
        <v>326.95299211217656</v>
      </c>
      <c r="AJ5">
        <v>12</v>
      </c>
      <c r="AK5" s="21">
        <v>1984</v>
      </c>
      <c r="AL5" s="22">
        <v>1187.5</v>
      </c>
      <c r="AM5" s="36">
        <v>319.18216859494362</v>
      </c>
      <c r="AN5">
        <v>12</v>
      </c>
      <c r="AO5" s="21">
        <v>1984</v>
      </c>
      <c r="AP5" s="22">
        <v>1187.5</v>
      </c>
      <c r="AQ5" s="36">
        <v>301.85249996976609</v>
      </c>
      <c r="AR5">
        <v>12</v>
      </c>
      <c r="AS5" s="21">
        <v>1984</v>
      </c>
      <c r="AT5" s="22">
        <v>1187.5</v>
      </c>
      <c r="AU5" s="36">
        <v>297.10563050681759</v>
      </c>
      <c r="AV5">
        <v>12</v>
      </c>
      <c r="AW5" s="21">
        <v>1984</v>
      </c>
      <c r="AX5" s="22">
        <v>1187.5</v>
      </c>
      <c r="AY5" s="36">
        <v>290.91053337530207</v>
      </c>
      <c r="AZ5">
        <v>12</v>
      </c>
      <c r="BA5" s="21">
        <v>1984</v>
      </c>
      <c r="BB5" s="22">
        <v>1187.5</v>
      </c>
      <c r="BC5" s="36">
        <v>285.52346225538918</v>
      </c>
      <c r="BD5">
        <v>12</v>
      </c>
      <c r="BE5" s="21">
        <v>1984</v>
      </c>
      <c r="BF5" s="22">
        <v>1187.5</v>
      </c>
      <c r="BG5" s="36">
        <v>279.96669829438571</v>
      </c>
      <c r="BH5">
        <v>12</v>
      </c>
      <c r="BI5" s="21">
        <v>1984</v>
      </c>
      <c r="BJ5" s="22">
        <v>1187.5</v>
      </c>
      <c r="BK5" s="36">
        <v>276.1813408987357</v>
      </c>
      <c r="BL5">
        <v>12</v>
      </c>
      <c r="BM5" s="21">
        <v>1984</v>
      </c>
      <c r="BN5" s="22">
        <v>1187.5</v>
      </c>
      <c r="BO5" s="36">
        <v>258.87181634367846</v>
      </c>
      <c r="BP5">
        <v>12</v>
      </c>
    </row>
    <row r="6" spans="2:68" ht="15.75" thickTop="1">
      <c r="B6">
        <v>0.55346830654159362</v>
      </c>
      <c r="C6" s="39">
        <v>0.96230369369882285</v>
      </c>
      <c r="D6">
        <v>306.33357634897175</v>
      </c>
      <c r="E6" s="21">
        <v>1985</v>
      </c>
      <c r="F6" s="22">
        <v>1187.5</v>
      </c>
      <c r="G6">
        <v>486.55847508529678</v>
      </c>
      <c r="H6">
        <v>19.410363423887318</v>
      </c>
      <c r="I6" s="21">
        <v>1987</v>
      </c>
      <c r="J6" s="22">
        <v>9250</v>
      </c>
      <c r="K6">
        <v>314.63704921623588</v>
      </c>
      <c r="L6">
        <v>10.989079038380233</v>
      </c>
      <c r="M6" s="21">
        <v>1987</v>
      </c>
      <c r="N6" s="22">
        <v>9250</v>
      </c>
      <c r="O6">
        <v>426.32601016808303</v>
      </c>
      <c r="P6">
        <v>13.293447993653855</v>
      </c>
      <c r="Q6" s="21">
        <v>1987</v>
      </c>
      <c r="R6" s="22">
        <v>9250</v>
      </c>
      <c r="S6">
        <v>456.79728902973199</v>
      </c>
      <c r="T6">
        <v>14.246118491734807</v>
      </c>
      <c r="U6" s="21">
        <v>1987</v>
      </c>
      <c r="V6" s="22">
        <v>9250</v>
      </c>
      <c r="W6">
        <v>472.48491009472434</v>
      </c>
      <c r="X6">
        <v>19.284698688411311</v>
      </c>
      <c r="Y6" s="21">
        <v>1987</v>
      </c>
      <c r="Z6" s="22">
        <v>9250</v>
      </c>
      <c r="AA6">
        <v>473.23171098083651</v>
      </c>
      <c r="AB6">
        <v>18.537897802299138</v>
      </c>
      <c r="AC6" s="21">
        <v>1985</v>
      </c>
      <c r="AD6" s="22">
        <v>1187.5</v>
      </c>
      <c r="AE6">
        <v>483.85999653678084</v>
      </c>
      <c r="AF6">
        <v>19.408195741518938</v>
      </c>
      <c r="AG6" s="21">
        <v>1985</v>
      </c>
      <c r="AH6" s="22">
        <v>1187.5</v>
      </c>
      <c r="AI6">
        <v>487.69204885171507</v>
      </c>
      <c r="AJ6">
        <v>17.899529068119595</v>
      </c>
      <c r="AK6" s="21">
        <v>1985</v>
      </c>
      <c r="AL6" s="22">
        <v>1187.5</v>
      </c>
      <c r="AM6">
        <v>487.61286088989357</v>
      </c>
      <c r="AN6">
        <v>18.332334655274405</v>
      </c>
      <c r="AO6" s="21">
        <v>1985</v>
      </c>
      <c r="AP6" s="22">
        <v>1187.5</v>
      </c>
      <c r="AQ6">
        <v>481.63211465153603</v>
      </c>
      <c r="AR6">
        <v>19.147051544702538</v>
      </c>
      <c r="AS6" s="21">
        <v>1985</v>
      </c>
      <c r="AT6" s="22">
        <v>1187.5</v>
      </c>
      <c r="AU6">
        <v>476.97942679588414</v>
      </c>
      <c r="AV6">
        <v>19.265044259803311</v>
      </c>
      <c r="AW6" s="21">
        <v>1985</v>
      </c>
      <c r="AX6" s="22">
        <v>1187.5</v>
      </c>
      <c r="AY6">
        <v>466.87246819749157</v>
      </c>
      <c r="AZ6">
        <v>19.258393820832136</v>
      </c>
      <c r="BA6" s="21">
        <v>1985</v>
      </c>
      <c r="BB6" s="22">
        <v>1187.5</v>
      </c>
      <c r="BC6">
        <v>461.0882074694602</v>
      </c>
      <c r="BD6">
        <v>19.378647365533922</v>
      </c>
      <c r="BE6" s="21">
        <v>1985</v>
      </c>
      <c r="BF6" s="22">
        <v>1187.5</v>
      </c>
      <c r="BG6">
        <v>452.85353424446077</v>
      </c>
      <c r="BH6">
        <v>19.410317170006447</v>
      </c>
      <c r="BI6" s="21">
        <v>1985</v>
      </c>
      <c r="BJ6" s="22">
        <v>1187.5</v>
      </c>
      <c r="BK6">
        <v>425.72538821733616</v>
      </c>
      <c r="BL6">
        <v>18.497645937931718</v>
      </c>
      <c r="BM6" s="21">
        <v>1985</v>
      </c>
      <c r="BN6" s="22">
        <v>1187.5</v>
      </c>
      <c r="BO6">
        <v>413.51328731709214</v>
      </c>
      <c r="BP6">
        <v>19.168403567027699</v>
      </c>
    </row>
    <row r="7" spans="2:68">
      <c r="B7">
        <v>0.55662033388953069</v>
      </c>
      <c r="C7" s="39">
        <v>0.9614356797443171</v>
      </c>
      <c r="D7">
        <v>299.16845624244269</v>
      </c>
      <c r="E7" s="21">
        <v>1987</v>
      </c>
      <c r="F7" s="22">
        <v>9250</v>
      </c>
      <c r="G7" t="s">
        <v>166</v>
      </c>
      <c r="H7">
        <f>TINV(0.0455,H5)</f>
        <v>2.2118006944559063</v>
      </c>
      <c r="I7" s="21">
        <v>1991</v>
      </c>
      <c r="J7" s="22">
        <v>25000</v>
      </c>
      <c r="K7" t="s">
        <v>166</v>
      </c>
      <c r="L7">
        <f>TINV(0.0455,L5)</f>
        <v>2.2313513154075313</v>
      </c>
      <c r="M7" s="21">
        <v>1991</v>
      </c>
      <c r="N7" s="22">
        <v>25000</v>
      </c>
      <c r="O7" t="s">
        <v>166</v>
      </c>
      <c r="P7">
        <f>TINV(0.0455,P5)</f>
        <v>2.2313513154075313</v>
      </c>
      <c r="Q7" s="21">
        <v>1991</v>
      </c>
      <c r="R7" s="22">
        <v>25000</v>
      </c>
      <c r="S7" t="s">
        <v>166</v>
      </c>
      <c r="T7">
        <f>TINV(0.0455,T5)</f>
        <v>2.2313513154075313</v>
      </c>
      <c r="U7" s="21">
        <v>1991</v>
      </c>
      <c r="V7" s="22">
        <v>25000</v>
      </c>
      <c r="W7" t="s">
        <v>166</v>
      </c>
      <c r="X7">
        <f>TINV(0.0455,X5)</f>
        <v>2.2313513154075313</v>
      </c>
      <c r="Y7" s="21">
        <v>1991</v>
      </c>
      <c r="Z7" s="22">
        <v>25000</v>
      </c>
      <c r="AA7" t="s">
        <v>166</v>
      </c>
      <c r="AB7">
        <f>TINV(0.0455,AB5)</f>
        <v>2.2313513154075313</v>
      </c>
      <c r="AC7" s="21">
        <v>1991</v>
      </c>
      <c r="AD7" s="22">
        <v>25000</v>
      </c>
      <c r="AE7" t="s">
        <v>166</v>
      </c>
      <c r="AF7">
        <f>TINV(0.0455,AF5)</f>
        <v>2.2313513154075313</v>
      </c>
      <c r="AG7" s="21">
        <v>1987</v>
      </c>
      <c r="AH7" s="22">
        <v>9250</v>
      </c>
      <c r="AI7" t="s">
        <v>166</v>
      </c>
      <c r="AJ7">
        <f>TINV(0.0455,AJ5)</f>
        <v>2.2313513154075313</v>
      </c>
      <c r="AK7" s="21">
        <v>1987</v>
      </c>
      <c r="AL7" s="22">
        <v>9250</v>
      </c>
      <c r="AM7" t="s">
        <v>166</v>
      </c>
      <c r="AN7">
        <f>TINV(0.0455,AN5)</f>
        <v>2.2313513154075313</v>
      </c>
      <c r="AO7" s="21">
        <v>1987</v>
      </c>
      <c r="AP7" s="22">
        <v>9250</v>
      </c>
      <c r="AQ7" t="s">
        <v>166</v>
      </c>
      <c r="AR7">
        <f>TINV(0.0455,AR5)</f>
        <v>2.2313513154075313</v>
      </c>
      <c r="AS7" s="21">
        <v>1987</v>
      </c>
      <c r="AT7" s="22">
        <v>9250</v>
      </c>
      <c r="AU7" t="s">
        <v>166</v>
      </c>
      <c r="AV7">
        <f>TINV(0.0455,AV5)</f>
        <v>2.2313513154075313</v>
      </c>
      <c r="AW7" s="21">
        <v>1987</v>
      </c>
      <c r="AX7" s="22">
        <v>9250</v>
      </c>
      <c r="AY7" t="s">
        <v>166</v>
      </c>
      <c r="AZ7">
        <f>TINV(0.0455,AZ5)</f>
        <v>2.2313513154075313</v>
      </c>
      <c r="BA7" s="21">
        <v>1987</v>
      </c>
      <c r="BB7" s="22">
        <v>9250</v>
      </c>
      <c r="BC7" t="s">
        <v>166</v>
      </c>
      <c r="BD7">
        <f>TINV(0.0455,BD5)</f>
        <v>2.2313513154075313</v>
      </c>
      <c r="BE7" s="21">
        <v>1987</v>
      </c>
      <c r="BF7" s="22">
        <v>9250</v>
      </c>
      <c r="BG7" t="s">
        <v>166</v>
      </c>
      <c r="BH7">
        <f>TINV(0.0455,BH5)</f>
        <v>2.2313513154075313</v>
      </c>
      <c r="BI7" s="21">
        <v>1987</v>
      </c>
      <c r="BJ7" s="22">
        <v>9250</v>
      </c>
      <c r="BK7" t="s">
        <v>166</v>
      </c>
      <c r="BL7">
        <f>TINV(0.0455,BL5)</f>
        <v>2.2313513154075313</v>
      </c>
      <c r="BM7" s="21">
        <v>1987</v>
      </c>
      <c r="BN7" s="22">
        <v>9250</v>
      </c>
    </row>
    <row r="8" spans="2:68">
      <c r="B8">
        <v>0.55739431146455032</v>
      </c>
      <c r="C8" s="39">
        <v>0.96459686068790151</v>
      </c>
      <c r="D8">
        <v>326.95299211217656</v>
      </c>
      <c r="E8" s="21">
        <v>1991</v>
      </c>
      <c r="F8" s="22">
        <v>25000</v>
      </c>
      <c r="G8" t="s">
        <v>167</v>
      </c>
      <c r="H8">
        <f>H7*G3</f>
        <v>6.8188677867231873E-2</v>
      </c>
      <c r="I8" s="21">
        <v>1992</v>
      </c>
      <c r="J8" s="22">
        <v>52500</v>
      </c>
      <c r="K8" t="s">
        <v>167</v>
      </c>
      <c r="L8">
        <f>L7*K3</f>
        <v>6.1981025108591034E-2</v>
      </c>
      <c r="M8" s="21">
        <v>1992</v>
      </c>
      <c r="N8" s="22">
        <v>52500</v>
      </c>
      <c r="O8" t="s">
        <v>167</v>
      </c>
      <c r="P8">
        <f>P7*O3</f>
        <v>6.7063724360576824E-2</v>
      </c>
      <c r="Q8" s="21">
        <v>1992</v>
      </c>
      <c r="R8" s="22">
        <v>52500</v>
      </c>
      <c r="S8" t="s">
        <v>167</v>
      </c>
      <c r="T8">
        <f>T7*S3</f>
        <v>6.585504614415108E-2</v>
      </c>
      <c r="U8" s="21">
        <v>1992</v>
      </c>
      <c r="V8" s="22">
        <v>52500</v>
      </c>
      <c r="W8" t="s">
        <v>167</v>
      </c>
      <c r="X8">
        <f>X7*W3</f>
        <v>7.2240764024104259E-2</v>
      </c>
      <c r="Y8" s="21">
        <v>1992</v>
      </c>
      <c r="Z8" s="22">
        <v>52500</v>
      </c>
      <c r="AA8" t="s">
        <v>167</v>
      </c>
      <c r="AB8">
        <f>AB7*AA3</f>
        <v>7.0560785916321991E-2</v>
      </c>
      <c r="AC8" s="21">
        <v>1992</v>
      </c>
      <c r="AD8" s="22">
        <v>52500</v>
      </c>
      <c r="AE8" t="s">
        <v>167</v>
      </c>
      <c r="AF8">
        <f>AF7*AE3</f>
        <v>7.1807386510437096E-2</v>
      </c>
      <c r="AG8" s="21">
        <v>1992</v>
      </c>
      <c r="AH8" s="22">
        <v>52500</v>
      </c>
      <c r="AI8" t="s">
        <v>167</v>
      </c>
      <c r="AJ8">
        <f>AJ7*AI3</f>
        <v>6.8784063278783447E-2</v>
      </c>
      <c r="AK8" s="21">
        <v>1991</v>
      </c>
      <c r="AL8" s="22">
        <v>25000</v>
      </c>
      <c r="AM8" t="s">
        <v>167</v>
      </c>
      <c r="AN8">
        <f>AN7*AM3</f>
        <v>6.9685243605405081E-2</v>
      </c>
      <c r="AO8" s="21">
        <v>1991</v>
      </c>
      <c r="AP8" s="22">
        <v>25000</v>
      </c>
      <c r="AQ8" t="s">
        <v>167</v>
      </c>
      <c r="AR8">
        <f>AR7*AQ3</f>
        <v>7.1342234111785155E-2</v>
      </c>
      <c r="AS8" s="21">
        <v>1991</v>
      </c>
      <c r="AT8" s="22">
        <v>25000</v>
      </c>
      <c r="AU8" t="s">
        <v>167</v>
      </c>
      <c r="AV8">
        <f>AV7*AU3</f>
        <v>7.2244341217794064E-2</v>
      </c>
      <c r="AW8" s="21">
        <v>1991</v>
      </c>
      <c r="AX8" s="22">
        <v>25000</v>
      </c>
      <c r="AY8" t="s">
        <v>167</v>
      </c>
      <c r="AZ8">
        <f>AZ7*AY3</f>
        <v>7.256600817798313E-2</v>
      </c>
      <c r="BA8" s="21">
        <v>1991</v>
      </c>
      <c r="BB8" s="22">
        <v>25000</v>
      </c>
      <c r="BC8" t="s">
        <v>167</v>
      </c>
      <c r="BD8">
        <f>BD7*BC3</f>
        <v>7.3635866790783863E-2</v>
      </c>
      <c r="BE8" s="21">
        <v>1991</v>
      </c>
      <c r="BF8" s="22">
        <v>25000</v>
      </c>
      <c r="BG8" t="s">
        <v>167</v>
      </c>
      <c r="BH8">
        <f>BH7*BG3</f>
        <v>7.4210767095283944E-2</v>
      </c>
      <c r="BI8" s="21">
        <v>1991</v>
      </c>
      <c r="BJ8" s="22">
        <v>25000</v>
      </c>
      <c r="BK8" t="s">
        <v>167</v>
      </c>
      <c r="BL8">
        <f>BL7*BK3</f>
        <v>7.364924569757586E-2</v>
      </c>
      <c r="BM8" s="21">
        <v>1991</v>
      </c>
      <c r="BN8" s="22">
        <v>25000</v>
      </c>
    </row>
    <row r="9" spans="2:68">
      <c r="B9">
        <v>0.55794601478396777</v>
      </c>
      <c r="C9" s="39">
        <v>0.96376616515644375</v>
      </c>
      <c r="D9">
        <v>319.18216859494362</v>
      </c>
      <c r="E9" s="21">
        <v>1992</v>
      </c>
      <c r="F9" s="22">
        <v>52500</v>
      </c>
      <c r="G9" t="s">
        <v>168</v>
      </c>
      <c r="H9">
        <f>G2+H8</f>
        <v>1.8127970135318345</v>
      </c>
      <c r="I9" s="21">
        <v>1993</v>
      </c>
      <c r="J9" s="26">
        <v>408750</v>
      </c>
      <c r="K9" t="s">
        <v>168</v>
      </c>
      <c r="L9">
        <f>K2+L8</f>
        <v>1.7354180751671919</v>
      </c>
      <c r="M9" s="21">
        <v>1993</v>
      </c>
      <c r="N9" s="26">
        <v>408750</v>
      </c>
      <c r="O9" t="s">
        <v>168</v>
      </c>
      <c r="P9">
        <f>O2+P8</f>
        <v>1.8703428255280763</v>
      </c>
      <c r="Q9" s="21">
        <v>1993</v>
      </c>
      <c r="R9" s="26">
        <v>408750</v>
      </c>
      <c r="S9" t="s">
        <v>168</v>
      </c>
      <c r="T9">
        <f>S2+T8</f>
        <v>1.8499814300793151</v>
      </c>
      <c r="U9" s="21">
        <v>1993</v>
      </c>
      <c r="V9" s="26">
        <v>408750</v>
      </c>
      <c r="W9" t="s">
        <v>168</v>
      </c>
      <c r="X9">
        <f>W2+X8</f>
        <v>1.8144034169361891</v>
      </c>
      <c r="Y9" s="21">
        <v>1993</v>
      </c>
      <c r="Z9" s="26">
        <v>408750</v>
      </c>
      <c r="AA9" t="s">
        <v>168</v>
      </c>
      <c r="AB9">
        <f>AA2+AB8</f>
        <v>1.8098356934068933</v>
      </c>
      <c r="AC9" s="21">
        <v>1993</v>
      </c>
      <c r="AD9" s="26">
        <v>408750</v>
      </c>
      <c r="AE9" t="s">
        <v>168</v>
      </c>
      <c r="AF9">
        <f>AE2+AF8</f>
        <v>1.8165731852485618</v>
      </c>
      <c r="AG9" s="21">
        <v>1993</v>
      </c>
      <c r="AH9" s="26">
        <v>408750</v>
      </c>
      <c r="AI9" t="s">
        <v>168</v>
      </c>
      <c r="AJ9">
        <f>AI2+AJ8</f>
        <v>1.8149007943470183</v>
      </c>
      <c r="AK9" s="21">
        <v>1993</v>
      </c>
      <c r="AL9" s="26">
        <v>408750</v>
      </c>
      <c r="AM9" t="s">
        <v>168</v>
      </c>
      <c r="AN9">
        <f>AM2+AN8</f>
        <v>1.8167655788576327</v>
      </c>
      <c r="AO9" s="21">
        <v>1992</v>
      </c>
      <c r="AP9" s="22">
        <v>52500</v>
      </c>
      <c r="AQ9" t="s">
        <v>168</v>
      </c>
      <c r="AR9">
        <f>AQ2+AR8</f>
        <v>1.8141367462192506</v>
      </c>
      <c r="AS9" s="21">
        <v>1992</v>
      </c>
      <c r="AT9" s="22">
        <v>52500</v>
      </c>
      <c r="AU9" t="s">
        <v>168</v>
      </c>
      <c r="AV9">
        <f>AU2+AV8</f>
        <v>1.8195472435069482</v>
      </c>
      <c r="AW9" s="21">
        <v>1992</v>
      </c>
      <c r="AX9" s="22">
        <v>52500</v>
      </c>
      <c r="AY9" t="s">
        <v>168</v>
      </c>
      <c r="AZ9">
        <f>AY2+AZ8</f>
        <v>1.8139552137066735</v>
      </c>
      <c r="BA9" s="21">
        <v>1992</v>
      </c>
      <c r="BB9" s="22">
        <v>52500</v>
      </c>
      <c r="BC9" t="s">
        <v>168</v>
      </c>
      <c r="BD9">
        <f>BC2+BD8</f>
        <v>1.8201557103073642</v>
      </c>
      <c r="BE9" s="21">
        <v>1992</v>
      </c>
      <c r="BF9" s="22">
        <v>52500</v>
      </c>
      <c r="BG9" t="s">
        <v>168</v>
      </c>
      <c r="BH9">
        <f>BG2+BH8</f>
        <v>1.818737534053225</v>
      </c>
      <c r="BI9" s="21">
        <v>1992</v>
      </c>
      <c r="BJ9" s="22">
        <v>52500</v>
      </c>
      <c r="BK9" t="s">
        <v>168</v>
      </c>
      <c r="BL9">
        <f>BK2+BL8</f>
        <v>1.8043499843645894</v>
      </c>
      <c r="BM9" s="21">
        <v>1992</v>
      </c>
      <c r="BN9" s="22">
        <v>52500</v>
      </c>
    </row>
    <row r="10" spans="2:68">
      <c r="B10">
        <v>0.55548986636215125</v>
      </c>
      <c r="C10" s="39">
        <v>0.96176547900317511</v>
      </c>
      <c r="D10">
        <v>301.85249996976609</v>
      </c>
      <c r="E10" s="21">
        <v>1993</v>
      </c>
      <c r="F10" s="26">
        <v>408750</v>
      </c>
      <c r="G10" t="s">
        <v>169</v>
      </c>
      <c r="H10">
        <f>G2-H8</f>
        <v>1.6764196577973709</v>
      </c>
      <c r="I10" s="21">
        <v>1996</v>
      </c>
      <c r="J10" s="22">
        <v>920500</v>
      </c>
      <c r="K10" t="s">
        <v>169</v>
      </c>
      <c r="L10">
        <f>K2-L8</f>
        <v>1.6114560249500098</v>
      </c>
      <c r="M10" s="21">
        <v>1996</v>
      </c>
      <c r="N10" s="22">
        <v>920500</v>
      </c>
      <c r="O10" t="s">
        <v>169</v>
      </c>
      <c r="P10">
        <f>O2-P8</f>
        <v>1.7362153768069228</v>
      </c>
      <c r="Q10" s="21">
        <v>1996</v>
      </c>
      <c r="R10" s="22">
        <v>920500</v>
      </c>
      <c r="S10" t="s">
        <v>169</v>
      </c>
      <c r="T10">
        <f>S2-T8</f>
        <v>1.7182713377910128</v>
      </c>
      <c r="U10" s="21">
        <v>1996</v>
      </c>
      <c r="V10" s="22">
        <v>920500</v>
      </c>
      <c r="W10" t="s">
        <v>169</v>
      </c>
      <c r="X10">
        <f>W2-X8</f>
        <v>1.6699218888879805</v>
      </c>
      <c r="Y10" s="21">
        <v>1996</v>
      </c>
      <c r="Z10" s="22">
        <v>920500</v>
      </c>
      <c r="AA10" t="s">
        <v>169</v>
      </c>
      <c r="AB10">
        <f>AA2-AB8</f>
        <v>1.6687141215742494</v>
      </c>
      <c r="AC10" s="21">
        <v>1996</v>
      </c>
      <c r="AD10" s="22">
        <v>920500</v>
      </c>
      <c r="AE10" t="s">
        <v>169</v>
      </c>
      <c r="AF10">
        <f>AE2-AF8</f>
        <v>1.6729584122276875</v>
      </c>
      <c r="AG10" s="21">
        <v>1996</v>
      </c>
      <c r="AH10" s="22">
        <v>920500</v>
      </c>
      <c r="AI10" t="s">
        <v>169</v>
      </c>
      <c r="AJ10">
        <f>AI2-AJ8</f>
        <v>1.6773326677894513</v>
      </c>
      <c r="AK10" s="21">
        <v>1996</v>
      </c>
      <c r="AL10" s="22">
        <v>920500</v>
      </c>
      <c r="AM10" t="s">
        <v>169</v>
      </c>
      <c r="AN10">
        <f>AM2-AN8</f>
        <v>1.6773950916468223</v>
      </c>
      <c r="AO10" s="21">
        <v>1996</v>
      </c>
      <c r="AP10" s="22">
        <v>920500</v>
      </c>
      <c r="AQ10" t="s">
        <v>169</v>
      </c>
      <c r="AR10">
        <f>AQ2-AR8</f>
        <v>1.6714522779956804</v>
      </c>
      <c r="AS10" s="21">
        <v>1993</v>
      </c>
      <c r="AT10" s="26">
        <v>408750</v>
      </c>
      <c r="AU10" t="s">
        <v>169</v>
      </c>
      <c r="AV10">
        <f>AU2-AV8</f>
        <v>1.6750585610713602</v>
      </c>
      <c r="AW10" s="21">
        <v>1993</v>
      </c>
      <c r="AX10" s="26">
        <v>408750</v>
      </c>
      <c r="AY10" t="s">
        <v>169</v>
      </c>
      <c r="AZ10">
        <f>AY2-AZ8</f>
        <v>1.6688231973507073</v>
      </c>
      <c r="BA10" s="21">
        <v>1993</v>
      </c>
      <c r="BB10" s="26">
        <v>408750</v>
      </c>
      <c r="BC10" t="s">
        <v>169</v>
      </c>
      <c r="BD10">
        <f>BC2-BD8</f>
        <v>1.6728839767257964</v>
      </c>
      <c r="BE10" s="21">
        <v>1993</v>
      </c>
      <c r="BF10" s="26">
        <v>408750</v>
      </c>
      <c r="BG10" t="s">
        <v>169</v>
      </c>
      <c r="BH10">
        <f>BG2-BH8</f>
        <v>1.6703159998626573</v>
      </c>
      <c r="BI10" s="21">
        <v>1993</v>
      </c>
      <c r="BJ10" s="26">
        <v>408750</v>
      </c>
      <c r="BK10" t="s">
        <v>169</v>
      </c>
      <c r="BL10">
        <f>BK2-BL8</f>
        <v>1.6570514929694375</v>
      </c>
      <c r="BM10" s="21">
        <v>1993</v>
      </c>
      <c r="BN10" s="26">
        <v>408750</v>
      </c>
    </row>
    <row r="11" spans="2:68">
      <c r="B11">
        <v>0.5580734003751282</v>
      </c>
      <c r="C11" s="39">
        <v>0.96117831959151157</v>
      </c>
      <c r="D11">
        <v>297.10563050681759</v>
      </c>
      <c r="E11" s="21">
        <v>1996</v>
      </c>
      <c r="F11" s="22">
        <v>920500</v>
      </c>
      <c r="G11" t="s">
        <v>170</v>
      </c>
      <c r="H11" s="40">
        <f>LN(G2)</f>
        <v>0.55653008098596479</v>
      </c>
      <c r="I11" s="21">
        <v>1997</v>
      </c>
      <c r="J11" s="22">
        <v>3345000</v>
      </c>
      <c r="K11" t="s">
        <v>170</v>
      </c>
      <c r="L11" s="40">
        <f>LN(K2)</f>
        <v>0.51487962522145037</v>
      </c>
      <c r="M11" s="21">
        <v>1997</v>
      </c>
      <c r="N11" s="22">
        <v>3345000</v>
      </c>
      <c r="O11" t="s">
        <v>170</v>
      </c>
      <c r="P11" s="40">
        <f>LN(O2)</f>
        <v>0.58960673044832856</v>
      </c>
      <c r="Q11" s="21">
        <v>1997</v>
      </c>
      <c r="R11" s="22">
        <v>3345000</v>
      </c>
      <c r="S11" t="s">
        <v>170</v>
      </c>
      <c r="T11" s="40">
        <f>LN(S2)</f>
        <v>0.57892887466155418</v>
      </c>
      <c r="U11" s="21">
        <v>1997</v>
      </c>
      <c r="V11" s="22">
        <v>3345000</v>
      </c>
      <c r="W11" t="s">
        <v>170</v>
      </c>
      <c r="X11" s="40">
        <f>LN(W2)</f>
        <v>0.55512724543317871</v>
      </c>
      <c r="Y11" s="21">
        <v>1997</v>
      </c>
      <c r="Z11" s="22">
        <v>3345000</v>
      </c>
      <c r="AA11" t="s">
        <v>170</v>
      </c>
      <c r="AB11" s="40">
        <f>LN(AA2)</f>
        <v>0.55346830654159362</v>
      </c>
      <c r="AC11" s="21">
        <v>1997</v>
      </c>
      <c r="AD11" s="22">
        <v>3345000</v>
      </c>
      <c r="AE11" t="s">
        <v>170</v>
      </c>
      <c r="AF11" s="40">
        <f>LN(AE2)</f>
        <v>0.55662033388953069</v>
      </c>
      <c r="AG11" s="21">
        <v>1997</v>
      </c>
      <c r="AH11" s="22">
        <v>3345000</v>
      </c>
      <c r="AI11" t="s">
        <v>170</v>
      </c>
      <c r="AJ11" s="40">
        <f>LN(AI2)</f>
        <v>0.55739431146455032</v>
      </c>
      <c r="AK11" s="21">
        <v>1997</v>
      </c>
      <c r="AL11" s="22">
        <v>3345000</v>
      </c>
      <c r="AM11" t="s">
        <v>170</v>
      </c>
      <c r="AN11" s="40">
        <f>LN(AM2)</f>
        <v>0.55794601478396777</v>
      </c>
      <c r="AO11" s="21">
        <v>1997</v>
      </c>
      <c r="AP11" s="22">
        <v>3345000</v>
      </c>
      <c r="AQ11" t="s">
        <v>170</v>
      </c>
      <c r="AR11" s="40">
        <f>LN(AQ2)</f>
        <v>0.55548986636215125</v>
      </c>
      <c r="AS11" s="21">
        <v>1997</v>
      </c>
      <c r="AT11" s="22">
        <v>3345000</v>
      </c>
      <c r="AU11" t="s">
        <v>170</v>
      </c>
      <c r="AV11" s="40">
        <f>LN(AU2)</f>
        <v>0.5580734003751282</v>
      </c>
      <c r="AW11" s="21">
        <v>1996</v>
      </c>
      <c r="AX11" s="22">
        <v>920500</v>
      </c>
      <c r="AY11" t="s">
        <v>170</v>
      </c>
      <c r="AZ11" s="40">
        <f>LN(AY2)</f>
        <v>0.55468318866150768</v>
      </c>
      <c r="BA11" s="21">
        <v>1996</v>
      </c>
      <c r="BB11" s="22">
        <v>920500</v>
      </c>
      <c r="BC11" t="s">
        <v>170</v>
      </c>
      <c r="BD11" s="40">
        <f>LN(BC2)</f>
        <v>0.55762514707628774</v>
      </c>
      <c r="BE11" s="21">
        <v>1996</v>
      </c>
      <c r="BF11" s="22">
        <v>920500</v>
      </c>
      <c r="BG11" t="s">
        <v>170</v>
      </c>
      <c r="BH11" s="40">
        <f>LN(BG2)</f>
        <v>0.55648332515434618</v>
      </c>
      <c r="BI11" s="21">
        <v>1996</v>
      </c>
      <c r="BJ11" s="22">
        <v>920500</v>
      </c>
      <c r="BK11" t="s">
        <v>170</v>
      </c>
      <c r="BL11" s="40">
        <f>LN(BK2)</f>
        <v>0.54852637775118296</v>
      </c>
      <c r="BM11" s="21">
        <v>1996</v>
      </c>
      <c r="BN11" s="22">
        <v>920500</v>
      </c>
    </row>
    <row r="12" spans="2:68">
      <c r="B12">
        <v>0.55468318866150768</v>
      </c>
      <c r="C12" s="39">
        <v>0.96038434231294245</v>
      </c>
      <c r="D12">
        <v>290.91053337530207</v>
      </c>
      <c r="E12" s="21">
        <v>1997</v>
      </c>
      <c r="F12" s="22">
        <v>3345000</v>
      </c>
      <c r="G12" t="s">
        <v>171</v>
      </c>
      <c r="H12" s="40">
        <f>LN(H9)</f>
        <v>0.59487096385635241</v>
      </c>
      <c r="I12" s="21">
        <v>1999</v>
      </c>
      <c r="J12" s="22">
        <v>5949000</v>
      </c>
      <c r="K12" t="s">
        <v>171</v>
      </c>
      <c r="L12" s="40">
        <f>LN(L9)</f>
        <v>0.55124834988552762</v>
      </c>
      <c r="M12" s="21">
        <v>1999</v>
      </c>
      <c r="N12" s="22">
        <v>5949000</v>
      </c>
      <c r="O12" t="s">
        <v>171</v>
      </c>
      <c r="P12" s="40">
        <f>LN(P9)</f>
        <v>0.62612174322315761</v>
      </c>
      <c r="Q12" s="21">
        <v>1999</v>
      </c>
      <c r="R12" s="22">
        <v>5949000</v>
      </c>
      <c r="S12" t="s">
        <v>171</v>
      </c>
      <c r="T12" s="40">
        <f>LN(T9)</f>
        <v>0.61517560124488968</v>
      </c>
      <c r="U12" s="21">
        <v>1999</v>
      </c>
      <c r="V12" s="22">
        <v>5949000</v>
      </c>
      <c r="W12" t="s">
        <v>171</v>
      </c>
      <c r="X12" s="40">
        <f>LN(X9)</f>
        <v>0.59575671778154926</v>
      </c>
      <c r="Y12" s="21">
        <v>1999</v>
      </c>
      <c r="Z12" s="22">
        <v>5949000</v>
      </c>
      <c r="AA12" t="s">
        <v>171</v>
      </c>
      <c r="AB12" s="40">
        <f>LN(AB9)</f>
        <v>0.59323606403397855</v>
      </c>
      <c r="AC12" s="21">
        <v>1999</v>
      </c>
      <c r="AD12" s="22">
        <v>5949000</v>
      </c>
      <c r="AE12" t="s">
        <v>171</v>
      </c>
      <c r="AF12" s="40">
        <f>LN(AF9)</f>
        <v>0.59695186102171005</v>
      </c>
      <c r="AG12" s="21">
        <v>1999</v>
      </c>
      <c r="AH12" s="22">
        <v>5949000</v>
      </c>
      <c r="AI12" t="s">
        <v>171</v>
      </c>
      <c r="AJ12" s="40">
        <f>LN(AJ9)</f>
        <v>0.59603080746099613</v>
      </c>
      <c r="AK12" s="21">
        <v>1999</v>
      </c>
      <c r="AL12" s="22">
        <v>5949000</v>
      </c>
      <c r="AM12" t="s">
        <v>171</v>
      </c>
      <c r="AN12" s="40">
        <f>LN(AN9)</f>
        <v>0.59705776560245061</v>
      </c>
      <c r="AO12" s="21">
        <v>1999</v>
      </c>
      <c r="AP12" s="22">
        <v>5949000</v>
      </c>
      <c r="AQ12" t="s">
        <v>171</v>
      </c>
      <c r="AR12" s="40">
        <f>LN(AR9)</f>
        <v>0.59560973265506423</v>
      </c>
      <c r="AS12" s="21">
        <v>1999</v>
      </c>
      <c r="AT12" s="22">
        <v>5949000</v>
      </c>
      <c r="AU12" t="s">
        <v>171</v>
      </c>
      <c r="AV12" s="40">
        <f>LN(AV9)</f>
        <v>0.59858770283711105</v>
      </c>
      <c r="AW12" s="21">
        <v>1999</v>
      </c>
      <c r="AX12" s="22">
        <v>5949000</v>
      </c>
      <c r="AY12" t="s">
        <v>171</v>
      </c>
      <c r="AZ12" s="40">
        <f>LN(AZ9)</f>
        <v>0.59550966214156364</v>
      </c>
      <c r="BA12" s="21">
        <v>1997</v>
      </c>
      <c r="BB12" s="22">
        <v>3345000</v>
      </c>
      <c r="BC12" t="s">
        <v>171</v>
      </c>
      <c r="BD12" s="40">
        <f>LN(BD9)</f>
        <v>0.59892205254301034</v>
      </c>
      <c r="BE12" s="21">
        <v>1997</v>
      </c>
      <c r="BF12" s="22">
        <v>3345000</v>
      </c>
      <c r="BG12" t="s">
        <v>171</v>
      </c>
      <c r="BH12" s="40">
        <f>LN(BH9)</f>
        <v>0.59814259778536494</v>
      </c>
      <c r="BI12" s="21">
        <v>1997</v>
      </c>
      <c r="BJ12" s="22">
        <v>3345000</v>
      </c>
      <c r="BK12" t="s">
        <v>171</v>
      </c>
      <c r="BL12" s="40">
        <f>LN(BL9)</f>
        <v>0.59020040746065638</v>
      </c>
      <c r="BM12" s="21">
        <v>1997</v>
      </c>
      <c r="BN12" s="22">
        <v>3345000</v>
      </c>
    </row>
    <row r="13" spans="2:68">
      <c r="B13">
        <v>0.55762514707628774</v>
      </c>
      <c r="C13" s="39">
        <v>0.95966704639347267</v>
      </c>
      <c r="D13">
        <v>285.52346225538918</v>
      </c>
      <c r="E13" s="21">
        <v>1999</v>
      </c>
      <c r="F13" s="22">
        <v>5949000</v>
      </c>
      <c r="G13" t="s">
        <v>172</v>
      </c>
      <c r="H13" s="40">
        <f>LN(H10)</f>
        <v>0.51666036319745767</v>
      </c>
      <c r="I13" s="21">
        <v>2000</v>
      </c>
      <c r="J13" s="22">
        <v>12345000</v>
      </c>
      <c r="K13" t="s">
        <v>172</v>
      </c>
      <c r="L13" s="40">
        <f>LN(L10)</f>
        <v>0.47713813362923346</v>
      </c>
      <c r="M13" s="21">
        <v>2000</v>
      </c>
      <c r="N13" s="22">
        <v>12345000</v>
      </c>
      <c r="O13" t="s">
        <v>172</v>
      </c>
      <c r="P13" s="40">
        <f>LN(P10)</f>
        <v>0.55170767352368144</v>
      </c>
      <c r="Q13" s="21">
        <v>2000</v>
      </c>
      <c r="R13" s="22">
        <v>12345000</v>
      </c>
      <c r="S13" t="s">
        <v>172</v>
      </c>
      <c r="T13" s="40">
        <f>LN(T10)</f>
        <v>0.54131874926984613</v>
      </c>
      <c r="U13" s="21">
        <v>2000</v>
      </c>
      <c r="V13" s="22">
        <v>12345000</v>
      </c>
      <c r="W13" t="s">
        <v>172</v>
      </c>
      <c r="X13" s="40">
        <f>LN(X10)</f>
        <v>0.51277685221379743</v>
      </c>
      <c r="Y13" s="21">
        <v>2000</v>
      </c>
      <c r="Z13" s="22">
        <v>12345000</v>
      </c>
      <c r="AA13" t="s">
        <v>172</v>
      </c>
      <c r="AB13" s="40">
        <f>LN(AB10)</f>
        <v>0.51205334275506531</v>
      </c>
      <c r="AC13" s="21">
        <v>2000</v>
      </c>
      <c r="AD13" s="22">
        <v>12345000</v>
      </c>
      <c r="AE13" t="s">
        <v>172</v>
      </c>
      <c r="AF13" s="40">
        <f>LN(AF10)</f>
        <v>0.51459356349349761</v>
      </c>
      <c r="AG13" s="21">
        <v>2000</v>
      </c>
      <c r="AH13" s="22">
        <v>12345000</v>
      </c>
      <c r="AI13" t="s">
        <v>172</v>
      </c>
      <c r="AJ13" s="40">
        <f>LN(AJ10)</f>
        <v>0.51720483394305794</v>
      </c>
      <c r="AK13" s="21">
        <v>2000</v>
      </c>
      <c r="AL13" s="22">
        <v>12345000</v>
      </c>
      <c r="AM13" t="s">
        <v>172</v>
      </c>
      <c r="AN13" s="40">
        <f>LN(AN10)</f>
        <v>0.5172420493965042</v>
      </c>
      <c r="AO13" s="21">
        <v>2000</v>
      </c>
      <c r="AP13" s="22">
        <v>12345000</v>
      </c>
      <c r="AQ13" t="s">
        <v>172</v>
      </c>
      <c r="AR13" s="40">
        <f>LN(AR10)</f>
        <v>0.51369287606403247</v>
      </c>
      <c r="AS13" s="21">
        <v>2000</v>
      </c>
      <c r="AT13" s="22">
        <v>12345000</v>
      </c>
      <c r="AU13" t="s">
        <v>172</v>
      </c>
      <c r="AV13" s="40">
        <f>LN(AV10)</f>
        <v>0.51584812649952694</v>
      </c>
      <c r="AW13" s="21">
        <v>2000</v>
      </c>
      <c r="AX13" s="22">
        <v>12345000</v>
      </c>
      <c r="AY13" t="s">
        <v>172</v>
      </c>
      <c r="AZ13" s="40">
        <f>LN(AZ10)</f>
        <v>0.51211870578539209</v>
      </c>
      <c r="BA13" s="21">
        <v>2000</v>
      </c>
      <c r="BB13" s="22">
        <v>12345000</v>
      </c>
      <c r="BC13" t="s">
        <v>172</v>
      </c>
      <c r="BD13" s="40">
        <f>LN(BD10)</f>
        <v>0.5145490691669572</v>
      </c>
      <c r="BE13" s="21">
        <v>1999</v>
      </c>
      <c r="BF13" s="22">
        <v>5949000</v>
      </c>
      <c r="BG13" t="s">
        <v>172</v>
      </c>
      <c r="BH13" s="40">
        <f>LN(BH10)</f>
        <v>0.51301283000318365</v>
      </c>
      <c r="BI13" s="21">
        <v>1999</v>
      </c>
      <c r="BJ13" s="22">
        <v>5949000</v>
      </c>
      <c r="BK13" t="s">
        <v>172</v>
      </c>
      <c r="BL13" s="40">
        <f>LN(BL10)</f>
        <v>0.50503981398416986</v>
      </c>
      <c r="BM13" s="21">
        <v>1999</v>
      </c>
      <c r="BN13" s="22">
        <v>5949000</v>
      </c>
    </row>
    <row r="14" spans="2:68">
      <c r="B14">
        <v>0.55648332515434618</v>
      </c>
      <c r="C14" s="39">
        <v>0.9588994221940319</v>
      </c>
      <c r="D14">
        <v>279.96669829438571</v>
      </c>
      <c r="E14" s="21">
        <v>2000</v>
      </c>
      <c r="F14" s="22">
        <v>12345000</v>
      </c>
      <c r="G14" t="s">
        <v>173</v>
      </c>
      <c r="H14" s="40">
        <f>H12-H11</f>
        <v>3.8340882870387616E-2</v>
      </c>
      <c r="I14" s="21">
        <v>2002</v>
      </c>
      <c r="J14" s="22">
        <v>89650000</v>
      </c>
      <c r="K14" t="s">
        <v>173</v>
      </c>
      <c r="L14" s="40">
        <f>L12-L11</f>
        <v>3.6368724664077257E-2</v>
      </c>
      <c r="M14" s="21">
        <v>2002</v>
      </c>
      <c r="N14" s="22">
        <v>89650000</v>
      </c>
      <c r="O14" t="s">
        <v>173</v>
      </c>
      <c r="P14" s="40">
        <f>P12-P11</f>
        <v>3.6515012774829048E-2</v>
      </c>
      <c r="Q14" s="21">
        <v>2002</v>
      </c>
      <c r="R14" s="22">
        <v>89650000</v>
      </c>
      <c r="S14" t="s">
        <v>173</v>
      </c>
      <c r="T14" s="40">
        <f>T12-T11</f>
        <v>3.6246726583335498E-2</v>
      </c>
      <c r="U14" s="21">
        <v>2002</v>
      </c>
      <c r="V14" s="22">
        <v>89650000</v>
      </c>
      <c r="W14" t="s">
        <v>173</v>
      </c>
      <c r="X14" s="40">
        <f>X12-X11</f>
        <v>4.0629472348370554E-2</v>
      </c>
      <c r="Y14" s="21">
        <v>2002</v>
      </c>
      <c r="Z14" s="22">
        <v>89650000</v>
      </c>
      <c r="AA14" t="s">
        <v>173</v>
      </c>
      <c r="AB14" s="40">
        <f>AB12-AB11</f>
        <v>3.9767757492384925E-2</v>
      </c>
      <c r="AC14" s="21">
        <v>2002</v>
      </c>
      <c r="AD14" s="22">
        <v>89650000</v>
      </c>
      <c r="AE14" t="s">
        <v>173</v>
      </c>
      <c r="AF14" s="40">
        <f>AF12-AF11</f>
        <v>4.0331527132179357E-2</v>
      </c>
      <c r="AG14" s="21">
        <v>2002</v>
      </c>
      <c r="AH14" s="22">
        <v>89650000</v>
      </c>
      <c r="AI14" t="s">
        <v>173</v>
      </c>
      <c r="AJ14" s="40">
        <f>AJ12-AJ11</f>
        <v>3.8636495996445808E-2</v>
      </c>
      <c r="AK14" s="21">
        <v>2002</v>
      </c>
      <c r="AL14" s="22">
        <v>89650000</v>
      </c>
      <c r="AM14" t="s">
        <v>173</v>
      </c>
      <c r="AN14" s="40">
        <f>AN12-AN11</f>
        <v>3.9111750818482838E-2</v>
      </c>
      <c r="AO14" s="21">
        <v>2002</v>
      </c>
      <c r="AP14" s="22">
        <v>89650000</v>
      </c>
      <c r="AQ14" t="s">
        <v>173</v>
      </c>
      <c r="AR14" s="40">
        <f>AR12-AR11</f>
        <v>4.0119866292912976E-2</v>
      </c>
      <c r="AS14" s="21">
        <v>2002</v>
      </c>
      <c r="AT14" s="22">
        <v>89650000</v>
      </c>
      <c r="AU14" t="s">
        <v>173</v>
      </c>
      <c r="AV14" s="40">
        <f>AV12-AV11</f>
        <v>4.0514302461982843E-2</v>
      </c>
      <c r="AW14" s="21">
        <v>2002</v>
      </c>
      <c r="AX14" s="22">
        <v>89650000</v>
      </c>
      <c r="AY14" t="s">
        <v>173</v>
      </c>
      <c r="AZ14" s="40">
        <f>AZ12-AZ11</f>
        <v>4.0826473480055969E-2</v>
      </c>
      <c r="BA14" s="21">
        <v>2002</v>
      </c>
      <c r="BB14" s="22">
        <v>89650000</v>
      </c>
      <c r="BC14" t="s">
        <v>173</v>
      </c>
      <c r="BD14" s="40">
        <f>BD12-BD11</f>
        <v>4.12969054667226E-2</v>
      </c>
      <c r="BE14" s="21">
        <v>2002</v>
      </c>
      <c r="BF14" s="22">
        <v>89650000</v>
      </c>
      <c r="BG14" t="s">
        <v>173</v>
      </c>
      <c r="BH14" s="40">
        <f>BH12-BH11</f>
        <v>4.1659272631018762E-2</v>
      </c>
      <c r="BI14" s="21">
        <v>2000</v>
      </c>
      <c r="BJ14" s="22">
        <v>12345000</v>
      </c>
      <c r="BK14" t="s">
        <v>173</v>
      </c>
      <c r="BL14" s="40">
        <f>BL12-BL11</f>
        <v>4.1674029709473426E-2</v>
      </c>
      <c r="BM14" s="21">
        <v>2000</v>
      </c>
      <c r="BN14" s="22">
        <v>12345000</v>
      </c>
    </row>
    <row r="15" spans="2:68">
      <c r="B15">
        <v>0.54852637775118296</v>
      </c>
      <c r="C15" s="39">
        <v>0.95835955248672156</v>
      </c>
      <c r="D15">
        <v>276.1813408987357</v>
      </c>
      <c r="E15" s="21">
        <v>2002</v>
      </c>
      <c r="F15" s="22">
        <v>89650000</v>
      </c>
      <c r="G15" t="s">
        <v>174</v>
      </c>
      <c r="H15" s="40">
        <f>H11-H13</f>
        <v>3.986971778850712E-2</v>
      </c>
      <c r="I15" s="21">
        <v>2004</v>
      </c>
      <c r="J15" s="22">
        <v>176800000</v>
      </c>
      <c r="K15" t="s">
        <v>174</v>
      </c>
      <c r="L15" s="40">
        <f>L11-L13</f>
        <v>3.7741491592216903E-2</v>
      </c>
      <c r="M15" s="21">
        <v>2004</v>
      </c>
      <c r="N15" s="22">
        <v>176800000</v>
      </c>
      <c r="O15" t="s">
        <v>174</v>
      </c>
      <c r="P15" s="40">
        <f>P11-P13</f>
        <v>3.7899056924647123E-2</v>
      </c>
      <c r="Q15" s="21">
        <v>2004</v>
      </c>
      <c r="R15" s="22">
        <v>176800000</v>
      </c>
      <c r="S15" t="s">
        <v>174</v>
      </c>
      <c r="T15" s="40">
        <f>T11-T13</f>
        <v>3.7610125391708049E-2</v>
      </c>
      <c r="U15" s="21">
        <v>2004</v>
      </c>
      <c r="V15" s="22">
        <v>176800000</v>
      </c>
      <c r="W15" t="s">
        <v>174</v>
      </c>
      <c r="X15" s="40">
        <f>X11-X13</f>
        <v>4.2350393219381277E-2</v>
      </c>
      <c r="Y15" s="21">
        <v>2004</v>
      </c>
      <c r="Z15" s="22">
        <v>176800000</v>
      </c>
      <c r="AA15" t="s">
        <v>174</v>
      </c>
      <c r="AB15" s="40">
        <f>AB11-AB13</f>
        <v>4.1414963786528314E-2</v>
      </c>
      <c r="AC15" s="21">
        <v>2004</v>
      </c>
      <c r="AD15" s="22">
        <v>176800000</v>
      </c>
      <c r="AE15" t="s">
        <v>174</v>
      </c>
      <c r="AF15" s="40">
        <f>AF11-AF13</f>
        <v>4.2026770396033086E-2</v>
      </c>
      <c r="AG15" s="21">
        <v>2004</v>
      </c>
      <c r="AH15" s="22">
        <v>176800000</v>
      </c>
      <c r="AI15" t="s">
        <v>174</v>
      </c>
      <c r="AJ15" s="40">
        <f>AJ11-AJ13</f>
        <v>4.0189477521492378E-2</v>
      </c>
      <c r="AK15" s="21">
        <v>2004</v>
      </c>
      <c r="AL15" s="22">
        <v>176800000</v>
      </c>
      <c r="AM15" t="s">
        <v>174</v>
      </c>
      <c r="AN15" s="40">
        <f>AN11-AN13</f>
        <v>4.070396538746357E-2</v>
      </c>
      <c r="AO15" s="21">
        <v>2004</v>
      </c>
      <c r="AP15" s="22">
        <v>176800000</v>
      </c>
      <c r="AQ15" t="s">
        <v>174</v>
      </c>
      <c r="AR15" s="40">
        <f>AR11-AR13</f>
        <v>4.1796990298118786E-2</v>
      </c>
      <c r="AS15" s="21">
        <v>2004</v>
      </c>
      <c r="AT15" s="22">
        <v>176800000</v>
      </c>
      <c r="AU15" t="s">
        <v>174</v>
      </c>
      <c r="AV15" s="40">
        <f>AV11-AV13</f>
        <v>4.2225273875601266E-2</v>
      </c>
      <c r="AW15" s="21">
        <v>2004</v>
      </c>
      <c r="AX15" s="22">
        <v>176800000</v>
      </c>
      <c r="AY15" t="s">
        <v>174</v>
      </c>
      <c r="AZ15" s="40">
        <f>AZ11-AZ13</f>
        <v>4.2564482876115584E-2</v>
      </c>
      <c r="BA15" s="21">
        <v>2004</v>
      </c>
      <c r="BB15" s="22">
        <v>176800000</v>
      </c>
      <c r="BC15" t="s">
        <v>174</v>
      </c>
      <c r="BD15" s="40">
        <f>BD11-BD13</f>
        <v>4.3076077909330546E-2</v>
      </c>
      <c r="BE15" s="21">
        <v>2004</v>
      </c>
      <c r="BF15" s="22">
        <v>176800000</v>
      </c>
      <c r="BG15" t="s">
        <v>174</v>
      </c>
      <c r="BH15" s="40">
        <f>BH11-BH13</f>
        <v>4.3470495151162525E-2</v>
      </c>
      <c r="BI15" s="21">
        <v>2004</v>
      </c>
      <c r="BJ15" s="22">
        <v>176800000</v>
      </c>
      <c r="BK15" t="s">
        <v>174</v>
      </c>
      <c r="BL15" s="40">
        <f>BL11-BL13</f>
        <v>4.3486563767013098E-2</v>
      </c>
      <c r="BM15" s="21">
        <v>2002</v>
      </c>
      <c r="BN15" s="22">
        <v>89650000</v>
      </c>
    </row>
    <row r="16" spans="2:68">
      <c r="B16">
        <v>0.55162814906936353</v>
      </c>
      <c r="C16" s="39">
        <v>0.9556986025272759</v>
      </c>
      <c r="D16">
        <v>258.87181634367846</v>
      </c>
      <c r="E16" s="21">
        <v>2004</v>
      </c>
      <c r="F16" s="22">
        <v>176800000</v>
      </c>
      <c r="G16" t="s">
        <v>175</v>
      </c>
      <c r="H16" s="41">
        <f>AVERAGE(H14:H15)</f>
        <v>3.9105300329447368E-2</v>
      </c>
      <c r="K16" t="s">
        <v>175</v>
      </c>
      <c r="L16" s="41">
        <f>AVERAGE(L14:L15)</f>
        <v>3.705510812814708E-2</v>
      </c>
      <c r="O16" t="s">
        <v>175</v>
      </c>
      <c r="P16" s="41">
        <f>AVERAGE(P14:P15)</f>
        <v>3.7207034849738085E-2</v>
      </c>
      <c r="S16" t="s">
        <v>175</v>
      </c>
      <c r="T16" s="41">
        <f>AVERAGE(T14:T15)</f>
        <v>3.6928425987521774E-2</v>
      </c>
      <c r="W16" t="s">
        <v>175</v>
      </c>
      <c r="X16" s="41">
        <f>AVERAGE(X14:X15)</f>
        <v>4.1489932783875916E-2</v>
      </c>
      <c r="AA16" t="s">
        <v>175</v>
      </c>
      <c r="AB16" s="41">
        <f>AVERAGE(AB14:AB15)</f>
        <v>4.059136063945662E-2</v>
      </c>
      <c r="AE16" t="s">
        <v>175</v>
      </c>
      <c r="AF16" s="41">
        <f>AVERAGE(AF14:AF15)</f>
        <v>4.1179148764106221E-2</v>
      </c>
      <c r="AI16" t="s">
        <v>175</v>
      </c>
      <c r="AJ16" s="41">
        <f>AVERAGE(AJ14:AJ15)</f>
        <v>3.9412986758969093E-2</v>
      </c>
      <c r="AM16" t="s">
        <v>175</v>
      </c>
      <c r="AN16" s="41">
        <f>AVERAGE(AN14:AN15)</f>
        <v>3.9907858102973204E-2</v>
      </c>
      <c r="AQ16" t="s">
        <v>175</v>
      </c>
      <c r="AR16" s="41">
        <f>AVERAGE(AR14:AR15)</f>
        <v>4.0958428295515881E-2</v>
      </c>
      <c r="AU16" t="s">
        <v>175</v>
      </c>
      <c r="AV16" s="41">
        <f>AVERAGE(AV14:AV15)</f>
        <v>4.1369788168792054E-2</v>
      </c>
      <c r="AY16" t="s">
        <v>175</v>
      </c>
      <c r="AZ16" s="41">
        <f>AVERAGE(AZ14:AZ15)</f>
        <v>4.1695478178085776E-2</v>
      </c>
      <c r="BC16" t="s">
        <v>175</v>
      </c>
      <c r="BD16" s="41">
        <f>AVERAGE(BD14:BD15)</f>
        <v>4.2186491688026573E-2</v>
      </c>
      <c r="BG16" t="s">
        <v>175</v>
      </c>
      <c r="BH16" s="41">
        <f>AVERAGE(BH14:BH15)</f>
        <v>4.2564883891090644E-2</v>
      </c>
      <c r="BK16" t="s">
        <v>175</v>
      </c>
      <c r="BL16" s="41">
        <f>AVERAGE(BL14:BL15)</f>
        <v>4.2580296738243262E-2</v>
      </c>
    </row>
    <row r="17" spans="1:64">
      <c r="A17" t="s">
        <v>185</v>
      </c>
      <c r="B17" s="18">
        <f>AVERAGE(B2:B16)</f>
        <v>0.55643205979294152</v>
      </c>
      <c r="C17" s="18">
        <f>AVERAGE(C2:C16)</f>
        <v>0.96230736272183803</v>
      </c>
      <c r="D17" s="18">
        <f>AVERAGE(D2:D16)</f>
        <v>309.95050940303247</v>
      </c>
      <c r="E17" s="18">
        <f>AVERAGE(E2:E16)</f>
        <v>1989.9333333333334</v>
      </c>
      <c r="F17" s="18">
        <f>AVERAGE(F2:F16)</f>
        <v>19300502.827</v>
      </c>
      <c r="G17" t="s">
        <v>176</v>
      </c>
      <c r="H17">
        <f>TINV(0.3173,H5)</f>
        <v>1.0399926952230829</v>
      </c>
      <c r="K17" t="s">
        <v>176</v>
      </c>
      <c r="L17">
        <f>TINV(0.3173,L5)</f>
        <v>1.0434625126095489</v>
      </c>
      <c r="O17" t="s">
        <v>176</v>
      </c>
      <c r="P17">
        <f>TINV(0.3173,P5)</f>
        <v>1.0434625126095489</v>
      </c>
      <c r="S17" t="s">
        <v>176</v>
      </c>
      <c r="T17">
        <f>TINV(0.3173,T5)</f>
        <v>1.0434625126095489</v>
      </c>
      <c r="W17" t="s">
        <v>176</v>
      </c>
      <c r="X17">
        <f>TINV(0.3173,X5)</f>
        <v>1.0434625126095489</v>
      </c>
      <c r="AA17" t="s">
        <v>176</v>
      </c>
      <c r="AB17">
        <f>TINV(0.3173,AB5)</f>
        <v>1.0434625126095489</v>
      </c>
      <c r="AE17" t="s">
        <v>176</v>
      </c>
      <c r="AF17">
        <f>TINV(0.3173,AF5)</f>
        <v>1.0434625126095489</v>
      </c>
      <c r="AI17" t="s">
        <v>176</v>
      </c>
      <c r="AJ17">
        <f>TINV(0.3173,AJ5)</f>
        <v>1.0434625126095489</v>
      </c>
      <c r="AM17" t="s">
        <v>176</v>
      </c>
      <c r="AN17">
        <f>TINV(0.3173,AN5)</f>
        <v>1.0434625126095489</v>
      </c>
      <c r="AQ17" t="s">
        <v>176</v>
      </c>
      <c r="AR17">
        <f>TINV(0.3173,AR5)</f>
        <v>1.0434625126095489</v>
      </c>
      <c r="AU17" t="s">
        <v>176</v>
      </c>
      <c r="AV17">
        <f>TINV(0.3173,AV5)</f>
        <v>1.0434625126095489</v>
      </c>
      <c r="AY17" t="s">
        <v>176</v>
      </c>
      <c r="AZ17">
        <f>TINV(0.3173,AZ5)</f>
        <v>1.0434625126095489</v>
      </c>
      <c r="BC17" t="s">
        <v>176</v>
      </c>
      <c r="BD17">
        <f>TINV(0.3173,BD5)</f>
        <v>1.0434625126095489</v>
      </c>
      <c r="BG17" t="s">
        <v>176</v>
      </c>
      <c r="BH17">
        <f>TINV(0.3173,BH5)</f>
        <v>1.0434625126095489</v>
      </c>
      <c r="BK17" t="s">
        <v>176</v>
      </c>
      <c r="BL17">
        <f>TINV(0.3173,BL5)</f>
        <v>1.0434625126095489</v>
      </c>
    </row>
    <row r="18" spans="1:64">
      <c r="A18" t="s">
        <v>186</v>
      </c>
      <c r="B18" s="18">
        <f>STDEV(B2:B16)</f>
        <v>1.5676765815127239E-2</v>
      </c>
      <c r="C18" s="18">
        <f>STDEV(C2:C16)</f>
        <v>3.9656841262547616E-3</v>
      </c>
      <c r="D18" s="18">
        <f>STDEV(D2:D16)</f>
        <v>36.776464239691336</v>
      </c>
      <c r="E18" s="18">
        <f>STDEV(E2:E16)</f>
        <v>10.592899688436376</v>
      </c>
      <c r="F18" s="18">
        <f>STDEV(F2:F16)</f>
        <v>49213614.461304292</v>
      </c>
      <c r="G18" t="s">
        <v>177</v>
      </c>
      <c r="H18">
        <f>H17*G3</f>
        <v>3.2062439919020837E-2</v>
      </c>
      <c r="K18" t="s">
        <v>177</v>
      </c>
      <c r="L18">
        <f>L17*K3</f>
        <v>2.8984622792181787E-2</v>
      </c>
      <c r="O18" t="s">
        <v>177</v>
      </c>
      <c r="P18">
        <f>P17*O3</f>
        <v>3.136148119887653E-2</v>
      </c>
      <c r="S18" t="s">
        <v>177</v>
      </c>
      <c r="T18">
        <f>T17*S3</f>
        <v>3.0796258501787396E-2</v>
      </c>
      <c r="W18" t="s">
        <v>177</v>
      </c>
      <c r="X18">
        <f>X17*W3</f>
        <v>3.3782456675881145E-2</v>
      </c>
      <c r="AA18" t="s">
        <v>177</v>
      </c>
      <c r="AB18">
        <f>AB17*AA3</f>
        <v>3.2996836695122829E-2</v>
      </c>
      <c r="AE18" t="s">
        <v>177</v>
      </c>
      <c r="AF18">
        <f>AF17*AE3</f>
        <v>3.3579793300465059E-2</v>
      </c>
      <c r="AI18" t="s">
        <v>177</v>
      </c>
      <c r="AJ18">
        <f>AJ17*AI3</f>
        <v>3.2165975389341572E-2</v>
      </c>
      <c r="AM18" t="s">
        <v>177</v>
      </c>
      <c r="AN18">
        <f>AN17*AM3</f>
        <v>3.2587400685052635E-2</v>
      </c>
      <c r="AQ18" t="s">
        <v>177</v>
      </c>
      <c r="AR18">
        <f>AR17*AQ3</f>
        <v>3.336227081205536E-2</v>
      </c>
      <c r="AU18" t="s">
        <v>177</v>
      </c>
      <c r="AV18">
        <f>AV17*AU3</f>
        <v>3.3784129504130955E-2</v>
      </c>
      <c r="AY18" t="s">
        <v>177</v>
      </c>
      <c r="AZ18">
        <f>AZ17*AY3</f>
        <v>3.3934552887568921E-2</v>
      </c>
      <c r="BC18" t="s">
        <v>177</v>
      </c>
      <c r="BD18">
        <f>BD17*BC3</f>
        <v>3.4434858396854499E-2</v>
      </c>
      <c r="BG18" t="s">
        <v>177</v>
      </c>
      <c r="BH18">
        <f>BH17*BG3</f>
        <v>3.4703703070524408E-2</v>
      </c>
      <c r="BK18" t="s">
        <v>177</v>
      </c>
      <c r="BL18">
        <f>BL17*BK3</f>
        <v>3.4441114869154833E-2</v>
      </c>
    </row>
    <row r="19" spans="1:64">
      <c r="A19" t="s">
        <v>187</v>
      </c>
      <c r="B19" s="18">
        <f>MIN(B2:B16)</f>
        <v>0.51487962522145037</v>
      </c>
      <c r="C19" s="18">
        <f>MIN(C2:C16)</f>
        <v>0.9556986025272759</v>
      </c>
      <c r="D19" s="18">
        <f>MIN(D2:D16)</f>
        <v>258.87181634367846</v>
      </c>
      <c r="E19" s="18">
        <f>MIN(E2:E16)</f>
        <v>1971</v>
      </c>
      <c r="F19" s="18">
        <f>MIN(F2:F16)</f>
        <v>0.105</v>
      </c>
      <c r="G19" t="s">
        <v>178</v>
      </c>
      <c r="H19">
        <f>G2+H18</f>
        <v>1.7766707755836235</v>
      </c>
      <c r="K19" t="s">
        <v>178</v>
      </c>
      <c r="L19">
        <f>K2+L18</f>
        <v>1.7024216728507826</v>
      </c>
      <c r="O19" t="s">
        <v>178</v>
      </c>
      <c r="P19">
        <f>O2+P18</f>
        <v>1.8346405823663761</v>
      </c>
      <c r="S19" t="s">
        <v>178</v>
      </c>
      <c r="T19">
        <f>S2+T18</f>
        <v>1.8149226424369513</v>
      </c>
      <c r="W19" t="s">
        <v>178</v>
      </c>
      <c r="X19">
        <f>W2+X18</f>
        <v>1.7759451095879659</v>
      </c>
      <c r="AA19" t="s">
        <v>178</v>
      </c>
      <c r="AB19">
        <f>AA2+AB18</f>
        <v>1.7722717441856941</v>
      </c>
      <c r="AE19" t="s">
        <v>178</v>
      </c>
      <c r="AF19">
        <f>AE2+AF18</f>
        <v>1.7783455920385898</v>
      </c>
      <c r="AI19" t="s">
        <v>178</v>
      </c>
      <c r="AJ19">
        <f>AI2+AJ18</f>
        <v>1.7782827064575764</v>
      </c>
      <c r="AM19" t="s">
        <v>178</v>
      </c>
      <c r="AN19">
        <f>AM2+AN18</f>
        <v>1.7796677359372801</v>
      </c>
      <c r="AQ19" t="s">
        <v>178</v>
      </c>
      <c r="AR19">
        <f>AQ2+AR18</f>
        <v>1.7761567829195208</v>
      </c>
      <c r="AU19" t="s">
        <v>178</v>
      </c>
      <c r="AV19">
        <f>AU2+AV18</f>
        <v>1.7810870317932852</v>
      </c>
      <c r="AY19" t="s">
        <v>178</v>
      </c>
      <c r="AZ19">
        <f>AY2+AZ18</f>
        <v>1.7753237584162593</v>
      </c>
      <c r="BC19" t="s">
        <v>178</v>
      </c>
      <c r="BD19">
        <f>BC2+BD18</f>
        <v>1.7809547019134349</v>
      </c>
      <c r="BG19" t="s">
        <v>178</v>
      </c>
      <c r="BH19">
        <f>BG2+BH18</f>
        <v>1.7792304700284656</v>
      </c>
      <c r="BK19" t="s">
        <v>178</v>
      </c>
      <c r="BL19">
        <f>BK2+BL18</f>
        <v>1.7651418535361683</v>
      </c>
    </row>
    <row r="20" spans="1:64">
      <c r="A20" t="s">
        <v>188</v>
      </c>
      <c r="B20" s="18">
        <f>MAX(B2:B16)</f>
        <v>0.58960673044832856</v>
      </c>
      <c r="C20" s="18">
        <f>MAX(C2:C16)</f>
        <v>0.96976146586131506</v>
      </c>
      <c r="D20" s="18">
        <f>MAX(D2:D16)</f>
        <v>384.84463357131096</v>
      </c>
      <c r="E20" s="18">
        <f>MAX(E2:E16)</f>
        <v>2004</v>
      </c>
      <c r="F20" s="18">
        <f>MAX(F2:F16)</f>
        <v>176800000</v>
      </c>
      <c r="G20" t="s">
        <v>179</v>
      </c>
      <c r="H20">
        <f>G2-H18</f>
        <v>1.7125458957455819</v>
      </c>
      <c r="K20" t="s">
        <v>179</v>
      </c>
      <c r="L20">
        <f>K2-L18</f>
        <v>1.6444524272664192</v>
      </c>
      <c r="O20" t="s">
        <v>179</v>
      </c>
      <c r="P20">
        <f>O2-P18</f>
        <v>1.7719176199686231</v>
      </c>
      <c r="S20" t="s">
        <v>179</v>
      </c>
      <c r="T20">
        <f>S2-T18</f>
        <v>1.7533301254333766</v>
      </c>
      <c r="W20" t="s">
        <v>179</v>
      </c>
      <c r="X20">
        <f>W2-X18</f>
        <v>1.7083801962362037</v>
      </c>
      <c r="AA20" t="s">
        <v>179</v>
      </c>
      <c r="AB20">
        <f>AA2-AB18</f>
        <v>1.7062780707954486</v>
      </c>
      <c r="AE20" t="s">
        <v>179</v>
      </c>
      <c r="AF20">
        <f>AE2-AF18</f>
        <v>1.7111860054376595</v>
      </c>
      <c r="AI20" t="s">
        <v>179</v>
      </c>
      <c r="AJ20">
        <f>AI2-AJ18</f>
        <v>1.7139507556788933</v>
      </c>
      <c r="AM20" t="s">
        <v>179</v>
      </c>
      <c r="AN20">
        <f>AM2-AN18</f>
        <v>1.7144929345671749</v>
      </c>
      <c r="AQ20" t="s">
        <v>179</v>
      </c>
      <c r="AR20">
        <f>AQ2-AR18</f>
        <v>1.7094322412954102</v>
      </c>
      <c r="AU20" t="s">
        <v>179</v>
      </c>
      <c r="AV20">
        <f>AU2-AV18</f>
        <v>1.7135187727850232</v>
      </c>
      <c r="AY20" t="s">
        <v>179</v>
      </c>
      <c r="AZ20">
        <f>AY2-AZ18</f>
        <v>1.7074546526411214</v>
      </c>
      <c r="BC20" t="s">
        <v>179</v>
      </c>
      <c r="BD20">
        <f>BC2-BD18</f>
        <v>1.7120849851197257</v>
      </c>
      <c r="BG20" t="s">
        <v>179</v>
      </c>
      <c r="BH20">
        <f>BG2-BH18</f>
        <v>1.7098230638874168</v>
      </c>
      <c r="BK20" t="s">
        <v>179</v>
      </c>
      <c r="BL20">
        <f>BK2-BL18</f>
        <v>1.6962596237978587</v>
      </c>
    </row>
    <row r="21" spans="1:64">
      <c r="A21" t="s">
        <v>189</v>
      </c>
      <c r="B21" s="18">
        <f>ABS(B20-B19)</f>
        <v>7.4727105226878199E-2</v>
      </c>
      <c r="C21" s="18">
        <f>ABS(C20-C19)</f>
        <v>1.4062863334039166E-2</v>
      </c>
      <c r="D21" s="18">
        <f>ABS(D20-D19)</f>
        <v>125.9728172276325</v>
      </c>
      <c r="E21" s="18">
        <f>ABS(E20-E19)</f>
        <v>33</v>
      </c>
      <c r="F21" s="18">
        <f>ABS(F20-F19)</f>
        <v>176799999.89500001</v>
      </c>
      <c r="G21" t="s">
        <v>170</v>
      </c>
      <c r="H21" s="40">
        <f>LN(G2)</f>
        <v>0.55653008098596479</v>
      </c>
      <c r="K21" t="s">
        <v>170</v>
      </c>
      <c r="L21" s="40">
        <f>LN(K2)</f>
        <v>0.51487962522145037</v>
      </c>
      <c r="O21" t="s">
        <v>170</v>
      </c>
      <c r="P21" s="40">
        <f>LN(O2)</f>
        <v>0.58960673044832856</v>
      </c>
      <c r="S21" t="s">
        <v>170</v>
      </c>
      <c r="T21" s="40">
        <f>LN(S2)</f>
        <v>0.57892887466155418</v>
      </c>
      <c r="W21" t="s">
        <v>170</v>
      </c>
      <c r="X21" s="40">
        <f>LN(W2)</f>
        <v>0.55512724543317871</v>
      </c>
      <c r="AA21" t="s">
        <v>170</v>
      </c>
      <c r="AB21" s="40">
        <f>LN(AA2)</f>
        <v>0.55346830654159362</v>
      </c>
      <c r="AE21" t="s">
        <v>170</v>
      </c>
      <c r="AF21" s="40">
        <f>LN(AE2)</f>
        <v>0.55662033388953069</v>
      </c>
      <c r="AI21" t="s">
        <v>170</v>
      </c>
      <c r="AJ21" s="40">
        <f>LN(AI2)</f>
        <v>0.55739431146455032</v>
      </c>
      <c r="AM21" t="s">
        <v>170</v>
      </c>
      <c r="AN21" s="40">
        <f>LN(AM2)</f>
        <v>0.55794601478396777</v>
      </c>
      <c r="AQ21" t="s">
        <v>170</v>
      </c>
      <c r="AR21" s="40">
        <f>LN(AQ2)</f>
        <v>0.55548986636215125</v>
      </c>
      <c r="AU21" t="s">
        <v>170</v>
      </c>
      <c r="AV21" s="40">
        <f>LN(AU2)</f>
        <v>0.5580734003751282</v>
      </c>
      <c r="AY21" t="s">
        <v>170</v>
      </c>
      <c r="AZ21" s="40">
        <f>LN(AY2)</f>
        <v>0.55468318866150768</v>
      </c>
      <c r="BC21" t="s">
        <v>170</v>
      </c>
      <c r="BD21" s="40">
        <f>LN(BC2)</f>
        <v>0.55762514707628774</v>
      </c>
      <c r="BG21" t="s">
        <v>170</v>
      </c>
      <c r="BH21" s="40">
        <f>LN(BG2)</f>
        <v>0.55648332515434618</v>
      </c>
      <c r="BK21" t="s">
        <v>170</v>
      </c>
      <c r="BL21" s="40">
        <f>LN(BK2)</f>
        <v>0.54852637775118296</v>
      </c>
    </row>
    <row r="22" spans="1:64">
      <c r="A22" t="s">
        <v>190</v>
      </c>
      <c r="B22" s="18">
        <f>COUNT(B2:B16)</f>
        <v>15</v>
      </c>
      <c r="G22" t="s">
        <v>180</v>
      </c>
      <c r="H22" s="40">
        <f>LN(H19)</f>
        <v>0.57474126221820188</v>
      </c>
      <c r="K22" t="s">
        <v>180</v>
      </c>
      <c r="L22" s="40">
        <f>LN(L19)</f>
        <v>0.53205175084706546</v>
      </c>
      <c r="O22" t="s">
        <v>180</v>
      </c>
      <c r="P22" s="40">
        <f>LN(P19)</f>
        <v>0.60684859440167638</v>
      </c>
      <c r="S22" t="s">
        <v>180</v>
      </c>
      <c r="T22" s="40">
        <f>LN(T19)</f>
        <v>0.59604284556164422</v>
      </c>
      <c r="W22" t="s">
        <v>180</v>
      </c>
      <c r="X22" s="40">
        <f>LN(X19)</f>
        <v>0.57433273732882173</v>
      </c>
      <c r="AA22" t="s">
        <v>180</v>
      </c>
      <c r="AB22" s="40">
        <f>LN(AB19)</f>
        <v>0.57226219493188824</v>
      </c>
      <c r="AE22" t="s">
        <v>180</v>
      </c>
      <c r="AF22" s="40">
        <f>LN(AF19)</f>
        <v>0.57568348942937719</v>
      </c>
      <c r="AI22" t="s">
        <v>180</v>
      </c>
      <c r="AJ22" s="40">
        <f>LN(AJ19)</f>
        <v>0.57564812695922729</v>
      </c>
      <c r="AM22" t="s">
        <v>180</v>
      </c>
      <c r="AN22" s="40">
        <f>LN(AN19)</f>
        <v>0.57642668167610112</v>
      </c>
      <c r="AQ22" t="s">
        <v>180</v>
      </c>
      <c r="AR22" s="40">
        <f>LN(AR19)</f>
        <v>0.57445191934454709</v>
      </c>
      <c r="AU22" t="s">
        <v>180</v>
      </c>
      <c r="AV22" s="40">
        <f>LN(AV19)</f>
        <v>0.57722386992620589</v>
      </c>
      <c r="AY22" t="s">
        <v>180</v>
      </c>
      <c r="AZ22" s="40">
        <f>LN(AZ19)</f>
        <v>0.57398280540243607</v>
      </c>
      <c r="BC22" t="s">
        <v>180</v>
      </c>
      <c r="BD22" s="40">
        <f>LN(BD19)</f>
        <v>0.57714956990964006</v>
      </c>
      <c r="BG22" t="s">
        <v>180</v>
      </c>
      <c r="BH22" s="40">
        <f>LN(BH19)</f>
        <v>0.57618095061794272</v>
      </c>
      <c r="BK22" t="s">
        <v>180</v>
      </c>
      <c r="BL22" s="40">
        <f>LN(BL19)</f>
        <v>0.56823105743119195</v>
      </c>
    </row>
    <row r="23" spans="1:64">
      <c r="G23" t="s">
        <v>181</v>
      </c>
      <c r="H23" s="40">
        <f>LN(H20)</f>
        <v>0.53798109123049431</v>
      </c>
      <c r="K23" t="s">
        <v>181</v>
      </c>
      <c r="L23" s="40">
        <f>LN(L20)</f>
        <v>0.49740745784083573</v>
      </c>
      <c r="O23" t="s">
        <v>181</v>
      </c>
      <c r="P23" s="40">
        <f>LN(P20)</f>
        <v>0.57206236124250864</v>
      </c>
      <c r="S23" t="s">
        <v>181</v>
      </c>
      <c r="T23" s="40">
        <f>LN(T20)</f>
        <v>0.5615169084790993</v>
      </c>
      <c r="W23" t="s">
        <v>181</v>
      </c>
      <c r="X23" s="40">
        <f>LN(X20)</f>
        <v>0.53554566792325697</v>
      </c>
      <c r="AA23" t="s">
        <v>181</v>
      </c>
      <c r="AB23" s="40">
        <f>LN(AB20)</f>
        <v>0.53431443156405256</v>
      </c>
      <c r="AE23" t="s">
        <v>181</v>
      </c>
      <c r="AF23" s="40">
        <f>LN(AF20)</f>
        <v>0.53718670053713058</v>
      </c>
      <c r="AI23" t="s">
        <v>181</v>
      </c>
      <c r="AJ23" s="40">
        <f>LN(AJ20)</f>
        <v>0.53880108912043589</v>
      </c>
      <c r="AM23" t="s">
        <v>181</v>
      </c>
      <c r="AN23" s="40">
        <f>LN(AN20)</f>
        <v>0.53911737192498876</v>
      </c>
      <c r="AQ23" t="s">
        <v>181</v>
      </c>
      <c r="AR23" s="40">
        <f>LN(AR20)</f>
        <v>0.53616129274858693</v>
      </c>
      <c r="AU23" t="s">
        <v>181</v>
      </c>
      <c r="AV23" s="40">
        <f>LN(AV20)</f>
        <v>0.53854901808518962</v>
      </c>
      <c r="AY23" t="s">
        <v>181</v>
      </c>
      <c r="AZ23" s="40">
        <f>LN(AZ20)</f>
        <v>0.53500375435970338</v>
      </c>
      <c r="BC23" t="s">
        <v>181</v>
      </c>
      <c r="BD23" s="40">
        <f>LN(BD20)</f>
        <v>0.53771191732844592</v>
      </c>
      <c r="BG23" t="s">
        <v>181</v>
      </c>
      <c r="BH23" s="40">
        <f>LN(BH20)</f>
        <v>0.53638989375016533</v>
      </c>
      <c r="BK23" t="s">
        <v>181</v>
      </c>
      <c r="BL23" s="40">
        <f>LN(BL20)</f>
        <v>0.52842560572364528</v>
      </c>
    </row>
    <row r="24" spans="1:64">
      <c r="G24" t="s">
        <v>182</v>
      </c>
      <c r="H24" s="40">
        <f>H22-H21</f>
        <v>1.8211181232237084E-2</v>
      </c>
      <c r="K24" t="s">
        <v>182</v>
      </c>
      <c r="L24" s="40">
        <f>L22-L21</f>
        <v>1.7172125625615098E-2</v>
      </c>
      <c r="O24" t="s">
        <v>182</v>
      </c>
      <c r="P24" s="40">
        <f>P22-P21</f>
        <v>1.7241863953347814E-2</v>
      </c>
      <c r="S24" t="s">
        <v>182</v>
      </c>
      <c r="T24" s="40">
        <f>T22-T21</f>
        <v>1.7113970900090036E-2</v>
      </c>
      <c r="W24" t="s">
        <v>182</v>
      </c>
      <c r="X24" s="40">
        <f>X22-X21</f>
        <v>1.9205491895643023E-2</v>
      </c>
      <c r="AA24" t="s">
        <v>182</v>
      </c>
      <c r="AB24" s="40">
        <f>AB22-AB21</f>
        <v>1.8793888390294611E-2</v>
      </c>
      <c r="AE24" t="s">
        <v>182</v>
      </c>
      <c r="AF24" s="40">
        <f>AF22-AF21</f>
        <v>1.9063155539846499E-2</v>
      </c>
      <c r="AI24" t="s">
        <v>182</v>
      </c>
      <c r="AJ24" s="40">
        <f>AJ22-AJ21</f>
        <v>1.8253815494676973E-2</v>
      </c>
      <c r="AM24" t="s">
        <v>182</v>
      </c>
      <c r="AN24" s="40">
        <f>AN22-AN21</f>
        <v>1.8480666892133346E-2</v>
      </c>
      <c r="AQ24" t="s">
        <v>182</v>
      </c>
      <c r="AR24" s="40">
        <f>AR22-AR21</f>
        <v>1.8962052982395838E-2</v>
      </c>
      <c r="AU24" t="s">
        <v>182</v>
      </c>
      <c r="AV24" s="40">
        <f>AV22-AV21</f>
        <v>1.9150469551077687E-2</v>
      </c>
      <c r="AY24" t="s">
        <v>182</v>
      </c>
      <c r="AZ24" s="40">
        <f>AZ22-AZ21</f>
        <v>1.9299616740928394E-2</v>
      </c>
      <c r="BC24" t="s">
        <v>182</v>
      </c>
      <c r="BD24" s="40">
        <f>BD22-BD21</f>
        <v>1.9524422833352317E-2</v>
      </c>
      <c r="BG24" t="s">
        <v>182</v>
      </c>
      <c r="BH24" s="40">
        <f>BH22-BH21</f>
        <v>1.9697625463596546E-2</v>
      </c>
      <c r="BK24" t="s">
        <v>182</v>
      </c>
      <c r="BL24" s="40">
        <f>BL22-BL21</f>
        <v>1.9704679680008996E-2</v>
      </c>
    </row>
    <row r="25" spans="1:64">
      <c r="G25" t="s">
        <v>183</v>
      </c>
      <c r="H25" s="40">
        <f>H21-H23</f>
        <v>1.854898975547048E-2</v>
      </c>
      <c r="K25" t="s">
        <v>183</v>
      </c>
      <c r="L25" s="40">
        <f>L21-L23</f>
        <v>1.7472167380614634E-2</v>
      </c>
      <c r="O25" t="s">
        <v>183</v>
      </c>
      <c r="P25" s="40">
        <f>P21-P23</f>
        <v>1.7544369205819921E-2</v>
      </c>
      <c r="S25" t="s">
        <v>183</v>
      </c>
      <c r="T25" s="40">
        <f>T21-T23</f>
        <v>1.7411966182454885E-2</v>
      </c>
      <c r="W25" t="s">
        <v>183</v>
      </c>
      <c r="X25" s="40">
        <f>X21-X23</f>
        <v>1.9581577509921733E-2</v>
      </c>
      <c r="AA25" t="s">
        <v>183</v>
      </c>
      <c r="AB25" s="40">
        <f>AB21-AB23</f>
        <v>1.9153874977541063E-2</v>
      </c>
      <c r="AE25" t="s">
        <v>183</v>
      </c>
      <c r="AF25" s="40">
        <f>AF21-AF23</f>
        <v>1.9433633352400115E-2</v>
      </c>
      <c r="AI25" t="s">
        <v>183</v>
      </c>
      <c r="AJ25" s="40">
        <f>AJ21-AJ23</f>
        <v>1.8593222344114424E-2</v>
      </c>
      <c r="AM25" t="s">
        <v>183</v>
      </c>
      <c r="AN25" s="40">
        <f>AN21-AN23</f>
        <v>1.8828642858979006E-2</v>
      </c>
      <c r="AQ25" t="s">
        <v>183</v>
      </c>
      <c r="AR25" s="40">
        <f>AR21-AR23</f>
        <v>1.9328573613564326E-2</v>
      </c>
      <c r="AU25" t="s">
        <v>183</v>
      </c>
      <c r="AV25" s="40">
        <f>AV21-AV23</f>
        <v>1.952438228993858E-2</v>
      </c>
      <c r="AY25" t="s">
        <v>183</v>
      </c>
      <c r="AZ25" s="40">
        <f>AZ21-AZ23</f>
        <v>1.9679434301804299E-2</v>
      </c>
      <c r="BC25" t="s">
        <v>183</v>
      </c>
      <c r="BD25" s="40">
        <f>BD21-BD23</f>
        <v>1.9913229747841821E-2</v>
      </c>
      <c r="BG25" t="s">
        <v>183</v>
      </c>
      <c r="BH25" s="40">
        <f>BH21-BH23</f>
        <v>2.009343140418085E-2</v>
      </c>
      <c r="BK25" t="s">
        <v>183</v>
      </c>
      <c r="BL25" s="40">
        <f>BL21-BL23</f>
        <v>2.0100772027537683E-2</v>
      </c>
    </row>
    <row r="26" spans="1:64">
      <c r="G26" t="s">
        <v>184</v>
      </c>
      <c r="H26" s="41">
        <f>AVERAGE(H24:H25)</f>
        <v>1.8380085493853782E-2</v>
      </c>
      <c r="K26" t="s">
        <v>184</v>
      </c>
      <c r="L26" s="41">
        <f>AVERAGE(L24:L25)</f>
        <v>1.7322146503114866E-2</v>
      </c>
      <c r="O26" t="s">
        <v>184</v>
      </c>
      <c r="P26" s="41">
        <f>AVERAGE(P24:P25)</f>
        <v>1.7393116579583867E-2</v>
      </c>
      <c r="S26" t="s">
        <v>184</v>
      </c>
      <c r="T26" s="41">
        <f>AVERAGE(T24:T25)</f>
        <v>1.7262968541272461E-2</v>
      </c>
      <c r="W26" t="s">
        <v>184</v>
      </c>
      <c r="X26" s="41">
        <f>AVERAGE(X24:X25)</f>
        <v>1.9393534702782378E-2</v>
      </c>
      <c r="AA26" t="s">
        <v>184</v>
      </c>
      <c r="AB26" s="41">
        <f>AVERAGE(AB24:AB25)</f>
        <v>1.8973881683917837E-2</v>
      </c>
      <c r="AE26" t="s">
        <v>184</v>
      </c>
      <c r="AF26" s="41">
        <f>AVERAGE(AF24:AF25)</f>
        <v>1.9248394446123307E-2</v>
      </c>
      <c r="AI26" t="s">
        <v>184</v>
      </c>
      <c r="AJ26" s="41">
        <f>AVERAGE(AJ24:AJ25)</f>
        <v>1.8423518919395698E-2</v>
      </c>
      <c r="AM26" t="s">
        <v>184</v>
      </c>
      <c r="AN26" s="41">
        <f>AVERAGE(AN24:AN25)</f>
        <v>1.8654654875556176E-2</v>
      </c>
      <c r="AQ26" t="s">
        <v>184</v>
      </c>
      <c r="AR26" s="41">
        <f>AVERAGE(AR24:AR25)</f>
        <v>1.9145313297980082E-2</v>
      </c>
      <c r="AU26" t="s">
        <v>184</v>
      </c>
      <c r="AV26" s="41">
        <f>AVERAGE(AV24:AV25)</f>
        <v>1.9337425920508133E-2</v>
      </c>
      <c r="AY26" t="s">
        <v>184</v>
      </c>
      <c r="AZ26" s="41">
        <f>AVERAGE(AZ24:AZ25)</f>
        <v>1.9489525521366347E-2</v>
      </c>
      <c r="BC26" t="s">
        <v>184</v>
      </c>
      <c r="BD26" s="41">
        <f>AVERAGE(BD24:BD25)</f>
        <v>1.9718826290597069E-2</v>
      </c>
      <c r="BG26" t="s">
        <v>184</v>
      </c>
      <c r="BH26" s="41">
        <f>AVERAGE(BH24:BH25)</f>
        <v>1.9895528433888698E-2</v>
      </c>
      <c r="BK26" t="s">
        <v>184</v>
      </c>
      <c r="BL26" s="41">
        <f>AVERAGE(BL24:BL25)</f>
        <v>1.990272585377334E-2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CR29"/>
  <sheetViews>
    <sheetView workbookViewId="0">
      <selection activeCell="F1" sqref="F1"/>
    </sheetView>
  </sheetViews>
  <sheetFormatPr defaultRowHeight="15"/>
  <sheetData>
    <row r="1" spans="2:96" ht="16.5" thickTop="1" thickBot="1">
      <c r="B1" s="18" t="s">
        <v>163</v>
      </c>
      <c r="C1" s="18" t="s">
        <v>164</v>
      </c>
      <c r="D1" s="18" t="s">
        <v>165</v>
      </c>
      <c r="E1" s="19" t="s">
        <v>0</v>
      </c>
      <c r="F1" s="19" t="s">
        <v>1</v>
      </c>
      <c r="G1" s="35">
        <f>LN(G2)</f>
        <v>0.41441363810227616</v>
      </c>
      <c r="H1" s="36">
        <f>G4</f>
        <v>0.98179970221445512</v>
      </c>
      <c r="I1" s="29" t="s">
        <v>0</v>
      </c>
      <c r="J1" s="29" t="s">
        <v>1</v>
      </c>
      <c r="K1" s="37">
        <f>LN(K2)</f>
        <v>0.41267646253842255</v>
      </c>
      <c r="L1" s="38">
        <f>K4</f>
        <v>0.97882662471468274</v>
      </c>
      <c r="M1" s="29" t="s">
        <v>0</v>
      </c>
      <c r="N1" s="29" t="s">
        <v>1</v>
      </c>
      <c r="O1" s="37">
        <f>LN(O2)</f>
        <v>0.41842376000577103</v>
      </c>
      <c r="P1" s="38">
        <f>O4</f>
        <v>0.98056653174861907</v>
      </c>
      <c r="Q1" s="29" t="s">
        <v>0</v>
      </c>
      <c r="R1" s="29" t="s">
        <v>1</v>
      </c>
      <c r="S1" s="37">
        <f>LN(S2)</f>
        <v>0.41318164493484411</v>
      </c>
      <c r="T1" s="38">
        <f>S4</f>
        <v>0.98002741064804122</v>
      </c>
      <c r="U1" s="29" t="s">
        <v>0</v>
      </c>
      <c r="V1" s="29" t="s">
        <v>1</v>
      </c>
      <c r="W1" s="37">
        <f>LN(W2)</f>
        <v>0.41292437624308603</v>
      </c>
      <c r="X1" s="38">
        <f>W4</f>
        <v>0.98019522944752302</v>
      </c>
      <c r="Y1" s="29" t="s">
        <v>0</v>
      </c>
      <c r="Z1" s="29" t="s">
        <v>1</v>
      </c>
      <c r="AA1" s="37">
        <f>LN(AA2)</f>
        <v>0.41554023754920411</v>
      </c>
      <c r="AB1" s="38">
        <f>AA4</f>
        <v>0.98088547926732972</v>
      </c>
      <c r="AC1" s="29" t="s">
        <v>0</v>
      </c>
      <c r="AD1" s="29" t="s">
        <v>1</v>
      </c>
      <c r="AE1" s="37">
        <f>LN(AE2)</f>
        <v>0.41506846887218857</v>
      </c>
      <c r="AF1" s="38">
        <f>AE4</f>
        <v>0.9811661013217039</v>
      </c>
      <c r="AG1" s="29" t="s">
        <v>0</v>
      </c>
      <c r="AH1" s="29" t="s">
        <v>1</v>
      </c>
      <c r="AI1" s="37">
        <f>LN(AI2)</f>
        <v>0.41625969229111653</v>
      </c>
      <c r="AJ1" s="38">
        <f>AI4</f>
        <v>0.9819607212915169</v>
      </c>
      <c r="AK1" s="29" t="s">
        <v>0</v>
      </c>
      <c r="AL1" s="29" t="s">
        <v>1</v>
      </c>
      <c r="AM1" s="37">
        <f>LN(AM2)</f>
        <v>0.41686958857657208</v>
      </c>
      <c r="AN1" s="38">
        <f>AM4</f>
        <v>0.98318251518428978</v>
      </c>
      <c r="AO1" s="29" t="s">
        <v>0</v>
      </c>
      <c r="AP1" s="29" t="s">
        <v>1</v>
      </c>
      <c r="AQ1" s="37">
        <f>LN(AQ2)</f>
        <v>0.41492970333949192</v>
      </c>
      <c r="AR1" s="38">
        <f>AQ4</f>
        <v>0.98186762774489911</v>
      </c>
      <c r="AS1" s="29" t="s">
        <v>0</v>
      </c>
      <c r="AT1" s="29" t="s">
        <v>1</v>
      </c>
      <c r="AU1" s="37">
        <f>LN(AU2)</f>
        <v>0.41430554919985585</v>
      </c>
      <c r="AV1" s="38">
        <f>AU4</f>
        <v>0.98204743300816455</v>
      </c>
      <c r="AW1" s="29" t="s">
        <v>0</v>
      </c>
      <c r="AX1" s="29" t="s">
        <v>1</v>
      </c>
      <c r="AY1" s="37">
        <f>LN(AY2)</f>
        <v>0.41587483557716565</v>
      </c>
      <c r="AZ1" s="38">
        <f>AY4</f>
        <v>0.98418219457677192</v>
      </c>
      <c r="BA1" s="29" t="s">
        <v>0</v>
      </c>
      <c r="BB1" s="29" t="s">
        <v>1</v>
      </c>
      <c r="BC1" s="37">
        <f>LN(BC2)</f>
        <v>0.41647427402099624</v>
      </c>
      <c r="BD1" s="38">
        <f>BC4</f>
        <v>0.98536355214466442</v>
      </c>
      <c r="BE1" s="29" t="s">
        <v>0</v>
      </c>
      <c r="BF1" s="29" t="s">
        <v>1</v>
      </c>
      <c r="BG1" s="37">
        <f>LN(BG2)</f>
        <v>0.41563043338345312</v>
      </c>
      <c r="BH1" s="38">
        <f>BG4</f>
        <v>0.98247511818463718</v>
      </c>
      <c r="BI1" s="29" t="s">
        <v>0</v>
      </c>
      <c r="BJ1" s="29" t="s">
        <v>1</v>
      </c>
      <c r="BK1" s="37">
        <f>LN(BK2)</f>
        <v>0.41724909004774124</v>
      </c>
      <c r="BL1" s="38">
        <f>BK4</f>
        <v>0.98369899761655555</v>
      </c>
      <c r="BM1" s="29" t="s">
        <v>0</v>
      </c>
      <c r="BN1" s="29" t="s">
        <v>1</v>
      </c>
      <c r="BO1" s="37">
        <f>LN(BO2)</f>
        <v>0.41688928932607611</v>
      </c>
      <c r="BP1" s="38">
        <f>BO4</f>
        <v>0.98291284336255857</v>
      </c>
      <c r="BQ1" s="29" t="s">
        <v>0</v>
      </c>
      <c r="BR1" s="29" t="s">
        <v>1</v>
      </c>
      <c r="BS1" s="37">
        <f>LN(BS2)</f>
        <v>0.41396045740077686</v>
      </c>
      <c r="BT1" s="38">
        <f>BS4</f>
        <v>0.98127275083952825</v>
      </c>
      <c r="BU1" s="29" t="s">
        <v>0</v>
      </c>
      <c r="BV1" s="29" t="s">
        <v>1</v>
      </c>
      <c r="BW1" s="37">
        <f>LN(BW2)</f>
        <v>0.41485541112330243</v>
      </c>
      <c r="BX1" s="38">
        <f>BW4</f>
        <v>0.98110678092495573</v>
      </c>
      <c r="BY1" s="29" t="s">
        <v>0</v>
      </c>
      <c r="BZ1" s="29" t="s">
        <v>1</v>
      </c>
      <c r="CA1" s="37">
        <f>LN(CA2)</f>
        <v>0.41275474122580758</v>
      </c>
      <c r="CB1" s="38">
        <f>CA4</f>
        <v>0.98114503942613485</v>
      </c>
      <c r="CC1" s="29" t="s">
        <v>0</v>
      </c>
      <c r="CD1" s="29" t="s">
        <v>1</v>
      </c>
      <c r="CE1" s="37">
        <f>LN(CE2)</f>
        <v>0.413250458781798</v>
      </c>
      <c r="CF1" s="38">
        <f>CE4</f>
        <v>0.98079178589229687</v>
      </c>
      <c r="CG1" s="29" t="s">
        <v>0</v>
      </c>
      <c r="CH1" s="29" t="s">
        <v>1</v>
      </c>
      <c r="CI1" s="37">
        <f>LN(CI2)</f>
        <v>0.41229166793382976</v>
      </c>
      <c r="CJ1" s="38">
        <f>CI4</f>
        <v>0.98088160108214806</v>
      </c>
      <c r="CK1" s="29" t="s">
        <v>0</v>
      </c>
      <c r="CL1" s="29" t="s">
        <v>1</v>
      </c>
      <c r="CM1" s="37">
        <f>LN(CM2)</f>
        <v>0.40845834976678014</v>
      </c>
      <c r="CN1" s="38">
        <f>CM4</f>
        <v>0.98272805194573221</v>
      </c>
      <c r="CO1" s="29" t="s">
        <v>0</v>
      </c>
      <c r="CP1" s="29" t="s">
        <v>1</v>
      </c>
      <c r="CQ1" s="37">
        <f>LN(CQ2)</f>
        <v>0.40840227424976749</v>
      </c>
      <c r="CR1" s="38">
        <f>CQ4</f>
        <v>0.98209103065058878</v>
      </c>
    </row>
    <row r="2" spans="2:96" ht="15.75" thickTop="1">
      <c r="B2">
        <v>0.41267646253842255</v>
      </c>
      <c r="C2" s="39">
        <v>0.97882662471468274</v>
      </c>
      <c r="D2">
        <v>878.35338574835737</v>
      </c>
      <c r="E2" s="21">
        <v>1943</v>
      </c>
      <c r="F2" s="22">
        <v>2.24E-4</v>
      </c>
      <c r="G2">
        <f t="array" ref="G2:H6">LOGEST(F2:F23,E2:E23,TRUE, TRUE)</f>
        <v>1.5134830316754848</v>
      </c>
      <c r="H2">
        <v>0</v>
      </c>
      <c r="I2" s="21">
        <v>1946</v>
      </c>
      <c r="J2" s="30">
        <v>2.8900000000000002E-3</v>
      </c>
      <c r="K2">
        <f t="array" ref="K2:L6">LOGEST(J2:J22,I2:I22,TRUE, TRUE)</f>
        <v>1.5108561282933508</v>
      </c>
      <c r="L2">
        <v>0</v>
      </c>
      <c r="M2" s="21">
        <v>1943</v>
      </c>
      <c r="N2" s="22">
        <v>2.24E-4</v>
      </c>
      <c r="O2">
        <f t="array" ref="O2:P6">LOGEST(N2:N22,M2:M22,TRUE, TRUE)</f>
        <v>1.5195644686334799</v>
      </c>
      <c r="P2">
        <v>0</v>
      </c>
      <c r="Q2" s="21">
        <v>1943</v>
      </c>
      <c r="R2" s="22">
        <v>2.24E-4</v>
      </c>
      <c r="S2">
        <f t="array" ref="S2:T6">LOGEST(R2:R22,Q2:Q22,TRUE, TRUE)</f>
        <v>1.5116195790375919</v>
      </c>
      <c r="T2">
        <v>0</v>
      </c>
      <c r="U2" s="21">
        <v>1943</v>
      </c>
      <c r="V2" s="22">
        <v>2.24E-4</v>
      </c>
      <c r="W2">
        <f t="array" ref="W2:X6">LOGEST(V2:V22,U2:U22,TRUE, TRUE)</f>
        <v>1.5112307366666857</v>
      </c>
      <c r="X2">
        <v>0</v>
      </c>
      <c r="Y2" s="21">
        <v>1943</v>
      </c>
      <c r="Z2" s="22">
        <v>2.24E-4</v>
      </c>
      <c r="AA2">
        <f t="array" ref="AA2:AB6">LOGEST(Z2:Z22,Y2:Y22,TRUE, TRUE)</f>
        <v>1.5151890816589422</v>
      </c>
      <c r="AB2">
        <v>0</v>
      </c>
      <c r="AC2" s="21">
        <v>1943</v>
      </c>
      <c r="AD2" s="22">
        <v>2.24E-4</v>
      </c>
      <c r="AE2">
        <f t="array" ref="AE2:AF6">LOGEST(AD2:AD22,AC2:AC22,TRUE, TRUE)</f>
        <v>1.5144744314984946</v>
      </c>
      <c r="AF2">
        <v>0</v>
      </c>
      <c r="AG2" s="21">
        <v>1943</v>
      </c>
      <c r="AH2" s="22">
        <v>2.24E-4</v>
      </c>
      <c r="AI2">
        <f t="array" ref="AI2:AJ6">LOGEST(AH2:AH22,AG2:AG22,TRUE, TRUE)</f>
        <v>1.5162795838650889</v>
      </c>
      <c r="AJ2">
        <v>0</v>
      </c>
      <c r="AK2" s="21">
        <v>1943</v>
      </c>
      <c r="AL2" s="22">
        <v>2.24E-4</v>
      </c>
      <c r="AM2">
        <f t="array" ref="AM2:AN6">LOGEST(AL2:AL22,AK2:AK22,TRUE, TRUE)</f>
        <v>1.5172046392162368</v>
      </c>
      <c r="AN2">
        <v>0</v>
      </c>
      <c r="AO2" s="21">
        <v>1943</v>
      </c>
      <c r="AP2" s="22">
        <v>2.24E-4</v>
      </c>
      <c r="AQ2">
        <f t="array" ref="AQ2:AR6">LOGEST(AP2:AP22,AO2:AO22,TRUE, TRUE)</f>
        <v>1.5142642892278415</v>
      </c>
      <c r="AR2">
        <v>0</v>
      </c>
      <c r="AS2" s="21">
        <v>1943</v>
      </c>
      <c r="AT2" s="22">
        <v>2.24E-4</v>
      </c>
      <c r="AU2">
        <f t="array" ref="AU2:AV6">LOGEST(AT2:AT22,AS2:AS22,TRUE, TRUE)</f>
        <v>1.5133194497966114</v>
      </c>
      <c r="AV2">
        <v>0</v>
      </c>
      <c r="AW2" s="21">
        <v>1943</v>
      </c>
      <c r="AX2" s="22">
        <v>2.24E-4</v>
      </c>
      <c r="AY2">
        <f t="array" ref="AY2:AZ6">LOGEST(AX2:AX22,AW2:AW22,TRUE, TRUE)</f>
        <v>1.5156961457642482</v>
      </c>
      <c r="AZ2">
        <v>0</v>
      </c>
      <c r="BA2" s="21">
        <v>1943</v>
      </c>
      <c r="BB2" s="22">
        <v>2.24E-4</v>
      </c>
      <c r="BC2">
        <f t="array" ref="BC2:BD6">LOGEST(BB2:BB22,BA2:BA22,TRUE, TRUE)</f>
        <v>1.5166049846724614</v>
      </c>
      <c r="BD2">
        <v>0</v>
      </c>
      <c r="BE2" s="21">
        <v>1943</v>
      </c>
      <c r="BF2" s="22">
        <v>2.24E-4</v>
      </c>
      <c r="BG2">
        <f t="array" ref="BG2:BH6">LOGEST(BF2:BF22,BE2:BE22,TRUE, TRUE)</f>
        <v>1.5153257515656429</v>
      </c>
      <c r="BH2">
        <v>0</v>
      </c>
      <c r="BI2" s="21">
        <v>1943</v>
      </c>
      <c r="BJ2" s="22">
        <v>2.24E-4</v>
      </c>
      <c r="BK2">
        <f t="array" ref="BK2:BL6">LOGEST(BJ2:BJ22,BI2:BI22,TRUE, TRUE)</f>
        <v>1.517780529877649</v>
      </c>
      <c r="BL2">
        <v>0</v>
      </c>
      <c r="BM2" s="21">
        <v>1943</v>
      </c>
      <c r="BN2" s="22">
        <v>2.24E-4</v>
      </c>
      <c r="BO2">
        <f t="array" ref="BO2:BP6">LOGEST(BN2:BN22,BM2:BM22,TRUE, TRUE)</f>
        <v>1.5172345295792107</v>
      </c>
      <c r="BP2">
        <v>0</v>
      </c>
      <c r="BQ2" s="21">
        <v>1943</v>
      </c>
      <c r="BR2" s="22">
        <v>2.24E-4</v>
      </c>
      <c r="BS2">
        <f t="array" ref="BS2:BT6">LOGEST(BR2:BR22,BQ2:BQ22,TRUE, TRUE)</f>
        <v>1.5127973057640933</v>
      </c>
      <c r="BT2">
        <v>0</v>
      </c>
      <c r="BU2" s="21">
        <v>1943</v>
      </c>
      <c r="BV2" s="22">
        <v>2.24E-4</v>
      </c>
      <c r="BW2">
        <f t="array" ref="BW2:BX6">LOGEST(BV2:BV22,BU2:BU22,TRUE, TRUE)</f>
        <v>1.5141517953566594</v>
      </c>
      <c r="BX2">
        <v>0</v>
      </c>
      <c r="BY2" s="21">
        <v>1943</v>
      </c>
      <c r="BZ2" s="22">
        <v>2.24E-4</v>
      </c>
      <c r="CA2">
        <f t="array" ref="CA2:CB6">LOGEST(BZ2:BZ22,BY2:BY22,TRUE, TRUE)</f>
        <v>1.5109744007569474</v>
      </c>
      <c r="CB2">
        <v>0</v>
      </c>
      <c r="CC2" s="21">
        <v>1943</v>
      </c>
      <c r="CD2" s="22">
        <v>2.24E-4</v>
      </c>
      <c r="CE2">
        <f t="array" ref="CE2:CF6">LOGEST(CD2:CD22,CC2:CC22,TRUE, TRUE)</f>
        <v>1.5117236029750589</v>
      </c>
      <c r="CF2">
        <v>0</v>
      </c>
      <c r="CG2" s="21">
        <v>1943</v>
      </c>
      <c r="CH2" s="22">
        <v>2.24E-4</v>
      </c>
      <c r="CI2">
        <f t="array" ref="CI2:CJ6">LOGEST(CH2:CH22,CG2:CG22,TRUE, TRUE)</f>
        <v>1.5102748708464044</v>
      </c>
      <c r="CJ2">
        <v>0</v>
      </c>
      <c r="CK2" s="21">
        <v>1943</v>
      </c>
      <c r="CL2" s="22">
        <v>2.24E-4</v>
      </c>
      <c r="CM2">
        <f t="array" ref="CM2:CN6">LOGEST(CL2:CL22,CK2:CK22,TRUE, TRUE)</f>
        <v>1.5044965888191477</v>
      </c>
      <c r="CN2">
        <v>0</v>
      </c>
      <c r="CO2" s="21">
        <v>1943</v>
      </c>
      <c r="CP2" s="22">
        <v>2.24E-4</v>
      </c>
      <c r="CQ2">
        <f t="array" ref="CQ2:CR6">LOGEST(CP2:CP22,CO2:CO22,TRUE, TRUE)</f>
        <v>1.5044122257604591</v>
      </c>
      <c r="CR2">
        <v>0</v>
      </c>
    </row>
    <row r="3" spans="2:96">
      <c r="B3">
        <v>0.41842376000577103</v>
      </c>
      <c r="C3" s="39">
        <v>0.98056653174861907</v>
      </c>
      <c r="D3">
        <v>958.69475598622898</v>
      </c>
      <c r="E3" s="21">
        <v>1946</v>
      </c>
      <c r="F3" s="30">
        <v>2.8900000000000002E-3</v>
      </c>
      <c r="G3">
        <v>1.2616730906187952E-2</v>
      </c>
      <c r="H3">
        <v>24.950292755208416</v>
      </c>
      <c r="I3" s="21">
        <v>1950</v>
      </c>
      <c r="J3" s="22">
        <v>4.1599999999999996E-3</v>
      </c>
      <c r="K3">
        <v>1.392435410939338E-2</v>
      </c>
      <c r="L3">
        <v>27.558894304797001</v>
      </c>
      <c r="M3" s="21">
        <v>1950</v>
      </c>
      <c r="N3" s="22">
        <v>4.1599999999999996E-3</v>
      </c>
      <c r="O3">
        <v>1.3513758759844964E-2</v>
      </c>
      <c r="P3">
        <v>26.744352743129831</v>
      </c>
      <c r="Q3" s="21">
        <v>1946</v>
      </c>
      <c r="R3" s="30">
        <v>2.8900000000000002E-3</v>
      </c>
      <c r="S3">
        <v>1.3532009525276733E-2</v>
      </c>
      <c r="T3">
        <v>26.777934639853655</v>
      </c>
      <c r="U3" s="21">
        <v>1946</v>
      </c>
      <c r="V3" s="30">
        <v>2.8900000000000002E-3</v>
      </c>
      <c r="W3">
        <v>1.3465495413950316E-2</v>
      </c>
      <c r="X3">
        <v>26.64568058022709</v>
      </c>
      <c r="Y3" s="21">
        <v>1946</v>
      </c>
      <c r="Z3" s="30">
        <v>2.8900000000000002E-3</v>
      </c>
      <c r="AA3">
        <v>1.3307878806556244E-2</v>
      </c>
      <c r="AB3">
        <v>26.331285096742814</v>
      </c>
      <c r="AC3" s="21">
        <v>1946</v>
      </c>
      <c r="AD3" s="30">
        <v>2.8900000000000002E-3</v>
      </c>
      <c r="AE3">
        <v>1.3192946149515505E-2</v>
      </c>
      <c r="AF3">
        <v>26.101391014315801</v>
      </c>
      <c r="AG3" s="21">
        <v>1946</v>
      </c>
      <c r="AH3" s="30">
        <v>2.8900000000000002E-3</v>
      </c>
      <c r="AI3">
        <v>1.294345101699834E-2</v>
      </c>
      <c r="AJ3">
        <v>25.606559772667243</v>
      </c>
      <c r="AK3" s="21">
        <v>1946</v>
      </c>
      <c r="AL3" s="30">
        <v>2.8900000000000002E-3</v>
      </c>
      <c r="AM3">
        <v>1.2507970896914872E-2</v>
      </c>
      <c r="AN3">
        <v>24.743258989531942</v>
      </c>
      <c r="AO3" s="21">
        <v>1946</v>
      </c>
      <c r="AP3" s="30">
        <v>2.8900000000000002E-3</v>
      </c>
      <c r="AQ3">
        <v>1.2935957126777945E-2</v>
      </c>
      <c r="AR3">
        <v>25.586839082568048</v>
      </c>
      <c r="AS3" s="21">
        <v>1946</v>
      </c>
      <c r="AT3" s="30">
        <v>2.8900000000000002E-3</v>
      </c>
      <c r="AU3">
        <v>1.2851120488063958E-2</v>
      </c>
      <c r="AV3">
        <v>25.414763150652565</v>
      </c>
      <c r="AW3" s="21">
        <v>1946</v>
      </c>
      <c r="AX3" s="30">
        <v>2.8900000000000002E-3</v>
      </c>
      <c r="AY3">
        <v>1.2095426989468926E-2</v>
      </c>
      <c r="AZ3">
        <v>23.915667166387369</v>
      </c>
      <c r="BA3" s="21">
        <v>1946</v>
      </c>
      <c r="BB3" s="30">
        <v>2.8900000000000002E-3</v>
      </c>
      <c r="BC3">
        <v>1.1644771668009608E-2</v>
      </c>
      <c r="BD3">
        <v>23.024052969252562</v>
      </c>
      <c r="BE3" s="21">
        <v>1946</v>
      </c>
      <c r="BF3" s="30">
        <v>2.8900000000000002E-3</v>
      </c>
      <c r="BG3">
        <v>1.2734951880440441E-2</v>
      </c>
      <c r="BH3">
        <v>25.178339981898073</v>
      </c>
      <c r="BI3" s="21">
        <v>1946</v>
      </c>
      <c r="BJ3" s="30">
        <v>2.8900000000000002E-3</v>
      </c>
      <c r="BK3">
        <v>1.2322381170805297E-2</v>
      </c>
      <c r="BL3">
        <v>24.360282918104801</v>
      </c>
      <c r="BM3" s="21">
        <v>1946</v>
      </c>
      <c r="BN3" s="30">
        <v>2.8900000000000002E-3</v>
      </c>
      <c r="BO3">
        <v>1.2610181350241499E-2</v>
      </c>
      <c r="BP3">
        <v>24.928634084083335</v>
      </c>
      <c r="BQ3" s="21">
        <v>1946</v>
      </c>
      <c r="BR3" s="30">
        <v>2.8900000000000002E-3</v>
      </c>
      <c r="BS3">
        <v>1.3119708401083811E-2</v>
      </c>
      <c r="BT3">
        <v>25.935270901244426</v>
      </c>
      <c r="BU3" s="21">
        <v>1946</v>
      </c>
      <c r="BV3" s="30">
        <v>2.8900000000000002E-3</v>
      </c>
      <c r="BW3">
        <v>1.3207323032540052E-2</v>
      </c>
      <c r="BX3">
        <v>26.106565342921133</v>
      </c>
      <c r="BY3" s="21">
        <v>1946</v>
      </c>
      <c r="BZ3" s="30">
        <v>2.8900000000000002E-3</v>
      </c>
      <c r="CA3">
        <v>1.3126878884311174E-2</v>
      </c>
      <c r="CB3">
        <v>25.946922160556046</v>
      </c>
      <c r="CC3" s="21">
        <v>1946</v>
      </c>
      <c r="CD3" s="30">
        <v>2.8900000000000002E-3</v>
      </c>
      <c r="CE3">
        <v>1.3267577340254657E-2</v>
      </c>
      <c r="CF3">
        <v>26.22375302777699</v>
      </c>
      <c r="CG3" s="21">
        <v>1946</v>
      </c>
      <c r="CH3" s="30">
        <v>2.8900000000000002E-3</v>
      </c>
      <c r="CI3">
        <v>1.3205207294748934E-2</v>
      </c>
      <c r="CJ3">
        <v>26.099840681147491</v>
      </c>
      <c r="CK3" s="21">
        <v>1946</v>
      </c>
      <c r="CL3" s="30">
        <v>2.8900000000000002E-3</v>
      </c>
      <c r="CM3">
        <v>1.2422956455049971E-2</v>
      </c>
      <c r="CN3">
        <v>24.552538951797374</v>
      </c>
      <c r="CO3" s="21">
        <v>1946</v>
      </c>
      <c r="CP3" s="30">
        <v>2.8900000000000002E-3</v>
      </c>
      <c r="CQ3">
        <v>1.2652337717297306E-2</v>
      </c>
      <c r="CR3">
        <v>25.004663288334701</v>
      </c>
    </row>
    <row r="4" spans="2:96" ht="15.75" thickBot="1">
      <c r="B4">
        <v>0.41318164493484411</v>
      </c>
      <c r="C4" s="39">
        <v>0.98002741064804122</v>
      </c>
      <c r="D4">
        <v>932.30379267206547</v>
      </c>
      <c r="E4" s="21">
        <v>1950</v>
      </c>
      <c r="F4" s="22">
        <v>4.1599999999999996E-3</v>
      </c>
      <c r="G4">
        <v>0.98179970221445512</v>
      </c>
      <c r="H4">
        <v>1.1858018667332972</v>
      </c>
      <c r="I4" s="21">
        <v>1951</v>
      </c>
      <c r="J4" s="22">
        <v>5.7499999999999999E-3</v>
      </c>
      <c r="K4">
        <v>0.97882662471468274</v>
      </c>
      <c r="L4">
        <v>1.2130829471279145</v>
      </c>
      <c r="M4" s="21">
        <v>1951</v>
      </c>
      <c r="N4" s="22">
        <v>5.7499999999999999E-3</v>
      </c>
      <c r="O4">
        <v>0.98056653174861907</v>
      </c>
      <c r="P4">
        <v>1.193269671990661</v>
      </c>
      <c r="Q4" s="21">
        <v>1951</v>
      </c>
      <c r="R4" s="22">
        <v>5.7499999999999999E-3</v>
      </c>
      <c r="S4">
        <v>0.98002741064804122</v>
      </c>
      <c r="T4">
        <v>1.2136492275921424</v>
      </c>
      <c r="U4" s="21">
        <v>1950</v>
      </c>
      <c r="V4" s="22">
        <v>4.1599999999999996E-3</v>
      </c>
      <c r="W4">
        <v>0.98019522944752302</v>
      </c>
      <c r="X4">
        <v>1.2119159608692947</v>
      </c>
      <c r="Y4" s="21">
        <v>1950</v>
      </c>
      <c r="Z4" s="22">
        <v>4.1599999999999996E-3</v>
      </c>
      <c r="AA4">
        <v>0.98088547926732972</v>
      </c>
      <c r="AB4">
        <v>1.2127879711273164</v>
      </c>
      <c r="AC4" s="21">
        <v>1950</v>
      </c>
      <c r="AD4" s="22">
        <v>4.1599999999999996E-3</v>
      </c>
      <c r="AE4">
        <v>0.9811661013217039</v>
      </c>
      <c r="AF4">
        <v>1.214658916278575</v>
      </c>
      <c r="AG4" s="21">
        <v>1950</v>
      </c>
      <c r="AH4" s="22">
        <v>4.1599999999999996E-3</v>
      </c>
      <c r="AI4">
        <v>0.9819607212915169</v>
      </c>
      <c r="AJ4">
        <v>1.1968185289042301</v>
      </c>
      <c r="AK4" s="21">
        <v>1950</v>
      </c>
      <c r="AL4" s="22">
        <v>4.1599999999999996E-3</v>
      </c>
      <c r="AM4">
        <v>0.98318251518428978</v>
      </c>
      <c r="AN4">
        <v>1.1628921962710199</v>
      </c>
      <c r="AO4" s="21">
        <v>1950</v>
      </c>
      <c r="AP4" s="22">
        <v>4.1599999999999996E-3</v>
      </c>
      <c r="AQ4">
        <v>0.98186762774489911</v>
      </c>
      <c r="AR4">
        <v>1.2106405199515358</v>
      </c>
      <c r="AS4" s="21">
        <v>1950</v>
      </c>
      <c r="AT4" s="22">
        <v>4.1599999999999996E-3</v>
      </c>
      <c r="AU4">
        <v>0.98204743300816455</v>
      </c>
      <c r="AV4">
        <v>1.2076797723727177</v>
      </c>
      <c r="AW4" s="21">
        <v>1950</v>
      </c>
      <c r="AX4" s="22">
        <v>4.1599999999999996E-3</v>
      </c>
      <c r="AY4">
        <v>0.98418219457677192</v>
      </c>
      <c r="AZ4">
        <v>1.1339146013209482</v>
      </c>
      <c r="BA4" s="21">
        <v>1950</v>
      </c>
      <c r="BB4" s="22">
        <v>4.1599999999999996E-3</v>
      </c>
      <c r="BC4">
        <v>0.98536355214466442</v>
      </c>
      <c r="BD4">
        <v>1.0907496395907548</v>
      </c>
      <c r="BE4" s="21">
        <v>1950</v>
      </c>
      <c r="BF4" s="22">
        <v>4.1599999999999996E-3</v>
      </c>
      <c r="BG4">
        <v>0.98247511818463718</v>
      </c>
      <c r="BH4">
        <v>1.1904285349117574</v>
      </c>
      <c r="BI4" s="21">
        <v>1950</v>
      </c>
      <c r="BJ4" s="22">
        <v>4.1599999999999996E-3</v>
      </c>
      <c r="BK4">
        <v>0.98369899761655555</v>
      </c>
      <c r="BL4">
        <v>1.1454671122315652</v>
      </c>
      <c r="BM4" s="21">
        <v>1950</v>
      </c>
      <c r="BN4" s="22">
        <v>4.1599999999999996E-3</v>
      </c>
      <c r="BO4">
        <v>0.98291284336255857</v>
      </c>
      <c r="BP4">
        <v>1.1702227586632474</v>
      </c>
      <c r="BQ4" s="21">
        <v>1950</v>
      </c>
      <c r="BR4" s="22">
        <v>4.1599999999999996E-3</v>
      </c>
      <c r="BS4">
        <v>0.98127275083952825</v>
      </c>
      <c r="BT4">
        <v>1.2152763806862428</v>
      </c>
      <c r="BU4" s="21">
        <v>1950</v>
      </c>
      <c r="BV4" s="22">
        <v>4.1599999999999996E-3</v>
      </c>
      <c r="BW4">
        <v>0.98110678092495573</v>
      </c>
      <c r="BX4">
        <v>1.2157298063627642</v>
      </c>
      <c r="BY4" s="21">
        <v>1950</v>
      </c>
      <c r="BZ4" s="22">
        <v>4.1599999999999996E-3</v>
      </c>
      <c r="CA4">
        <v>0.98114503942613485</v>
      </c>
      <c r="CB4">
        <v>1.2054762520838995</v>
      </c>
      <c r="CC4" s="21">
        <v>1950</v>
      </c>
      <c r="CD4" s="22">
        <v>4.1599999999999996E-3</v>
      </c>
      <c r="CE4">
        <v>0.98079178589229687</v>
      </c>
      <c r="CF4">
        <v>1.2121616814285188</v>
      </c>
      <c r="CG4" s="21">
        <v>1950</v>
      </c>
      <c r="CH4" s="22">
        <v>4.1599999999999996E-3</v>
      </c>
      <c r="CI4">
        <v>0.98088160108214806</v>
      </c>
      <c r="CJ4">
        <v>1.2031206594921169</v>
      </c>
      <c r="CK4" s="21">
        <v>1950</v>
      </c>
      <c r="CL4" s="22">
        <v>4.1599999999999996E-3</v>
      </c>
      <c r="CM4">
        <v>0.98272805194573221</v>
      </c>
      <c r="CN4">
        <v>1.1251033285994436</v>
      </c>
      <c r="CO4" s="21">
        <v>1950</v>
      </c>
      <c r="CP4" s="22">
        <v>4.1599999999999996E-3</v>
      </c>
      <c r="CQ4">
        <v>0.98209103065058878</v>
      </c>
      <c r="CR4">
        <v>1.1383756274189758</v>
      </c>
    </row>
    <row r="5" spans="2:96" ht="16.5" thickTop="1" thickBot="1">
      <c r="B5">
        <v>0.41292437624308603</v>
      </c>
      <c r="C5" s="39">
        <v>0.98019522944752302</v>
      </c>
      <c r="D5">
        <v>940.36481312193621</v>
      </c>
      <c r="E5" s="21">
        <v>1951</v>
      </c>
      <c r="F5" s="22">
        <v>5.7499999999999999E-3</v>
      </c>
      <c r="G5">
        <v>1078.8831191478901</v>
      </c>
      <c r="H5">
        <v>20</v>
      </c>
      <c r="I5" s="21">
        <v>1955</v>
      </c>
      <c r="J5" s="22">
        <v>6.9400000000000003E-2</v>
      </c>
      <c r="K5" s="36">
        <v>878.35338574835737</v>
      </c>
      <c r="L5">
        <v>19</v>
      </c>
      <c r="M5" s="21">
        <v>1955</v>
      </c>
      <c r="N5" s="22">
        <v>6.9400000000000003E-2</v>
      </c>
      <c r="O5" s="36">
        <v>958.69475598622898</v>
      </c>
      <c r="P5">
        <v>19</v>
      </c>
      <c r="Q5" s="21">
        <v>1955</v>
      </c>
      <c r="R5" s="22">
        <v>6.9400000000000003E-2</v>
      </c>
      <c r="S5" s="36">
        <v>932.30379267206547</v>
      </c>
      <c r="T5">
        <v>19</v>
      </c>
      <c r="U5" s="21">
        <v>1955</v>
      </c>
      <c r="V5" s="22">
        <v>6.9400000000000003E-2</v>
      </c>
      <c r="W5" s="36">
        <v>940.36481312193621</v>
      </c>
      <c r="X5">
        <v>19</v>
      </c>
      <c r="Y5" s="21">
        <v>1951</v>
      </c>
      <c r="Z5" s="22">
        <v>5.7499999999999999E-3</v>
      </c>
      <c r="AA5" s="36">
        <v>975.00870499072971</v>
      </c>
      <c r="AB5">
        <v>19</v>
      </c>
      <c r="AC5" s="21">
        <v>1951</v>
      </c>
      <c r="AD5" s="22">
        <v>5.7499999999999999E-3</v>
      </c>
      <c r="AE5" s="36">
        <v>989.81927446574718</v>
      </c>
      <c r="AF5">
        <v>19</v>
      </c>
      <c r="AG5" s="21">
        <v>1951</v>
      </c>
      <c r="AH5" s="22">
        <v>5.7499999999999999E-3</v>
      </c>
      <c r="AI5" s="36">
        <v>1034.2571898822703</v>
      </c>
      <c r="AJ5">
        <v>19</v>
      </c>
      <c r="AK5" s="21">
        <v>1951</v>
      </c>
      <c r="AL5" s="22">
        <v>5.7499999999999999E-3</v>
      </c>
      <c r="AM5" s="36">
        <v>1110.7765515001986</v>
      </c>
      <c r="AN5">
        <v>19</v>
      </c>
      <c r="AO5" s="21">
        <v>1951</v>
      </c>
      <c r="AP5" s="22">
        <v>5.7499999999999999E-3</v>
      </c>
      <c r="AQ5" s="36">
        <v>1028.8496543470776</v>
      </c>
      <c r="AR5">
        <v>19</v>
      </c>
      <c r="AS5" s="21">
        <v>1951</v>
      </c>
      <c r="AT5" s="22">
        <v>5.7499999999999999E-3</v>
      </c>
      <c r="AU5" s="36">
        <v>1039.344470105076</v>
      </c>
      <c r="AV5">
        <v>19</v>
      </c>
      <c r="AW5" s="21">
        <v>1951</v>
      </c>
      <c r="AX5" s="22">
        <v>5.7499999999999999E-3</v>
      </c>
      <c r="AY5" s="36">
        <v>1182.1780074180813</v>
      </c>
      <c r="AZ5">
        <v>19</v>
      </c>
      <c r="BA5" s="21">
        <v>1951</v>
      </c>
      <c r="BB5" s="22">
        <v>5.7499999999999999E-3</v>
      </c>
      <c r="BC5" s="36">
        <v>1279.1291764090051</v>
      </c>
      <c r="BD5">
        <v>19</v>
      </c>
      <c r="BE5" s="21">
        <v>1951</v>
      </c>
      <c r="BF5" s="22">
        <v>5.7499999999999999E-3</v>
      </c>
      <c r="BG5" s="36">
        <v>1065.1727893048665</v>
      </c>
      <c r="BH5">
        <v>19</v>
      </c>
      <c r="BI5" s="21">
        <v>1951</v>
      </c>
      <c r="BJ5" s="22">
        <v>5.7499999999999999E-3</v>
      </c>
      <c r="BK5" s="36">
        <v>1146.5724938299907</v>
      </c>
      <c r="BL5">
        <v>19</v>
      </c>
      <c r="BM5" s="21">
        <v>1951</v>
      </c>
      <c r="BN5" s="22">
        <v>5.7499999999999999E-3</v>
      </c>
      <c r="BO5" s="36">
        <v>1092.9462648552778</v>
      </c>
      <c r="BP5">
        <v>19</v>
      </c>
      <c r="BQ5" s="21">
        <v>1951</v>
      </c>
      <c r="BR5" s="22">
        <v>5.7499999999999999E-3</v>
      </c>
      <c r="BS5" s="36">
        <v>995.56438354566421</v>
      </c>
      <c r="BT5">
        <v>19</v>
      </c>
      <c r="BU5" s="21">
        <v>1951</v>
      </c>
      <c r="BV5" s="22">
        <v>5.7499999999999999E-3</v>
      </c>
      <c r="BW5" s="36">
        <v>986.65181214125676</v>
      </c>
      <c r="BX5">
        <v>19</v>
      </c>
      <c r="BY5" s="21">
        <v>1951</v>
      </c>
      <c r="BZ5" s="22">
        <v>5.7499999999999999E-3</v>
      </c>
      <c r="CA5" s="36">
        <v>988.69237493585524</v>
      </c>
      <c r="CB5">
        <v>19</v>
      </c>
      <c r="CC5" s="21">
        <v>1951</v>
      </c>
      <c r="CD5" s="22">
        <v>5.7499999999999999E-3</v>
      </c>
      <c r="CE5" s="36">
        <v>970.16015270676962</v>
      </c>
      <c r="CF5">
        <v>19</v>
      </c>
      <c r="CG5" s="21">
        <v>1951</v>
      </c>
      <c r="CH5" s="22">
        <v>5.7499999999999999E-3</v>
      </c>
      <c r="CI5" s="36">
        <v>974.80706939107836</v>
      </c>
      <c r="CJ5">
        <v>19</v>
      </c>
      <c r="CK5" s="21">
        <v>1951</v>
      </c>
      <c r="CL5" s="22">
        <v>5.7499999999999999E-3</v>
      </c>
      <c r="CM5" s="36">
        <v>1081.0496261511869</v>
      </c>
      <c r="CN5">
        <v>19</v>
      </c>
      <c r="CO5" s="21">
        <v>1951</v>
      </c>
      <c r="CP5" s="22">
        <v>5.7499999999999999E-3</v>
      </c>
      <c r="CQ5" s="36">
        <v>1041.9209066866101</v>
      </c>
      <c r="CR5">
        <v>19</v>
      </c>
    </row>
    <row r="6" spans="2:96" ht="15.75" thickTop="1">
      <c r="B6">
        <v>0.41554023754920411</v>
      </c>
      <c r="C6" s="39">
        <v>0.98088547926732972</v>
      </c>
      <c r="D6">
        <v>975.00870499072971</v>
      </c>
      <c r="E6" s="21">
        <v>1955</v>
      </c>
      <c r="F6" s="22">
        <v>6.9400000000000003E-2</v>
      </c>
      <c r="G6">
        <v>1517.0456772399757</v>
      </c>
      <c r="H6">
        <v>28.122521342963449</v>
      </c>
      <c r="I6" s="21">
        <v>1959</v>
      </c>
      <c r="J6" s="22">
        <v>0.32600000000000001</v>
      </c>
      <c r="K6">
        <v>1292.558699695142</v>
      </c>
      <c r="L6">
        <v>27.959834495638393</v>
      </c>
      <c r="M6" s="21">
        <v>1959</v>
      </c>
      <c r="N6" s="22">
        <v>0.32600000000000001</v>
      </c>
      <c r="O6">
        <v>1365.0782825139399</v>
      </c>
      <c r="P6">
        <v>27.053957691761294</v>
      </c>
      <c r="Q6" s="21">
        <v>1959</v>
      </c>
      <c r="R6" s="22">
        <v>0.32600000000000001</v>
      </c>
      <c r="S6">
        <v>1373.231694925375</v>
      </c>
      <c r="T6">
        <v>27.985944505065081</v>
      </c>
      <c r="U6" s="21">
        <v>1959</v>
      </c>
      <c r="V6" s="22">
        <v>0.32600000000000001</v>
      </c>
      <c r="W6">
        <v>1381.1516941699349</v>
      </c>
      <c r="X6">
        <v>27.906065627985171</v>
      </c>
      <c r="Y6" s="21">
        <v>1959</v>
      </c>
      <c r="Z6" s="22">
        <v>0.32600000000000001</v>
      </c>
      <c r="AA6">
        <v>1434.0961001145399</v>
      </c>
      <c r="AB6">
        <v>27.946238595311133</v>
      </c>
      <c r="AC6" s="21">
        <v>1955</v>
      </c>
      <c r="AD6" s="22">
        <v>6.9400000000000003E-2</v>
      </c>
      <c r="AE6">
        <v>1460.375678284631</v>
      </c>
      <c r="AF6">
        <v>28.032529375005801</v>
      </c>
      <c r="AG6" s="21">
        <v>1955</v>
      </c>
      <c r="AH6" s="22">
        <v>6.9400000000000003E-2</v>
      </c>
      <c r="AI6">
        <v>1481.4437194793136</v>
      </c>
      <c r="AJ6">
        <v>27.21511723144123</v>
      </c>
      <c r="AK6" s="21">
        <v>1955</v>
      </c>
      <c r="AL6" s="22">
        <v>6.9400000000000003E-2</v>
      </c>
      <c r="AM6">
        <v>1502.1234135379839</v>
      </c>
      <c r="AN6">
        <v>25.694046942812687</v>
      </c>
      <c r="AO6" s="21">
        <v>1955</v>
      </c>
      <c r="AP6" s="22">
        <v>6.9400000000000003E-2</v>
      </c>
      <c r="AQ6">
        <v>1507.9339779597822</v>
      </c>
      <c r="AR6">
        <v>27.847358902421973</v>
      </c>
      <c r="AS6" s="21">
        <v>1955</v>
      </c>
      <c r="AT6" s="22">
        <v>6.9400000000000003E-2</v>
      </c>
      <c r="AU6">
        <v>1515.8739658221195</v>
      </c>
      <c r="AV6">
        <v>27.71131821936617</v>
      </c>
      <c r="AW6" s="21">
        <v>1955</v>
      </c>
      <c r="AX6" s="22">
        <v>6.9400000000000003E-2</v>
      </c>
      <c r="AY6">
        <v>1519.9999411224139</v>
      </c>
      <c r="AZ6">
        <v>24.429484138688053</v>
      </c>
      <c r="BA6" s="21">
        <v>1955</v>
      </c>
      <c r="BB6" s="22">
        <v>6.9400000000000003E-2</v>
      </c>
      <c r="BC6">
        <v>1521.8244645120221</v>
      </c>
      <c r="BD6">
        <v>22.604960749079869</v>
      </c>
      <c r="BE6" s="21">
        <v>1955</v>
      </c>
      <c r="BF6" s="22">
        <v>6.9400000000000003E-2</v>
      </c>
      <c r="BG6">
        <v>1509.4777662161696</v>
      </c>
      <c r="BH6">
        <v>26.925281837910905</v>
      </c>
      <c r="BI6" s="21">
        <v>1955</v>
      </c>
      <c r="BJ6" s="22">
        <v>6.9400000000000003E-2</v>
      </c>
      <c r="BK6">
        <v>1504.4119276015144</v>
      </c>
      <c r="BL6">
        <v>24.9298031988783</v>
      </c>
      <c r="BM6" s="21">
        <v>1955</v>
      </c>
      <c r="BN6" s="22">
        <v>6.9400000000000003E-2</v>
      </c>
      <c r="BO6">
        <v>1496.7039001965049</v>
      </c>
      <c r="BP6">
        <v>26.019004792975</v>
      </c>
      <c r="BQ6" s="21">
        <v>1955</v>
      </c>
      <c r="BR6" s="22">
        <v>6.9400000000000003E-2</v>
      </c>
      <c r="BS6">
        <v>1470.3457342322429</v>
      </c>
      <c r="BT6">
        <v>28.061036947623219</v>
      </c>
      <c r="BU6" s="21">
        <v>1955</v>
      </c>
      <c r="BV6" s="22">
        <v>6.9400000000000003E-2</v>
      </c>
      <c r="BW6">
        <v>1458.270354277988</v>
      </c>
      <c r="BX6">
        <v>28.081980279498033</v>
      </c>
      <c r="BY6" s="21">
        <v>1955</v>
      </c>
      <c r="BZ6" s="22">
        <v>6.9400000000000003E-2</v>
      </c>
      <c r="CA6">
        <v>1436.7410589649278</v>
      </c>
      <c r="CB6">
        <v>27.610286892426657</v>
      </c>
      <c r="CC6" s="21">
        <v>1955</v>
      </c>
      <c r="CD6" s="22">
        <v>6.9400000000000003E-2</v>
      </c>
      <c r="CE6">
        <v>1425.4911817941584</v>
      </c>
      <c r="CF6">
        <v>27.917382896548663</v>
      </c>
      <c r="CG6" s="21">
        <v>1955</v>
      </c>
      <c r="CH6" s="22">
        <v>6.9400000000000003E-2</v>
      </c>
      <c r="CI6">
        <v>1411.0325713388561</v>
      </c>
      <c r="CJ6">
        <v>27.502487104638178</v>
      </c>
      <c r="CK6" s="21">
        <v>1955</v>
      </c>
      <c r="CL6" s="22">
        <v>6.9400000000000003E-2</v>
      </c>
      <c r="CM6">
        <v>1368.4547771632945</v>
      </c>
      <c r="CN6">
        <v>24.051292500485406</v>
      </c>
      <c r="CO6" s="21">
        <v>1955</v>
      </c>
      <c r="CP6" s="22">
        <v>6.9400000000000003E-2</v>
      </c>
      <c r="CQ6">
        <v>1350.2243330526178</v>
      </c>
      <c r="CR6">
        <v>24.62208231292939</v>
      </c>
    </row>
    <row r="7" spans="2:96">
      <c r="B7">
        <v>0.41506846887218857</v>
      </c>
      <c r="C7" s="39">
        <v>0.9811661013217039</v>
      </c>
      <c r="D7">
        <v>989.81927446574718</v>
      </c>
      <c r="E7" s="21">
        <v>1959</v>
      </c>
      <c r="F7" s="22">
        <v>0.32600000000000001</v>
      </c>
      <c r="G7" t="s">
        <v>166</v>
      </c>
      <c r="H7">
        <f>TINV(0.0455,H5)</f>
        <v>2.1330283578057063</v>
      </c>
      <c r="I7" s="21">
        <v>1961</v>
      </c>
      <c r="J7" s="22">
        <v>1.4</v>
      </c>
      <c r="K7" t="s">
        <v>166</v>
      </c>
      <c r="L7">
        <f>TINV(0.0455,L5)</f>
        <v>2.1404966268123262</v>
      </c>
      <c r="M7" s="21">
        <v>1961</v>
      </c>
      <c r="N7" s="22">
        <v>1.4</v>
      </c>
      <c r="O7" t="s">
        <v>166</v>
      </c>
      <c r="P7">
        <f>TINV(0.0455,P5)</f>
        <v>2.1404966268123262</v>
      </c>
      <c r="Q7" s="21">
        <v>1961</v>
      </c>
      <c r="R7" s="22">
        <v>1.4</v>
      </c>
      <c r="S7" t="s">
        <v>166</v>
      </c>
      <c r="T7">
        <f>TINV(0.0455,T5)</f>
        <v>2.1404966268123262</v>
      </c>
      <c r="U7" s="21">
        <v>1961</v>
      </c>
      <c r="V7" s="22">
        <v>1.4</v>
      </c>
      <c r="W7" t="s">
        <v>166</v>
      </c>
      <c r="X7">
        <f>TINV(0.0455,X5)</f>
        <v>2.1404966268123262</v>
      </c>
      <c r="Y7" s="21">
        <v>1961</v>
      </c>
      <c r="Z7" s="22">
        <v>1.4</v>
      </c>
      <c r="AA7" t="s">
        <v>166</v>
      </c>
      <c r="AB7">
        <f>TINV(0.0455,AB5)</f>
        <v>2.1404966268123262</v>
      </c>
      <c r="AC7" s="21">
        <v>1961</v>
      </c>
      <c r="AD7" s="22">
        <v>1.4</v>
      </c>
      <c r="AE7" t="s">
        <v>166</v>
      </c>
      <c r="AF7">
        <f>TINV(0.0455,AF5)</f>
        <v>2.1404966268123262</v>
      </c>
      <c r="AG7" s="21">
        <v>1959</v>
      </c>
      <c r="AH7" s="22">
        <v>0.32600000000000001</v>
      </c>
      <c r="AI7" t="s">
        <v>166</v>
      </c>
      <c r="AJ7">
        <f>TINV(0.0455,AJ5)</f>
        <v>2.1404966268123262</v>
      </c>
      <c r="AK7" s="21">
        <v>1959</v>
      </c>
      <c r="AL7" s="22">
        <v>0.32600000000000001</v>
      </c>
      <c r="AM7" t="s">
        <v>166</v>
      </c>
      <c r="AN7">
        <f>TINV(0.0455,AN5)</f>
        <v>2.1404966268123262</v>
      </c>
      <c r="AO7" s="21">
        <v>1959</v>
      </c>
      <c r="AP7" s="22">
        <v>0.32600000000000001</v>
      </c>
      <c r="AQ7" t="s">
        <v>166</v>
      </c>
      <c r="AR7">
        <f>TINV(0.0455,AR5)</f>
        <v>2.1404966268123262</v>
      </c>
      <c r="AS7" s="21">
        <v>1959</v>
      </c>
      <c r="AT7" s="22">
        <v>0.32600000000000001</v>
      </c>
      <c r="AU7" t="s">
        <v>166</v>
      </c>
      <c r="AV7">
        <f>TINV(0.0455,AV5)</f>
        <v>2.1404966268123262</v>
      </c>
      <c r="AW7" s="21">
        <v>1959</v>
      </c>
      <c r="AX7" s="22">
        <v>0.32600000000000001</v>
      </c>
      <c r="AY7" t="s">
        <v>166</v>
      </c>
      <c r="AZ7">
        <f>TINV(0.0455,AZ5)</f>
        <v>2.1404966268123262</v>
      </c>
      <c r="BA7" s="21">
        <v>1959</v>
      </c>
      <c r="BB7" s="22">
        <v>0.32600000000000001</v>
      </c>
      <c r="BC7" t="s">
        <v>166</v>
      </c>
      <c r="BD7">
        <f>TINV(0.0455,BD5)</f>
        <v>2.1404966268123262</v>
      </c>
      <c r="BE7" s="21">
        <v>1959</v>
      </c>
      <c r="BF7" s="22">
        <v>0.32600000000000001</v>
      </c>
      <c r="BG7" t="s">
        <v>166</v>
      </c>
      <c r="BH7">
        <f>TINV(0.0455,BH5)</f>
        <v>2.1404966268123262</v>
      </c>
      <c r="BI7" s="21">
        <v>1959</v>
      </c>
      <c r="BJ7" s="22">
        <v>0.32600000000000001</v>
      </c>
      <c r="BK7" t="s">
        <v>166</v>
      </c>
      <c r="BL7">
        <f>TINV(0.0455,BL5)</f>
        <v>2.1404966268123262</v>
      </c>
      <c r="BM7" s="21">
        <v>1959</v>
      </c>
      <c r="BN7" s="22">
        <v>0.32600000000000001</v>
      </c>
      <c r="BO7" t="s">
        <v>166</v>
      </c>
      <c r="BP7">
        <f>TINV(0.0455,BP5)</f>
        <v>2.1404966268123262</v>
      </c>
      <c r="BQ7" s="21">
        <v>1959</v>
      </c>
      <c r="BR7" s="22">
        <v>0.32600000000000001</v>
      </c>
      <c r="BS7" t="s">
        <v>166</v>
      </c>
      <c r="BT7">
        <f>TINV(0.0455,BT5)</f>
        <v>2.1404966268123262</v>
      </c>
      <c r="BU7" s="21">
        <v>1959</v>
      </c>
      <c r="BV7" s="22">
        <v>0.32600000000000001</v>
      </c>
      <c r="BW7" t="s">
        <v>166</v>
      </c>
      <c r="BX7">
        <f>TINV(0.0455,BX5)</f>
        <v>2.1404966268123262</v>
      </c>
      <c r="BY7" s="21">
        <v>1959</v>
      </c>
      <c r="BZ7" s="22">
        <v>0.32600000000000001</v>
      </c>
      <c r="CA7" t="s">
        <v>166</v>
      </c>
      <c r="CB7">
        <f>TINV(0.0455,CB5)</f>
        <v>2.1404966268123262</v>
      </c>
      <c r="CC7" s="21">
        <v>1959</v>
      </c>
      <c r="CD7" s="22">
        <v>0.32600000000000001</v>
      </c>
      <c r="CE7" t="s">
        <v>166</v>
      </c>
      <c r="CF7">
        <f>TINV(0.0455,CF5)</f>
        <v>2.1404966268123262</v>
      </c>
      <c r="CG7" s="21">
        <v>1959</v>
      </c>
      <c r="CH7" s="22">
        <v>0.32600000000000001</v>
      </c>
      <c r="CI7" t="s">
        <v>166</v>
      </c>
      <c r="CJ7">
        <f>TINV(0.0455,CJ5)</f>
        <v>2.1404966268123262</v>
      </c>
      <c r="CK7" s="21">
        <v>1959</v>
      </c>
      <c r="CL7" s="22">
        <v>0.32600000000000001</v>
      </c>
      <c r="CM7" t="s">
        <v>166</v>
      </c>
      <c r="CN7">
        <f>TINV(0.0455,CN5)</f>
        <v>2.1404966268123262</v>
      </c>
      <c r="CO7" s="21">
        <v>1959</v>
      </c>
      <c r="CP7" s="22">
        <v>0.32600000000000001</v>
      </c>
    </row>
    <row r="8" spans="2:96">
      <c r="B8">
        <v>0.41625969229111653</v>
      </c>
      <c r="C8" s="39">
        <v>0.9819607212915169</v>
      </c>
      <c r="D8">
        <v>1034.2571898822703</v>
      </c>
      <c r="E8" s="21">
        <v>1961</v>
      </c>
      <c r="F8" s="22">
        <v>1.4</v>
      </c>
      <c r="G8" t="s">
        <v>167</v>
      </c>
      <c r="H8">
        <f>H7*G3</f>
        <v>2.6911844805702589E-2</v>
      </c>
      <c r="I8" s="21">
        <v>1964</v>
      </c>
      <c r="J8" s="22">
        <v>8.76</v>
      </c>
      <c r="K8" t="s">
        <v>167</v>
      </c>
      <c r="L8">
        <f>L7*K3</f>
        <v>2.980503300169688E-2</v>
      </c>
      <c r="M8" s="21">
        <v>1964</v>
      </c>
      <c r="N8" s="22">
        <v>8.76</v>
      </c>
      <c r="O8" t="s">
        <v>167</v>
      </c>
      <c r="P8">
        <f>P7*O3</f>
        <v>2.8926155041003671E-2</v>
      </c>
      <c r="Q8" s="21">
        <v>1964</v>
      </c>
      <c r="R8" s="22">
        <v>8.76</v>
      </c>
      <c r="S8" t="s">
        <v>167</v>
      </c>
      <c r="T8">
        <f>T7*S3</f>
        <v>2.8965220742847114E-2</v>
      </c>
      <c r="U8" s="21">
        <v>1964</v>
      </c>
      <c r="V8" s="22">
        <v>8.76</v>
      </c>
      <c r="W8" t="s">
        <v>167</v>
      </c>
      <c r="X8">
        <f>X7*W3</f>
        <v>2.88228475119175E-2</v>
      </c>
      <c r="Y8" s="21">
        <v>1964</v>
      </c>
      <c r="Z8" s="22">
        <v>8.76</v>
      </c>
      <c r="AA8" t="s">
        <v>167</v>
      </c>
      <c r="AB8">
        <f>AB7*AA3</f>
        <v>2.8485469695460886E-2</v>
      </c>
      <c r="AC8" s="21">
        <v>1964</v>
      </c>
      <c r="AD8" s="22">
        <v>8.76</v>
      </c>
      <c r="AE8" t="s">
        <v>167</v>
      </c>
      <c r="AF8">
        <f>AF7*AE3</f>
        <v>2.8239456730754606E-2</v>
      </c>
      <c r="AG8" s="21">
        <v>1964</v>
      </c>
      <c r="AH8" s="22">
        <v>8.76</v>
      </c>
      <c r="AI8" t="s">
        <v>167</v>
      </c>
      <c r="AJ8">
        <f>AJ7*AI3</f>
        <v>2.770541324119552E-2</v>
      </c>
      <c r="AK8" s="21">
        <v>1961</v>
      </c>
      <c r="AL8" s="22">
        <v>1.4</v>
      </c>
      <c r="AM8" t="s">
        <v>167</v>
      </c>
      <c r="AN8">
        <f>AN7*AM3</f>
        <v>2.677326951311303E-2</v>
      </c>
      <c r="AO8" s="21">
        <v>1961</v>
      </c>
      <c r="AP8" s="22">
        <v>1.4</v>
      </c>
      <c r="AQ8" t="s">
        <v>167</v>
      </c>
      <c r="AR8">
        <f>AR7*AQ3</f>
        <v>2.7689372594457064E-2</v>
      </c>
      <c r="AS8" s="21">
        <v>1961</v>
      </c>
      <c r="AT8" s="22">
        <v>1.4</v>
      </c>
      <c r="AU8" t="s">
        <v>167</v>
      </c>
      <c r="AV8">
        <f>AV7*AU3</f>
        <v>2.7507780055459678E-2</v>
      </c>
      <c r="AW8" s="21">
        <v>1961</v>
      </c>
      <c r="AX8" s="22">
        <v>1.4</v>
      </c>
      <c r="AY8" t="s">
        <v>167</v>
      </c>
      <c r="AZ8">
        <f>AZ7*AY3</f>
        <v>2.5890220670813008E-2</v>
      </c>
      <c r="BA8" s="21">
        <v>1961</v>
      </c>
      <c r="BB8" s="22">
        <v>1.4</v>
      </c>
      <c r="BC8" t="s">
        <v>167</v>
      </c>
      <c r="BD8">
        <f>BD7*BC3</f>
        <v>2.4925594475374312E-2</v>
      </c>
      <c r="BE8" s="21">
        <v>1961</v>
      </c>
      <c r="BF8" s="22">
        <v>1.4</v>
      </c>
      <c r="BG8" t="s">
        <v>167</v>
      </c>
      <c r="BH8">
        <f>BH7*BG3</f>
        <v>2.7259121542700052E-2</v>
      </c>
      <c r="BI8" s="21">
        <v>1961</v>
      </c>
      <c r="BJ8" s="22">
        <v>1.4</v>
      </c>
      <c r="BK8" t="s">
        <v>167</v>
      </c>
      <c r="BL8">
        <f>BL7*BK3</f>
        <v>2.6376015330404463E-2</v>
      </c>
      <c r="BM8" s="21">
        <v>1961</v>
      </c>
      <c r="BN8" s="22">
        <v>1.4</v>
      </c>
      <c r="BO8" t="s">
        <v>167</v>
      </c>
      <c r="BP8">
        <f>BP7*BO3</f>
        <v>2.6992050643683634E-2</v>
      </c>
      <c r="BQ8" s="21">
        <v>1961</v>
      </c>
      <c r="BR8" s="22">
        <v>1.4</v>
      </c>
      <c r="BS8" t="s">
        <v>167</v>
      </c>
      <c r="BT8">
        <f>BT7*BS3</f>
        <v>2.8082691577281237E-2</v>
      </c>
      <c r="BU8" s="21">
        <v>1961</v>
      </c>
      <c r="BV8" s="22">
        <v>1.4</v>
      </c>
      <c r="BW8" t="s">
        <v>167</v>
      </c>
      <c r="BX8">
        <f>BX7*BW3</f>
        <v>2.8270230400372725E-2</v>
      </c>
      <c r="BY8" s="21">
        <v>1961</v>
      </c>
      <c r="BZ8" s="22">
        <v>1.4</v>
      </c>
      <c r="CA8" t="s">
        <v>167</v>
      </c>
      <c r="CB8">
        <f>CB7*CA3</f>
        <v>2.8098039972442021E-2</v>
      </c>
      <c r="CC8" s="21">
        <v>1961</v>
      </c>
      <c r="CD8" s="22">
        <v>1.4</v>
      </c>
      <c r="CE8" t="s">
        <v>167</v>
      </c>
      <c r="CF8">
        <f>CF7*CE3</f>
        <v>2.8399204542786747E-2</v>
      </c>
      <c r="CG8" s="21">
        <v>1961</v>
      </c>
      <c r="CH8" s="22">
        <v>1.4</v>
      </c>
      <c r="CI8" t="s">
        <v>167</v>
      </c>
      <c r="CJ8">
        <f>CJ7*CI3</f>
        <v>2.8265701670767616E-2</v>
      </c>
      <c r="CK8" s="21">
        <v>1961</v>
      </c>
      <c r="CL8" s="22">
        <v>1.4</v>
      </c>
      <c r="CM8" t="s">
        <v>167</v>
      </c>
      <c r="CN8">
        <f>CN7*CM3</f>
        <v>2.6591296387070876E-2</v>
      </c>
      <c r="CO8" s="21">
        <v>1961</v>
      </c>
      <c r="CP8" s="22">
        <v>1.4</v>
      </c>
    </row>
    <row r="9" spans="2:96">
      <c r="B9">
        <v>0.41686958857657208</v>
      </c>
      <c r="C9" s="39">
        <v>0.98318251518428978</v>
      </c>
      <c r="D9">
        <v>1110.7765515001986</v>
      </c>
      <c r="E9" s="21">
        <v>1964</v>
      </c>
      <c r="F9" s="22">
        <v>8.76</v>
      </c>
      <c r="G9" t="s">
        <v>168</v>
      </c>
      <c r="H9">
        <f>G2+H8</f>
        <v>1.5403948764811874</v>
      </c>
      <c r="I9" s="21">
        <v>1969</v>
      </c>
      <c r="J9" s="22">
        <v>25.7</v>
      </c>
      <c r="K9" t="s">
        <v>168</v>
      </c>
      <c r="L9">
        <f>K2+L8</f>
        <v>1.5406611612950476</v>
      </c>
      <c r="M9" s="21">
        <v>1969</v>
      </c>
      <c r="N9" s="22">
        <v>25.7</v>
      </c>
      <c r="O9" t="s">
        <v>168</v>
      </c>
      <c r="P9">
        <f>O2+P8</f>
        <v>1.5484906236744835</v>
      </c>
      <c r="Q9" s="21">
        <v>1969</v>
      </c>
      <c r="R9" s="22">
        <v>25.7</v>
      </c>
      <c r="S9" t="s">
        <v>168</v>
      </c>
      <c r="T9">
        <f>S2+T8</f>
        <v>1.5405847997804389</v>
      </c>
      <c r="U9" s="21">
        <v>1969</v>
      </c>
      <c r="V9" s="22">
        <v>25.7</v>
      </c>
      <c r="W9" t="s">
        <v>168</v>
      </c>
      <c r="X9">
        <f>W2+X8</f>
        <v>1.5400535841786032</v>
      </c>
      <c r="Y9" s="21">
        <v>1969</v>
      </c>
      <c r="Z9" s="22">
        <v>25.7</v>
      </c>
      <c r="AA9" t="s">
        <v>168</v>
      </c>
      <c r="AB9">
        <f>AA2+AB8</f>
        <v>1.543674551354403</v>
      </c>
      <c r="AC9" s="21">
        <v>1969</v>
      </c>
      <c r="AD9" s="22">
        <v>25.7</v>
      </c>
      <c r="AE9" t="s">
        <v>168</v>
      </c>
      <c r="AF9">
        <f>AE2+AF8</f>
        <v>1.5427138882292493</v>
      </c>
      <c r="AG9" s="21">
        <v>1969</v>
      </c>
      <c r="AH9" s="22">
        <v>25.7</v>
      </c>
      <c r="AI9" t="s">
        <v>168</v>
      </c>
      <c r="AJ9">
        <f>AI2+AJ8</f>
        <v>1.5439849971062845</v>
      </c>
      <c r="AK9" s="21">
        <v>1969</v>
      </c>
      <c r="AL9" s="22">
        <v>25.7</v>
      </c>
      <c r="AM9" t="s">
        <v>168</v>
      </c>
      <c r="AN9">
        <f>AM2+AN8</f>
        <v>1.5439779087293499</v>
      </c>
      <c r="AO9" s="21">
        <v>1964</v>
      </c>
      <c r="AP9" s="22">
        <v>8.76</v>
      </c>
      <c r="AQ9" t="s">
        <v>168</v>
      </c>
      <c r="AR9">
        <f>AQ2+AR8</f>
        <v>1.5419536618222986</v>
      </c>
      <c r="AS9" s="21">
        <v>1964</v>
      </c>
      <c r="AT9" s="22">
        <v>8.76</v>
      </c>
      <c r="AU9" t="s">
        <v>168</v>
      </c>
      <c r="AV9">
        <f>AU2+AV8</f>
        <v>1.5408272298520711</v>
      </c>
      <c r="AW9" s="21">
        <v>1964</v>
      </c>
      <c r="AX9" s="22">
        <v>8.76</v>
      </c>
      <c r="AY9" t="s">
        <v>168</v>
      </c>
      <c r="AZ9">
        <f>AY2+AZ8</f>
        <v>1.5415863664350611</v>
      </c>
      <c r="BA9" s="21">
        <v>1964</v>
      </c>
      <c r="BB9" s="22">
        <v>8.76</v>
      </c>
      <c r="BC9" t="s">
        <v>168</v>
      </c>
      <c r="BD9">
        <f>BC2+BD8</f>
        <v>1.5415305791478358</v>
      </c>
      <c r="BE9" s="21">
        <v>1964</v>
      </c>
      <c r="BF9" s="22">
        <v>8.76</v>
      </c>
      <c r="BG9" t="s">
        <v>168</v>
      </c>
      <c r="BH9">
        <f>BG2+BH8</f>
        <v>1.5425848731083429</v>
      </c>
      <c r="BI9" s="21">
        <v>1964</v>
      </c>
      <c r="BJ9" s="22">
        <v>8.76</v>
      </c>
      <c r="BK9" t="s">
        <v>168</v>
      </c>
      <c r="BL9">
        <f>BK2+BL8</f>
        <v>1.5441565452080535</v>
      </c>
      <c r="BM9" s="21">
        <v>1964</v>
      </c>
      <c r="BN9" s="22">
        <v>8.76</v>
      </c>
      <c r="BO9" t="s">
        <v>168</v>
      </c>
      <c r="BP9">
        <f>BO2+BP8</f>
        <v>1.5442265802228943</v>
      </c>
      <c r="BQ9" s="21">
        <v>1964</v>
      </c>
      <c r="BR9" s="22">
        <v>8.76</v>
      </c>
      <c r="BS9" t="s">
        <v>168</v>
      </c>
      <c r="BT9">
        <f>BS2+BT8</f>
        <v>1.5408799973413745</v>
      </c>
      <c r="BU9" s="21">
        <v>1964</v>
      </c>
      <c r="BV9" s="22">
        <v>8.76</v>
      </c>
      <c r="BW9" t="s">
        <v>168</v>
      </c>
      <c r="BX9">
        <f>BW2+BX8</f>
        <v>1.5424220257570322</v>
      </c>
      <c r="BY9" s="21">
        <v>1964</v>
      </c>
      <c r="BZ9" s="22">
        <v>8.76</v>
      </c>
      <c r="CA9" t="s">
        <v>168</v>
      </c>
      <c r="CB9">
        <f>CA2+CB8</f>
        <v>1.5390724407293894</v>
      </c>
      <c r="CC9" s="21">
        <v>1964</v>
      </c>
      <c r="CD9" s="22">
        <v>8.76</v>
      </c>
      <c r="CE9" t="s">
        <v>168</v>
      </c>
      <c r="CF9">
        <f>CE2+CF8</f>
        <v>1.5401228075178457</v>
      </c>
      <c r="CG9" s="21">
        <v>1964</v>
      </c>
      <c r="CH9" s="22">
        <v>8.76</v>
      </c>
      <c r="CI9" t="s">
        <v>168</v>
      </c>
      <c r="CJ9">
        <f>CI2+CJ8</f>
        <v>1.5385405725171721</v>
      </c>
      <c r="CK9" s="21">
        <v>1964</v>
      </c>
      <c r="CL9" s="22">
        <v>8.76</v>
      </c>
      <c r="CM9" t="s">
        <v>168</v>
      </c>
      <c r="CN9">
        <f>CM2+CN8</f>
        <v>1.5310878852062186</v>
      </c>
      <c r="CO9" s="21">
        <v>1964</v>
      </c>
      <c r="CP9" s="22">
        <v>8.76</v>
      </c>
    </row>
    <row r="10" spans="2:96">
      <c r="B10">
        <v>0.41492970333949192</v>
      </c>
      <c r="C10" s="39">
        <v>0.98186762774489911</v>
      </c>
      <c r="D10">
        <v>1028.8496543470776</v>
      </c>
      <c r="E10" s="21">
        <v>1969</v>
      </c>
      <c r="F10" s="22">
        <v>25.7</v>
      </c>
      <c r="G10" t="s">
        <v>169</v>
      </c>
      <c r="H10">
        <f>G2-H8</f>
        <v>1.4865711868697822</v>
      </c>
      <c r="I10" s="21">
        <v>1976</v>
      </c>
      <c r="J10" s="22">
        <v>150</v>
      </c>
      <c r="K10" t="s">
        <v>169</v>
      </c>
      <c r="L10">
        <f>K2-L8</f>
        <v>1.481051095291654</v>
      </c>
      <c r="M10" s="21">
        <v>1976</v>
      </c>
      <c r="N10" s="22">
        <v>150</v>
      </c>
      <c r="O10" t="s">
        <v>169</v>
      </c>
      <c r="P10">
        <f>O2-P8</f>
        <v>1.4906383135924763</v>
      </c>
      <c r="Q10" s="21">
        <v>1976</v>
      </c>
      <c r="R10" s="22">
        <v>150</v>
      </c>
      <c r="S10" t="s">
        <v>169</v>
      </c>
      <c r="T10">
        <f>S2-T8</f>
        <v>1.4826543582947449</v>
      </c>
      <c r="U10" s="21">
        <v>1976</v>
      </c>
      <c r="V10" s="22">
        <v>150</v>
      </c>
      <c r="W10" t="s">
        <v>169</v>
      </c>
      <c r="X10">
        <f>W2-X8</f>
        <v>1.4824078891547683</v>
      </c>
      <c r="Y10" s="21">
        <v>1976</v>
      </c>
      <c r="Z10" s="22">
        <v>150</v>
      </c>
      <c r="AA10" t="s">
        <v>169</v>
      </c>
      <c r="AB10">
        <f>AA2-AB8</f>
        <v>1.4867036119634813</v>
      </c>
      <c r="AC10" s="21">
        <v>1976</v>
      </c>
      <c r="AD10" s="22">
        <v>150</v>
      </c>
      <c r="AE10" t="s">
        <v>169</v>
      </c>
      <c r="AF10">
        <f>AE2-AF8</f>
        <v>1.4862349747677399</v>
      </c>
      <c r="AG10" s="21">
        <v>1976</v>
      </c>
      <c r="AH10" s="22">
        <v>150</v>
      </c>
      <c r="AI10" t="s">
        <v>169</v>
      </c>
      <c r="AJ10">
        <f>AI2-AJ8</f>
        <v>1.4885741706238933</v>
      </c>
      <c r="AK10" s="21">
        <v>1976</v>
      </c>
      <c r="AL10" s="22">
        <v>150</v>
      </c>
      <c r="AM10" t="s">
        <v>169</v>
      </c>
      <c r="AN10">
        <f>AM2-AN8</f>
        <v>1.4904313697031237</v>
      </c>
      <c r="AO10" s="21">
        <v>1976</v>
      </c>
      <c r="AP10" s="22">
        <v>150</v>
      </c>
      <c r="AQ10" t="s">
        <v>169</v>
      </c>
      <c r="AR10">
        <f>AQ2-AR8</f>
        <v>1.4865749166333844</v>
      </c>
      <c r="AS10" s="21">
        <v>1969</v>
      </c>
      <c r="AT10" s="22">
        <v>25.7</v>
      </c>
      <c r="AU10" t="s">
        <v>169</v>
      </c>
      <c r="AV10">
        <f>AU2-AV8</f>
        <v>1.4858116697411516</v>
      </c>
      <c r="AW10" s="21">
        <v>1969</v>
      </c>
      <c r="AX10" s="22">
        <v>25.7</v>
      </c>
      <c r="AY10" t="s">
        <v>169</v>
      </c>
      <c r="AZ10">
        <f>AY2-AZ8</f>
        <v>1.4898059250934352</v>
      </c>
      <c r="BA10" s="21">
        <v>1969</v>
      </c>
      <c r="BB10" s="22">
        <v>25.7</v>
      </c>
      <c r="BC10" t="s">
        <v>169</v>
      </c>
      <c r="BD10">
        <f>BC2-BD8</f>
        <v>1.4916793901970871</v>
      </c>
      <c r="BE10" s="21">
        <v>1969</v>
      </c>
      <c r="BF10" s="22">
        <v>25.7</v>
      </c>
      <c r="BG10" t="s">
        <v>169</v>
      </c>
      <c r="BH10">
        <f>BG2-BH8</f>
        <v>1.4880666300229428</v>
      </c>
      <c r="BI10" s="21">
        <v>1969</v>
      </c>
      <c r="BJ10" s="22">
        <v>25.7</v>
      </c>
      <c r="BK10" t="s">
        <v>169</v>
      </c>
      <c r="BL10">
        <f>BK2-BL8</f>
        <v>1.4914045145472445</v>
      </c>
      <c r="BM10" s="21">
        <v>1969</v>
      </c>
      <c r="BN10" s="22">
        <v>25.7</v>
      </c>
      <c r="BO10" t="s">
        <v>169</v>
      </c>
      <c r="BP10">
        <f>BO2-BP8</f>
        <v>1.4902424789355271</v>
      </c>
      <c r="BQ10" s="21">
        <v>1969</v>
      </c>
      <c r="BR10" s="22">
        <v>25.7</v>
      </c>
      <c r="BS10" t="s">
        <v>169</v>
      </c>
      <c r="BT10">
        <f>BS2-BT8</f>
        <v>1.4847146141868122</v>
      </c>
      <c r="BU10" s="21">
        <v>1969</v>
      </c>
      <c r="BV10" s="22">
        <v>25.7</v>
      </c>
      <c r="BW10" t="s">
        <v>169</v>
      </c>
      <c r="BX10">
        <f>BW2-BX8</f>
        <v>1.4858815649562866</v>
      </c>
      <c r="BY10" s="21">
        <v>1969</v>
      </c>
      <c r="BZ10" s="22">
        <v>25.7</v>
      </c>
      <c r="CA10" t="s">
        <v>169</v>
      </c>
      <c r="CB10">
        <f>CA2-CB8</f>
        <v>1.4828763607845055</v>
      </c>
      <c r="CC10" s="21">
        <v>1969</v>
      </c>
      <c r="CD10" s="22">
        <v>25.7</v>
      </c>
      <c r="CE10" t="s">
        <v>169</v>
      </c>
      <c r="CF10">
        <f>CE2-CF8</f>
        <v>1.4833243984322722</v>
      </c>
      <c r="CG10" s="21">
        <v>1969</v>
      </c>
      <c r="CH10" s="22">
        <v>25.7</v>
      </c>
      <c r="CI10" t="s">
        <v>169</v>
      </c>
      <c r="CJ10">
        <f>CI2-CJ8</f>
        <v>1.4820091691756367</v>
      </c>
      <c r="CK10" s="21">
        <v>1969</v>
      </c>
      <c r="CL10" s="22">
        <v>25.7</v>
      </c>
      <c r="CM10" t="s">
        <v>169</v>
      </c>
      <c r="CN10">
        <f>CM2-CN8</f>
        <v>1.4779052924320768</v>
      </c>
      <c r="CO10" s="21">
        <v>1969</v>
      </c>
      <c r="CP10" s="22">
        <v>25.7</v>
      </c>
    </row>
    <row r="11" spans="2:96">
      <c r="B11">
        <v>0.41430554919985585</v>
      </c>
      <c r="C11" s="39">
        <v>0.98204743300816455</v>
      </c>
      <c r="D11">
        <v>1039.344470105076</v>
      </c>
      <c r="E11" s="21">
        <v>1976</v>
      </c>
      <c r="F11" s="22">
        <v>150</v>
      </c>
      <c r="G11" t="s">
        <v>170</v>
      </c>
      <c r="H11" s="40">
        <f>LN(G2)</f>
        <v>0.41441363810227616</v>
      </c>
      <c r="I11" s="21">
        <v>1984</v>
      </c>
      <c r="J11" s="22">
        <v>1187.5</v>
      </c>
      <c r="K11" t="s">
        <v>170</v>
      </c>
      <c r="L11" s="40">
        <f>LN(K2)</f>
        <v>0.41267646253842255</v>
      </c>
      <c r="M11" s="21">
        <v>1984</v>
      </c>
      <c r="N11" s="22">
        <v>1187.5</v>
      </c>
      <c r="O11" t="s">
        <v>170</v>
      </c>
      <c r="P11" s="40">
        <f>LN(O2)</f>
        <v>0.41842376000577103</v>
      </c>
      <c r="Q11" s="21">
        <v>1984</v>
      </c>
      <c r="R11" s="22">
        <v>1187.5</v>
      </c>
      <c r="S11" t="s">
        <v>170</v>
      </c>
      <c r="T11" s="40">
        <f>LN(S2)</f>
        <v>0.41318164493484411</v>
      </c>
      <c r="U11" s="21">
        <v>1984</v>
      </c>
      <c r="V11" s="22">
        <v>1187.5</v>
      </c>
      <c r="W11" t="s">
        <v>170</v>
      </c>
      <c r="X11" s="40">
        <f>LN(W2)</f>
        <v>0.41292437624308603</v>
      </c>
      <c r="Y11" s="21">
        <v>1984</v>
      </c>
      <c r="Z11" s="22">
        <v>1187.5</v>
      </c>
      <c r="AA11" t="s">
        <v>170</v>
      </c>
      <c r="AB11" s="40">
        <f>LN(AA2)</f>
        <v>0.41554023754920411</v>
      </c>
      <c r="AC11" s="21">
        <v>1984</v>
      </c>
      <c r="AD11" s="22">
        <v>1187.5</v>
      </c>
      <c r="AE11" t="s">
        <v>170</v>
      </c>
      <c r="AF11" s="40">
        <f>LN(AE2)</f>
        <v>0.41506846887218857</v>
      </c>
      <c r="AG11" s="21">
        <v>1984</v>
      </c>
      <c r="AH11" s="22">
        <v>1187.5</v>
      </c>
      <c r="AI11" t="s">
        <v>170</v>
      </c>
      <c r="AJ11" s="40">
        <f>LN(AI2)</f>
        <v>0.41625969229111653</v>
      </c>
      <c r="AK11" s="21">
        <v>1984</v>
      </c>
      <c r="AL11" s="22">
        <v>1187.5</v>
      </c>
      <c r="AM11" t="s">
        <v>170</v>
      </c>
      <c r="AN11" s="40">
        <f>LN(AM2)</f>
        <v>0.41686958857657208</v>
      </c>
      <c r="AO11" s="21">
        <v>1984</v>
      </c>
      <c r="AP11" s="22">
        <v>1187.5</v>
      </c>
      <c r="AQ11" t="s">
        <v>170</v>
      </c>
      <c r="AR11" s="40">
        <f>LN(AQ2)</f>
        <v>0.41492970333949192</v>
      </c>
      <c r="AS11" s="21">
        <v>1984</v>
      </c>
      <c r="AT11" s="22">
        <v>1187.5</v>
      </c>
      <c r="AU11" t="s">
        <v>170</v>
      </c>
      <c r="AV11" s="40">
        <f>LN(AU2)</f>
        <v>0.41430554919985585</v>
      </c>
      <c r="AW11" s="21">
        <v>1976</v>
      </c>
      <c r="AX11" s="22">
        <v>150</v>
      </c>
      <c r="AY11" t="s">
        <v>170</v>
      </c>
      <c r="AZ11" s="40">
        <f>LN(AY2)</f>
        <v>0.41587483557716565</v>
      </c>
      <c r="BA11" s="21">
        <v>1976</v>
      </c>
      <c r="BB11" s="22">
        <v>150</v>
      </c>
      <c r="BC11" t="s">
        <v>170</v>
      </c>
      <c r="BD11" s="40">
        <f>LN(BC2)</f>
        <v>0.41647427402099624</v>
      </c>
      <c r="BE11" s="21">
        <v>1976</v>
      </c>
      <c r="BF11" s="22">
        <v>150</v>
      </c>
      <c r="BG11" t="s">
        <v>170</v>
      </c>
      <c r="BH11" s="40">
        <f>LN(BG2)</f>
        <v>0.41563043338345312</v>
      </c>
      <c r="BI11" s="21">
        <v>1976</v>
      </c>
      <c r="BJ11" s="22">
        <v>150</v>
      </c>
      <c r="BK11" t="s">
        <v>170</v>
      </c>
      <c r="BL11" s="40">
        <f>LN(BK2)</f>
        <v>0.41724909004774124</v>
      </c>
      <c r="BM11" s="21">
        <v>1976</v>
      </c>
      <c r="BN11" s="22">
        <v>150</v>
      </c>
      <c r="BO11" t="s">
        <v>170</v>
      </c>
      <c r="BP11" s="40">
        <f>LN(BO2)</f>
        <v>0.41688928932607611</v>
      </c>
      <c r="BQ11" s="21">
        <v>1976</v>
      </c>
      <c r="BR11" s="22">
        <v>150</v>
      </c>
      <c r="BS11" t="s">
        <v>170</v>
      </c>
      <c r="BT11" s="40">
        <f>LN(BS2)</f>
        <v>0.41396045740077686</v>
      </c>
      <c r="BU11" s="21">
        <v>1976</v>
      </c>
      <c r="BV11" s="22">
        <v>150</v>
      </c>
      <c r="BW11" t="s">
        <v>170</v>
      </c>
      <c r="BX11" s="40">
        <f>LN(BW2)</f>
        <v>0.41485541112330243</v>
      </c>
      <c r="BY11" s="21">
        <v>1976</v>
      </c>
      <c r="BZ11" s="22">
        <v>150</v>
      </c>
      <c r="CA11" t="s">
        <v>170</v>
      </c>
      <c r="CB11" s="40">
        <f>LN(CA2)</f>
        <v>0.41275474122580758</v>
      </c>
      <c r="CC11" s="21">
        <v>1976</v>
      </c>
      <c r="CD11" s="22">
        <v>150</v>
      </c>
      <c r="CE11" t="s">
        <v>170</v>
      </c>
      <c r="CF11" s="40">
        <f>LN(CE2)</f>
        <v>0.413250458781798</v>
      </c>
      <c r="CG11" s="21">
        <v>1976</v>
      </c>
      <c r="CH11" s="22">
        <v>150</v>
      </c>
      <c r="CI11" t="s">
        <v>170</v>
      </c>
      <c r="CJ11" s="40">
        <f>LN(CI2)</f>
        <v>0.41229166793382976</v>
      </c>
      <c r="CK11" s="21">
        <v>1976</v>
      </c>
      <c r="CL11" s="22">
        <v>150</v>
      </c>
      <c r="CM11" t="s">
        <v>170</v>
      </c>
      <c r="CN11" s="40">
        <f>LN(CM2)</f>
        <v>0.40845834976678014</v>
      </c>
      <c r="CO11" s="21">
        <v>1976</v>
      </c>
      <c r="CP11" s="22">
        <v>150</v>
      </c>
    </row>
    <row r="12" spans="2:96">
      <c r="B12">
        <v>0.41587483557716565</v>
      </c>
      <c r="C12" s="39">
        <v>0.98418219457677192</v>
      </c>
      <c r="D12">
        <v>1182.1780074180813</v>
      </c>
      <c r="E12" s="21">
        <v>1984</v>
      </c>
      <c r="F12" s="22">
        <v>1187.5</v>
      </c>
      <c r="G12" t="s">
        <v>171</v>
      </c>
      <c r="H12" s="40">
        <f>LN(H9)</f>
        <v>0.43203879685673852</v>
      </c>
      <c r="I12" s="21">
        <v>1985</v>
      </c>
      <c r="J12" s="22">
        <v>1187.5</v>
      </c>
      <c r="K12" t="s">
        <v>171</v>
      </c>
      <c r="L12" s="40">
        <f>LN(L9)</f>
        <v>0.43221164980797233</v>
      </c>
      <c r="M12" s="21">
        <v>1985</v>
      </c>
      <c r="N12" s="22">
        <v>1187.5</v>
      </c>
      <c r="O12" t="s">
        <v>171</v>
      </c>
      <c r="P12" s="40">
        <f>LN(P9)</f>
        <v>0.43728066531074339</v>
      </c>
      <c r="Q12" s="21">
        <v>1985</v>
      </c>
      <c r="R12" s="22">
        <v>1187.5</v>
      </c>
      <c r="S12" t="s">
        <v>171</v>
      </c>
      <c r="T12" s="40">
        <f>LN(T9)</f>
        <v>0.43216208445967563</v>
      </c>
      <c r="U12" s="21">
        <v>1985</v>
      </c>
      <c r="V12" s="22">
        <v>1187.5</v>
      </c>
      <c r="W12" t="s">
        <v>171</v>
      </c>
      <c r="X12" s="40">
        <f>LN(X9)</f>
        <v>0.43181721074137946</v>
      </c>
      <c r="Y12" s="21">
        <v>1985</v>
      </c>
      <c r="Z12" s="22">
        <v>1187.5</v>
      </c>
      <c r="AA12" t="s">
        <v>171</v>
      </c>
      <c r="AB12" s="40">
        <f>LN(AB9)</f>
        <v>0.4341656465832151</v>
      </c>
      <c r="AC12" s="21">
        <v>1985</v>
      </c>
      <c r="AD12" s="22">
        <v>1187.5</v>
      </c>
      <c r="AE12" t="s">
        <v>171</v>
      </c>
      <c r="AF12" s="40">
        <f>LN(AF9)</f>
        <v>0.43354313054222915</v>
      </c>
      <c r="AG12" s="21">
        <v>1985</v>
      </c>
      <c r="AH12" s="22">
        <v>1187.5</v>
      </c>
      <c r="AI12" t="s">
        <v>171</v>
      </c>
      <c r="AJ12" s="40">
        <f>LN(AJ9)</f>
        <v>0.43436673465530024</v>
      </c>
      <c r="AK12" s="21">
        <v>1985</v>
      </c>
      <c r="AL12" s="22">
        <v>1187.5</v>
      </c>
      <c r="AM12" t="s">
        <v>171</v>
      </c>
      <c r="AN12" s="40">
        <f>LN(AN9)</f>
        <v>0.43436214368244808</v>
      </c>
      <c r="AO12" s="21">
        <v>1985</v>
      </c>
      <c r="AP12" s="22">
        <v>1187.5</v>
      </c>
      <c r="AQ12" t="s">
        <v>171</v>
      </c>
      <c r="AR12" s="40">
        <f>LN(AR9)</f>
        <v>0.43305022399070803</v>
      </c>
      <c r="AS12" s="21">
        <v>1985</v>
      </c>
      <c r="AT12" s="22">
        <v>1187.5</v>
      </c>
      <c r="AU12" t="s">
        <v>171</v>
      </c>
      <c r="AV12" s="40">
        <f>LN(AV9)</f>
        <v>0.43231943444714954</v>
      </c>
      <c r="AW12" s="21">
        <v>1985</v>
      </c>
      <c r="AX12" s="22">
        <v>1187.5</v>
      </c>
      <c r="AY12" t="s">
        <v>171</v>
      </c>
      <c r="AZ12" s="40">
        <f>LN(AZ9)</f>
        <v>0.43281199430300571</v>
      </c>
      <c r="BA12" s="21">
        <v>1984</v>
      </c>
      <c r="BB12" s="22">
        <v>1187.5</v>
      </c>
      <c r="BC12" t="s">
        <v>171</v>
      </c>
      <c r="BD12" s="40">
        <f>LN(BD9)</f>
        <v>0.43277580541480198</v>
      </c>
      <c r="BE12" s="21">
        <v>1984</v>
      </c>
      <c r="BF12" s="22">
        <v>1187.5</v>
      </c>
      <c r="BG12" t="s">
        <v>171</v>
      </c>
      <c r="BH12" s="40">
        <f>LN(BH9)</f>
        <v>0.43345949836851666</v>
      </c>
      <c r="BI12" s="21">
        <v>1984</v>
      </c>
      <c r="BJ12" s="22">
        <v>1187.5</v>
      </c>
      <c r="BK12" t="s">
        <v>171</v>
      </c>
      <c r="BL12" s="40">
        <f>LN(BL9)</f>
        <v>0.43447783584648259</v>
      </c>
      <c r="BM12" s="21">
        <v>1984</v>
      </c>
      <c r="BN12" s="22">
        <v>1187.5</v>
      </c>
      <c r="BO12" t="s">
        <v>171</v>
      </c>
      <c r="BP12" s="40">
        <f>LN(BP9)</f>
        <v>0.43452318968505016</v>
      </c>
      <c r="BQ12" s="21">
        <v>1984</v>
      </c>
      <c r="BR12" s="22">
        <v>1187.5</v>
      </c>
      <c r="BS12" t="s">
        <v>171</v>
      </c>
      <c r="BT12" s="40">
        <f>LN(BT9)</f>
        <v>0.43235368006843566</v>
      </c>
      <c r="BU12" s="21">
        <v>1984</v>
      </c>
      <c r="BV12" s="22">
        <v>1187.5</v>
      </c>
      <c r="BW12" t="s">
        <v>171</v>
      </c>
      <c r="BX12" s="40">
        <f>LN(BX9)</f>
        <v>0.43335392495698111</v>
      </c>
      <c r="BY12" s="21">
        <v>1984</v>
      </c>
      <c r="BZ12" s="22">
        <v>1187.5</v>
      </c>
      <c r="CA12" t="s">
        <v>171</v>
      </c>
      <c r="CB12" s="40">
        <f>LN(CB9)</f>
        <v>0.43117992374858777</v>
      </c>
      <c r="CC12" s="21">
        <v>1984</v>
      </c>
      <c r="CD12" s="22">
        <v>1187.5</v>
      </c>
      <c r="CE12" t="s">
        <v>171</v>
      </c>
      <c r="CF12" s="40">
        <f>LN(CF9)</f>
        <v>0.43186215838752129</v>
      </c>
      <c r="CG12" s="21">
        <v>1984</v>
      </c>
      <c r="CH12" s="22">
        <v>1187.5</v>
      </c>
      <c r="CI12" t="s">
        <v>171</v>
      </c>
      <c r="CJ12" s="40">
        <f>LN(CJ9)</f>
        <v>0.43083428690911313</v>
      </c>
      <c r="CK12" s="21">
        <v>1984</v>
      </c>
      <c r="CL12" s="22">
        <v>1187.5</v>
      </c>
      <c r="CM12" t="s">
        <v>171</v>
      </c>
      <c r="CN12" s="40">
        <f>LN(CN9)</f>
        <v>0.42597851882044746</v>
      </c>
      <c r="CO12" s="21">
        <v>1984</v>
      </c>
      <c r="CP12" s="22">
        <v>1187.5</v>
      </c>
    </row>
    <row r="13" spans="2:96">
      <c r="B13">
        <v>0.41647427402099624</v>
      </c>
      <c r="C13" s="39">
        <v>0.98536355214466442</v>
      </c>
      <c r="D13">
        <v>1279.1291764090051</v>
      </c>
      <c r="E13" s="21">
        <v>1985</v>
      </c>
      <c r="F13" s="22">
        <v>1187.5</v>
      </c>
      <c r="G13" t="s">
        <v>172</v>
      </c>
      <c r="H13" s="40">
        <f>LN(H10)</f>
        <v>0.39647225122278673</v>
      </c>
      <c r="I13" s="21">
        <v>1987</v>
      </c>
      <c r="J13" s="22">
        <v>9250</v>
      </c>
      <c r="K13" t="s">
        <v>172</v>
      </c>
      <c r="L13" s="40">
        <f>LN(L10)</f>
        <v>0.39275203522507218</v>
      </c>
      <c r="M13" s="21">
        <v>1987</v>
      </c>
      <c r="N13" s="22">
        <v>9250</v>
      </c>
      <c r="O13" t="s">
        <v>172</v>
      </c>
      <c r="P13" s="40">
        <f>LN(P10)</f>
        <v>0.39920442660519118</v>
      </c>
      <c r="Q13" s="21">
        <v>1987</v>
      </c>
      <c r="R13" s="22">
        <v>9250</v>
      </c>
      <c r="S13" t="s">
        <v>172</v>
      </c>
      <c r="T13" s="40">
        <f>LN(T10)</f>
        <v>0.39383396673587451</v>
      </c>
      <c r="U13" s="21">
        <v>1987</v>
      </c>
      <c r="V13" s="22">
        <v>9250</v>
      </c>
      <c r="W13" t="s">
        <v>172</v>
      </c>
      <c r="X13" s="40">
        <f>LN(X10)</f>
        <v>0.39366771785475485</v>
      </c>
      <c r="Y13" s="21">
        <v>1987</v>
      </c>
      <c r="Z13" s="22">
        <v>9250</v>
      </c>
      <c r="AA13" t="s">
        <v>172</v>
      </c>
      <c r="AB13" s="40">
        <f>LN(AB10)</f>
        <v>0.39656132815159173</v>
      </c>
      <c r="AC13" s="21">
        <v>1987</v>
      </c>
      <c r="AD13" s="22">
        <v>9250</v>
      </c>
      <c r="AE13" t="s">
        <v>172</v>
      </c>
      <c r="AF13" s="40">
        <f>LN(AF10)</f>
        <v>0.3962460594799046</v>
      </c>
      <c r="AG13" s="21">
        <v>1987</v>
      </c>
      <c r="AH13" s="22">
        <v>9250</v>
      </c>
      <c r="AI13" t="s">
        <v>172</v>
      </c>
      <c r="AJ13" s="40">
        <f>LN(AJ10)</f>
        <v>0.39781872933800488</v>
      </c>
      <c r="AK13" s="21">
        <v>1987</v>
      </c>
      <c r="AL13" s="22">
        <v>9250</v>
      </c>
      <c r="AM13" t="s">
        <v>172</v>
      </c>
      <c r="AN13" s="40">
        <f>LN(AN10)</f>
        <v>0.39906558792534103</v>
      </c>
      <c r="AO13" s="21">
        <v>1987</v>
      </c>
      <c r="AP13" s="22">
        <v>9250</v>
      </c>
      <c r="AQ13" t="s">
        <v>172</v>
      </c>
      <c r="AR13" s="40">
        <f>LN(AR10)</f>
        <v>0.39647476019037348</v>
      </c>
      <c r="AS13" s="21">
        <v>1987</v>
      </c>
      <c r="AT13" s="22">
        <v>9250</v>
      </c>
      <c r="AU13" t="s">
        <v>172</v>
      </c>
      <c r="AV13" s="40">
        <f>LN(AV10)</f>
        <v>0.39596120188506656</v>
      </c>
      <c r="AW13" s="21">
        <v>1987</v>
      </c>
      <c r="AX13" s="22">
        <v>9250</v>
      </c>
      <c r="AY13" t="s">
        <v>172</v>
      </c>
      <c r="AZ13" s="40">
        <f>LN(AZ10)</f>
        <v>0.39864585985874534</v>
      </c>
      <c r="BA13" s="21">
        <v>1987</v>
      </c>
      <c r="BB13" s="22">
        <v>9250</v>
      </c>
      <c r="BC13" t="s">
        <v>172</v>
      </c>
      <c r="BD13" s="40">
        <f>LN(BD10)</f>
        <v>0.3999025927633949</v>
      </c>
      <c r="BE13" s="21">
        <v>1985</v>
      </c>
      <c r="BF13" s="22">
        <v>1187.5</v>
      </c>
      <c r="BG13" t="s">
        <v>172</v>
      </c>
      <c r="BH13" s="40">
        <f>LN(BH10)</f>
        <v>0.3974777136496096</v>
      </c>
      <c r="BI13" s="21">
        <v>1985</v>
      </c>
      <c r="BJ13" s="22">
        <v>1187.5</v>
      </c>
      <c r="BK13" t="s">
        <v>172</v>
      </c>
      <c r="BL13" s="40">
        <f>LN(BL10)</f>
        <v>0.39971830317624429</v>
      </c>
      <c r="BM13" s="21">
        <v>1985</v>
      </c>
      <c r="BN13" s="22">
        <v>1187.5</v>
      </c>
      <c r="BO13" t="s">
        <v>172</v>
      </c>
      <c r="BP13" s="40">
        <f>LN(BP10)</f>
        <v>0.39893884425767284</v>
      </c>
      <c r="BQ13" s="21">
        <v>1985</v>
      </c>
      <c r="BR13" s="22">
        <v>1187.5</v>
      </c>
      <c r="BS13" t="s">
        <v>172</v>
      </c>
      <c r="BT13" s="40">
        <f>LN(BT10)</f>
        <v>0.39522257478713324</v>
      </c>
      <c r="BU13" s="21">
        <v>1985</v>
      </c>
      <c r="BV13" s="22">
        <v>1187.5</v>
      </c>
      <c r="BW13" t="s">
        <v>172</v>
      </c>
      <c r="BX13" s="40">
        <f>LN(BX10)</f>
        <v>0.39600824255153361</v>
      </c>
      <c r="BY13" s="21">
        <v>1985</v>
      </c>
      <c r="BZ13" s="22">
        <v>1187.5</v>
      </c>
      <c r="CA13" t="s">
        <v>172</v>
      </c>
      <c r="CB13" s="40">
        <f>LN(CB10)</f>
        <v>0.3939836886650705</v>
      </c>
      <c r="CC13" s="21">
        <v>1985</v>
      </c>
      <c r="CD13" s="22">
        <v>1187.5</v>
      </c>
      <c r="CE13" t="s">
        <v>172</v>
      </c>
      <c r="CF13" s="40">
        <f>LN(CF10)</f>
        <v>0.39428578396309233</v>
      </c>
      <c r="CG13" s="21">
        <v>1985</v>
      </c>
      <c r="CH13" s="22">
        <v>1187.5</v>
      </c>
      <c r="CI13" t="s">
        <v>172</v>
      </c>
      <c r="CJ13" s="40">
        <f>LN(CJ10)</f>
        <v>0.39339871388285053</v>
      </c>
      <c r="CK13" s="21">
        <v>1985</v>
      </c>
      <c r="CL13" s="22">
        <v>1187.5</v>
      </c>
      <c r="CM13" t="s">
        <v>172</v>
      </c>
      <c r="CN13" s="40">
        <f>LN(CN10)</f>
        <v>0.39062574228081537</v>
      </c>
      <c r="CO13" s="21">
        <v>1985</v>
      </c>
      <c r="CP13" s="22">
        <v>1187.5</v>
      </c>
    </row>
    <row r="14" spans="2:96">
      <c r="B14">
        <v>0.41563043338345312</v>
      </c>
      <c r="C14" s="39">
        <v>0.98247511818463718</v>
      </c>
      <c r="D14">
        <v>1065.1727893048665</v>
      </c>
      <c r="E14" s="21">
        <v>1987</v>
      </c>
      <c r="F14" s="22">
        <v>9250</v>
      </c>
      <c r="G14" t="s">
        <v>173</v>
      </c>
      <c r="H14" s="40">
        <f>H12-H11</f>
        <v>1.7625158754462356E-2</v>
      </c>
      <c r="I14" s="21">
        <v>1991</v>
      </c>
      <c r="J14" s="22">
        <v>25000</v>
      </c>
      <c r="K14" t="s">
        <v>173</v>
      </c>
      <c r="L14" s="40">
        <f>L12-L11</f>
        <v>1.9535187269549781E-2</v>
      </c>
      <c r="M14" s="21">
        <v>1991</v>
      </c>
      <c r="N14" s="22">
        <v>25000</v>
      </c>
      <c r="O14" t="s">
        <v>173</v>
      </c>
      <c r="P14" s="40">
        <f>P12-P11</f>
        <v>1.885690530497236E-2</v>
      </c>
      <c r="Q14" s="21">
        <v>1991</v>
      </c>
      <c r="R14" s="22">
        <v>25000</v>
      </c>
      <c r="S14" t="s">
        <v>173</v>
      </c>
      <c r="T14" s="40">
        <f>T12-T11</f>
        <v>1.8980439524831527E-2</v>
      </c>
      <c r="U14" s="21">
        <v>1991</v>
      </c>
      <c r="V14" s="22">
        <v>25000</v>
      </c>
      <c r="W14" t="s">
        <v>173</v>
      </c>
      <c r="X14" s="40">
        <f>X12-X11</f>
        <v>1.8892834498293432E-2</v>
      </c>
      <c r="Y14" s="21">
        <v>1991</v>
      </c>
      <c r="Z14" s="22">
        <v>25000</v>
      </c>
      <c r="AA14" t="s">
        <v>173</v>
      </c>
      <c r="AB14" s="40">
        <f>AB12-AB11</f>
        <v>1.8625409034010998E-2</v>
      </c>
      <c r="AC14" s="21">
        <v>1991</v>
      </c>
      <c r="AD14" s="22">
        <v>25000</v>
      </c>
      <c r="AE14" t="s">
        <v>173</v>
      </c>
      <c r="AF14" s="40">
        <f>AF12-AF11</f>
        <v>1.8474661670040582E-2</v>
      </c>
      <c r="AG14" s="21">
        <v>1991</v>
      </c>
      <c r="AH14" s="22">
        <v>25000</v>
      </c>
      <c r="AI14" t="s">
        <v>173</v>
      </c>
      <c r="AJ14" s="40">
        <f>AJ12-AJ11</f>
        <v>1.8107042364183701E-2</v>
      </c>
      <c r="AK14" s="21">
        <v>1991</v>
      </c>
      <c r="AL14" s="22">
        <v>25000</v>
      </c>
      <c r="AM14" t="s">
        <v>173</v>
      </c>
      <c r="AN14" s="40">
        <f>AN12-AN11</f>
        <v>1.7492555105875995E-2</v>
      </c>
      <c r="AO14" s="21">
        <v>1991</v>
      </c>
      <c r="AP14" s="22">
        <v>25000</v>
      </c>
      <c r="AQ14" t="s">
        <v>173</v>
      </c>
      <c r="AR14" s="40">
        <f>AR12-AR11</f>
        <v>1.812052065121611E-2</v>
      </c>
      <c r="AS14" s="21">
        <v>1991</v>
      </c>
      <c r="AT14" s="22">
        <v>25000</v>
      </c>
      <c r="AU14" t="s">
        <v>173</v>
      </c>
      <c r="AV14" s="40">
        <f>AV12-AV11</f>
        <v>1.8013885247293693E-2</v>
      </c>
      <c r="AW14" s="21">
        <v>1991</v>
      </c>
      <c r="AX14" s="22">
        <v>25000</v>
      </c>
      <c r="AY14" t="s">
        <v>173</v>
      </c>
      <c r="AZ14" s="40">
        <f>AZ12-AZ11</f>
        <v>1.6937158725840062E-2</v>
      </c>
      <c r="BA14" s="21">
        <v>1991</v>
      </c>
      <c r="BB14" s="22">
        <v>25000</v>
      </c>
      <c r="BC14" t="s">
        <v>173</v>
      </c>
      <c r="BD14" s="40">
        <f>BD12-BD11</f>
        <v>1.6301531393805746E-2</v>
      </c>
      <c r="BE14" s="21">
        <v>1991</v>
      </c>
      <c r="BF14" s="22">
        <v>25000</v>
      </c>
      <c r="BG14" t="s">
        <v>173</v>
      </c>
      <c r="BH14" s="40">
        <f>BH12-BH11</f>
        <v>1.7829064985063536E-2</v>
      </c>
      <c r="BI14" s="21">
        <v>1987</v>
      </c>
      <c r="BJ14" s="22">
        <v>9250</v>
      </c>
      <c r="BK14" t="s">
        <v>173</v>
      </c>
      <c r="BL14" s="40">
        <f>BL12-BL11</f>
        <v>1.7228745798741341E-2</v>
      </c>
      <c r="BM14" s="21">
        <v>1987</v>
      </c>
      <c r="BN14" s="22">
        <v>9250</v>
      </c>
      <c r="BO14" t="s">
        <v>173</v>
      </c>
      <c r="BP14" s="40">
        <f>BP12-BP11</f>
        <v>1.7633900358974053E-2</v>
      </c>
      <c r="BQ14" s="21">
        <v>1987</v>
      </c>
      <c r="BR14" s="22">
        <v>9250</v>
      </c>
      <c r="BS14" t="s">
        <v>173</v>
      </c>
      <c r="BT14" s="40">
        <f>BT12-BT11</f>
        <v>1.8393222667658804E-2</v>
      </c>
      <c r="BU14" s="21">
        <v>1987</v>
      </c>
      <c r="BV14" s="22">
        <v>9250</v>
      </c>
      <c r="BW14" t="s">
        <v>173</v>
      </c>
      <c r="BX14" s="40">
        <f>BX12-BX11</f>
        <v>1.8498513833678676E-2</v>
      </c>
      <c r="BY14" s="21">
        <v>1987</v>
      </c>
      <c r="BZ14" s="22">
        <v>9250</v>
      </c>
      <c r="CA14" t="s">
        <v>173</v>
      </c>
      <c r="CB14" s="40">
        <f>CB12-CB11</f>
        <v>1.8425182522780192E-2</v>
      </c>
      <c r="CC14" s="21">
        <v>1987</v>
      </c>
      <c r="CD14" s="22">
        <v>9250</v>
      </c>
      <c r="CE14" t="s">
        <v>173</v>
      </c>
      <c r="CF14" s="40">
        <f>CF12-CF11</f>
        <v>1.8611699605723286E-2</v>
      </c>
      <c r="CG14" s="21">
        <v>1987</v>
      </c>
      <c r="CH14" s="22">
        <v>9250</v>
      </c>
      <c r="CI14" t="s">
        <v>173</v>
      </c>
      <c r="CJ14" s="40">
        <f>CJ12-CJ11</f>
        <v>1.8542618975283365E-2</v>
      </c>
      <c r="CK14" s="21">
        <v>1987</v>
      </c>
      <c r="CL14" s="22">
        <v>9250</v>
      </c>
      <c r="CM14" t="s">
        <v>173</v>
      </c>
      <c r="CN14" s="40">
        <f>CN12-CN11</f>
        <v>1.7520169053667323E-2</v>
      </c>
      <c r="CO14" s="21">
        <v>1987</v>
      </c>
      <c r="CP14" s="22">
        <v>9250</v>
      </c>
    </row>
    <row r="15" spans="2:96">
      <c r="B15">
        <v>0.41724909004774124</v>
      </c>
      <c r="C15" s="39">
        <v>0.98369899761655555</v>
      </c>
      <c r="D15">
        <v>1146.5724938299907</v>
      </c>
      <c r="E15" s="21">
        <v>1991</v>
      </c>
      <c r="F15" s="22">
        <v>25000</v>
      </c>
      <c r="G15" t="s">
        <v>174</v>
      </c>
      <c r="H15" s="40">
        <f>H11-H13</f>
        <v>1.7941386879489429E-2</v>
      </c>
      <c r="I15" s="21">
        <v>1992</v>
      </c>
      <c r="J15" s="22">
        <v>52500</v>
      </c>
      <c r="K15" t="s">
        <v>174</v>
      </c>
      <c r="L15" s="40">
        <f>L11-L13</f>
        <v>1.9924427313350368E-2</v>
      </c>
      <c r="M15" s="21">
        <v>1992</v>
      </c>
      <c r="N15" s="22">
        <v>52500</v>
      </c>
      <c r="O15" t="s">
        <v>174</v>
      </c>
      <c r="P15" s="40">
        <f>P11-P13</f>
        <v>1.9219333400579852E-2</v>
      </c>
      <c r="Q15" s="21">
        <v>1992</v>
      </c>
      <c r="R15" s="22">
        <v>52500</v>
      </c>
      <c r="S15" t="s">
        <v>174</v>
      </c>
      <c r="T15" s="40">
        <f>T11-T13</f>
        <v>1.9347678198969598E-2</v>
      </c>
      <c r="U15" s="21">
        <v>1992</v>
      </c>
      <c r="V15" s="22">
        <v>52500</v>
      </c>
      <c r="W15" t="s">
        <v>174</v>
      </c>
      <c r="X15" s="40">
        <f>X11-X13</f>
        <v>1.9256658388331183E-2</v>
      </c>
      <c r="Y15" s="21">
        <v>1992</v>
      </c>
      <c r="Z15" s="22">
        <v>52500</v>
      </c>
      <c r="AA15" t="s">
        <v>174</v>
      </c>
      <c r="AB15" s="40">
        <f>AB11-AB13</f>
        <v>1.8978909397612376E-2</v>
      </c>
      <c r="AC15" s="21">
        <v>1992</v>
      </c>
      <c r="AD15" s="22">
        <v>52500</v>
      </c>
      <c r="AE15" t="s">
        <v>174</v>
      </c>
      <c r="AF15" s="40">
        <f>AF11-AF13</f>
        <v>1.8822409392283967E-2</v>
      </c>
      <c r="AG15" s="21">
        <v>1992</v>
      </c>
      <c r="AH15" s="22">
        <v>52500</v>
      </c>
      <c r="AI15" t="s">
        <v>174</v>
      </c>
      <c r="AJ15" s="40">
        <f>AJ11-AJ13</f>
        <v>1.844096295311165E-2</v>
      </c>
      <c r="AK15" s="21">
        <v>1992</v>
      </c>
      <c r="AL15" s="22">
        <v>52500</v>
      </c>
      <c r="AM15" t="s">
        <v>174</v>
      </c>
      <c r="AN15" s="40">
        <f>AN11-AN13</f>
        <v>1.7804000651231056E-2</v>
      </c>
      <c r="AO15" s="21">
        <v>1992</v>
      </c>
      <c r="AP15" s="22">
        <v>52500</v>
      </c>
      <c r="AQ15" t="s">
        <v>174</v>
      </c>
      <c r="AR15" s="40">
        <f>AR11-AR13</f>
        <v>1.8454943149118441E-2</v>
      </c>
      <c r="AS15" s="21">
        <v>1992</v>
      </c>
      <c r="AT15" s="22">
        <v>52500</v>
      </c>
      <c r="AU15" t="s">
        <v>174</v>
      </c>
      <c r="AV15" s="40">
        <f>AV11-AV13</f>
        <v>1.8344347314789289E-2</v>
      </c>
      <c r="AW15" s="21">
        <v>1992</v>
      </c>
      <c r="AX15" s="22">
        <v>52500</v>
      </c>
      <c r="AY15" t="s">
        <v>174</v>
      </c>
      <c r="AZ15" s="40">
        <f>AZ11-AZ13</f>
        <v>1.7228975718420303E-2</v>
      </c>
      <c r="BA15" s="21">
        <v>1992</v>
      </c>
      <c r="BB15" s="22">
        <v>52500</v>
      </c>
      <c r="BC15" t="s">
        <v>174</v>
      </c>
      <c r="BD15" s="40">
        <f>BD11-BD13</f>
        <v>1.6571681257601334E-2</v>
      </c>
      <c r="BE15" s="21">
        <v>1992</v>
      </c>
      <c r="BF15" s="22">
        <v>52500</v>
      </c>
      <c r="BG15" t="s">
        <v>174</v>
      </c>
      <c r="BH15" s="40">
        <f>BH11-BH13</f>
        <v>1.8152719733843525E-2</v>
      </c>
      <c r="BI15" s="21">
        <v>1992</v>
      </c>
      <c r="BJ15" s="22">
        <v>52500</v>
      </c>
      <c r="BK15" t="s">
        <v>174</v>
      </c>
      <c r="BL15" s="40">
        <f>BL11-BL13</f>
        <v>1.7530786871496951E-2</v>
      </c>
      <c r="BM15" s="21">
        <v>1991</v>
      </c>
      <c r="BN15" s="22">
        <v>25000</v>
      </c>
      <c r="BO15" t="s">
        <v>174</v>
      </c>
      <c r="BP15" s="40">
        <f>BP11-BP13</f>
        <v>1.7950445068403265E-2</v>
      </c>
      <c r="BQ15" s="21">
        <v>1991</v>
      </c>
      <c r="BR15" s="22">
        <v>25000</v>
      </c>
      <c r="BS15" t="s">
        <v>174</v>
      </c>
      <c r="BT15" s="40">
        <f>BT11-BT13</f>
        <v>1.8737882613643619E-2</v>
      </c>
      <c r="BU15" s="21">
        <v>1991</v>
      </c>
      <c r="BV15" s="22">
        <v>25000</v>
      </c>
      <c r="BW15" t="s">
        <v>174</v>
      </c>
      <c r="BX15" s="40">
        <f>BX11-BX13</f>
        <v>1.8847168571768824E-2</v>
      </c>
      <c r="BY15" s="21">
        <v>1991</v>
      </c>
      <c r="BZ15" s="22">
        <v>25000</v>
      </c>
      <c r="CA15" t="s">
        <v>174</v>
      </c>
      <c r="CB15" s="40">
        <f>CB11-CB13</f>
        <v>1.8771052560737078E-2</v>
      </c>
      <c r="CC15" s="21">
        <v>1991</v>
      </c>
      <c r="CD15" s="22">
        <v>25000</v>
      </c>
      <c r="CE15" t="s">
        <v>174</v>
      </c>
      <c r="CF15" s="40">
        <f>CF11-CF13</f>
        <v>1.8964674818705674E-2</v>
      </c>
      <c r="CG15" s="21">
        <v>1991</v>
      </c>
      <c r="CH15" s="22">
        <v>25000</v>
      </c>
      <c r="CI15" t="s">
        <v>174</v>
      </c>
      <c r="CJ15" s="40">
        <f>CJ11-CJ13</f>
        <v>1.8892954050979238E-2</v>
      </c>
      <c r="CK15" s="21">
        <v>1991</v>
      </c>
      <c r="CL15" s="22">
        <v>25000</v>
      </c>
      <c r="CM15" t="s">
        <v>174</v>
      </c>
      <c r="CN15" s="40">
        <f>CN11-CN13</f>
        <v>1.7832607485964769E-2</v>
      </c>
      <c r="CO15" s="21">
        <v>1991</v>
      </c>
      <c r="CP15" s="22">
        <v>25000</v>
      </c>
    </row>
    <row r="16" spans="2:96">
      <c r="B16">
        <v>0.41688928932607611</v>
      </c>
      <c r="C16" s="39">
        <v>0.98291284336255857</v>
      </c>
      <c r="D16">
        <v>1092.9462648552778</v>
      </c>
      <c r="E16" s="21">
        <v>1992</v>
      </c>
      <c r="F16" s="22">
        <v>52500</v>
      </c>
      <c r="G16" t="s">
        <v>175</v>
      </c>
      <c r="H16" s="41">
        <f>AVERAGE(H14:H15)</f>
        <v>1.7783272816975892E-2</v>
      </c>
      <c r="I16" s="21">
        <v>1993</v>
      </c>
      <c r="J16" s="26">
        <v>408750</v>
      </c>
      <c r="K16" t="s">
        <v>175</v>
      </c>
      <c r="L16" s="41">
        <f>AVERAGE(L14:L15)</f>
        <v>1.9729807291450074E-2</v>
      </c>
      <c r="M16" s="21">
        <v>1993</v>
      </c>
      <c r="N16" s="26">
        <v>408750</v>
      </c>
      <c r="O16" t="s">
        <v>175</v>
      </c>
      <c r="P16" s="41">
        <f>AVERAGE(P14:P15)</f>
        <v>1.9038119352776106E-2</v>
      </c>
      <c r="Q16" s="21">
        <v>1993</v>
      </c>
      <c r="R16" s="26">
        <v>408750</v>
      </c>
      <c r="S16" t="s">
        <v>175</v>
      </c>
      <c r="T16" s="41">
        <f>AVERAGE(T14:T15)</f>
        <v>1.9164058861900563E-2</v>
      </c>
      <c r="U16" s="21">
        <v>1993</v>
      </c>
      <c r="V16" s="26">
        <v>408750</v>
      </c>
      <c r="W16" t="s">
        <v>175</v>
      </c>
      <c r="X16" s="41">
        <f>AVERAGE(X14:X15)</f>
        <v>1.9074746443312307E-2</v>
      </c>
      <c r="Y16" s="21">
        <v>1993</v>
      </c>
      <c r="Z16" s="26">
        <v>408750</v>
      </c>
      <c r="AA16" t="s">
        <v>175</v>
      </c>
      <c r="AB16" s="41">
        <f>AVERAGE(AB14:AB15)</f>
        <v>1.8802159215811687E-2</v>
      </c>
      <c r="AC16" s="21">
        <v>1993</v>
      </c>
      <c r="AD16" s="26">
        <v>408750</v>
      </c>
      <c r="AE16" t="s">
        <v>175</v>
      </c>
      <c r="AF16" s="41">
        <f>AVERAGE(AF14:AF15)</f>
        <v>1.8648535531162275E-2</v>
      </c>
      <c r="AG16" s="21">
        <v>1993</v>
      </c>
      <c r="AH16" s="26">
        <v>408750</v>
      </c>
      <c r="AI16" t="s">
        <v>175</v>
      </c>
      <c r="AJ16" s="41">
        <f>AVERAGE(AJ14:AJ15)</f>
        <v>1.8274002658647676E-2</v>
      </c>
      <c r="AK16" s="21">
        <v>1993</v>
      </c>
      <c r="AL16" s="26">
        <v>408750</v>
      </c>
      <c r="AM16" t="s">
        <v>175</v>
      </c>
      <c r="AN16" s="41">
        <f>AVERAGE(AN14:AN15)</f>
        <v>1.7648277878553525E-2</v>
      </c>
      <c r="AO16" s="21">
        <v>1993</v>
      </c>
      <c r="AP16" s="26">
        <v>408750</v>
      </c>
      <c r="AQ16" t="s">
        <v>175</v>
      </c>
      <c r="AR16" s="41">
        <f>AVERAGE(AR14:AR15)</f>
        <v>1.8287731900167276E-2</v>
      </c>
      <c r="AS16" s="21">
        <v>1993</v>
      </c>
      <c r="AT16" s="26">
        <v>408750</v>
      </c>
      <c r="AU16" t="s">
        <v>175</v>
      </c>
      <c r="AV16" s="41">
        <f>AVERAGE(AV14:AV15)</f>
        <v>1.8179116281041491E-2</v>
      </c>
      <c r="AW16" s="21">
        <v>1993</v>
      </c>
      <c r="AX16" s="26">
        <v>408750</v>
      </c>
      <c r="AY16" t="s">
        <v>175</v>
      </c>
      <c r="AZ16" s="41">
        <f>AVERAGE(AZ14:AZ15)</f>
        <v>1.7083067222130183E-2</v>
      </c>
      <c r="BA16" s="21">
        <v>1993</v>
      </c>
      <c r="BB16" s="26">
        <v>408750</v>
      </c>
      <c r="BC16" t="s">
        <v>175</v>
      </c>
      <c r="BD16" s="41">
        <f>AVERAGE(BD14:BD15)</f>
        <v>1.643660632570354E-2</v>
      </c>
      <c r="BE16" s="21">
        <v>1993</v>
      </c>
      <c r="BF16" s="26">
        <v>408750</v>
      </c>
      <c r="BG16" t="s">
        <v>175</v>
      </c>
      <c r="BH16" s="41">
        <f>AVERAGE(BH14:BH15)</f>
        <v>1.7990892359453531E-2</v>
      </c>
      <c r="BI16" s="21">
        <v>1993</v>
      </c>
      <c r="BJ16" s="26">
        <v>408750</v>
      </c>
      <c r="BK16" t="s">
        <v>175</v>
      </c>
      <c r="BL16" s="41">
        <f>AVERAGE(BL14:BL15)</f>
        <v>1.7379766335119146E-2</v>
      </c>
      <c r="BM16" s="21">
        <v>1993</v>
      </c>
      <c r="BN16" s="26">
        <v>408750</v>
      </c>
      <c r="BO16" t="s">
        <v>175</v>
      </c>
      <c r="BP16" s="41">
        <f>AVERAGE(BP14:BP15)</f>
        <v>1.7792172713688659E-2</v>
      </c>
      <c r="BQ16" s="21">
        <v>1992</v>
      </c>
      <c r="BR16" s="22">
        <v>52500</v>
      </c>
      <c r="BS16" t="s">
        <v>175</v>
      </c>
      <c r="BT16" s="41">
        <f>AVERAGE(BT14:BT15)</f>
        <v>1.8565552640651212E-2</v>
      </c>
      <c r="BU16" s="21">
        <v>1992</v>
      </c>
      <c r="BV16" s="22">
        <v>52500</v>
      </c>
      <c r="BW16" t="s">
        <v>175</v>
      </c>
      <c r="BX16" s="41">
        <f>AVERAGE(BX14:BX15)</f>
        <v>1.867284120272375E-2</v>
      </c>
      <c r="BY16" s="21">
        <v>1992</v>
      </c>
      <c r="BZ16" s="22">
        <v>52500</v>
      </c>
      <c r="CA16" t="s">
        <v>175</v>
      </c>
      <c r="CB16" s="41">
        <f>AVERAGE(CB14:CB15)</f>
        <v>1.8598117541758635E-2</v>
      </c>
      <c r="CC16" s="21">
        <v>1992</v>
      </c>
      <c r="CD16" s="22">
        <v>52500</v>
      </c>
      <c r="CE16" t="s">
        <v>175</v>
      </c>
      <c r="CF16" s="41">
        <f>AVERAGE(CF14:CF15)</f>
        <v>1.878818721221448E-2</v>
      </c>
      <c r="CG16" s="21">
        <v>1992</v>
      </c>
      <c r="CH16" s="22">
        <v>52500</v>
      </c>
      <c r="CI16" t="s">
        <v>175</v>
      </c>
      <c r="CJ16" s="41">
        <f>AVERAGE(CJ14:CJ15)</f>
        <v>1.8717786513131301E-2</v>
      </c>
      <c r="CK16" s="21">
        <v>1992</v>
      </c>
      <c r="CL16" s="22">
        <v>52500</v>
      </c>
      <c r="CM16" t="s">
        <v>175</v>
      </c>
      <c r="CN16" s="41">
        <f>AVERAGE(CN14:CN15)</f>
        <v>1.7676388269816046E-2</v>
      </c>
      <c r="CO16" s="21">
        <v>1992</v>
      </c>
      <c r="CP16" s="22">
        <v>52500</v>
      </c>
    </row>
    <row r="17" spans="1:94">
      <c r="B17">
        <v>0.41396045740077686</v>
      </c>
      <c r="C17" s="39">
        <v>0.98127275083952825</v>
      </c>
      <c r="D17">
        <v>995.56438354566421</v>
      </c>
      <c r="E17" s="21">
        <v>1993</v>
      </c>
      <c r="F17" s="26">
        <v>408750</v>
      </c>
      <c r="G17" t="s">
        <v>176</v>
      </c>
      <c r="H17">
        <f>TINV(0.3173,H5)</f>
        <v>1.0256556347025874</v>
      </c>
      <c r="I17" s="21">
        <v>1996</v>
      </c>
      <c r="J17" s="22">
        <v>920500</v>
      </c>
      <c r="K17" t="s">
        <v>176</v>
      </c>
      <c r="L17">
        <f>TINV(0.3173,L5)</f>
        <v>1.0270403027550943</v>
      </c>
      <c r="M17" s="21">
        <v>1996</v>
      </c>
      <c r="N17" s="22">
        <v>920500</v>
      </c>
      <c r="O17" t="s">
        <v>176</v>
      </c>
      <c r="P17">
        <f>TINV(0.3173,P5)</f>
        <v>1.0270403027550943</v>
      </c>
      <c r="Q17" s="21">
        <v>1996</v>
      </c>
      <c r="R17" s="22">
        <v>920500</v>
      </c>
      <c r="S17" t="s">
        <v>176</v>
      </c>
      <c r="T17">
        <f>TINV(0.3173,T5)</f>
        <v>1.0270403027550943</v>
      </c>
      <c r="U17" s="21">
        <v>1996</v>
      </c>
      <c r="V17" s="22">
        <v>920500</v>
      </c>
      <c r="W17" t="s">
        <v>176</v>
      </c>
      <c r="X17">
        <f>TINV(0.3173,X5)</f>
        <v>1.0270403027550943</v>
      </c>
      <c r="Y17" s="21">
        <v>1996</v>
      </c>
      <c r="Z17" s="22">
        <v>920500</v>
      </c>
      <c r="AA17" t="s">
        <v>176</v>
      </c>
      <c r="AB17">
        <f>TINV(0.3173,AB5)</f>
        <v>1.0270403027550943</v>
      </c>
      <c r="AC17" s="21">
        <v>1996</v>
      </c>
      <c r="AD17" s="22">
        <v>920500</v>
      </c>
      <c r="AE17" t="s">
        <v>176</v>
      </c>
      <c r="AF17">
        <f>TINV(0.3173,AF5)</f>
        <v>1.0270403027550943</v>
      </c>
      <c r="AG17" s="21">
        <v>1996</v>
      </c>
      <c r="AH17" s="22">
        <v>920500</v>
      </c>
      <c r="AI17" t="s">
        <v>176</v>
      </c>
      <c r="AJ17">
        <f>TINV(0.3173,AJ5)</f>
        <v>1.0270403027550943</v>
      </c>
      <c r="AK17" s="21">
        <v>1996</v>
      </c>
      <c r="AL17" s="22">
        <v>920500</v>
      </c>
      <c r="AM17" t="s">
        <v>176</v>
      </c>
      <c r="AN17">
        <f>TINV(0.3173,AN5)</f>
        <v>1.0270403027550943</v>
      </c>
      <c r="AO17" s="21">
        <v>1996</v>
      </c>
      <c r="AP17" s="22">
        <v>920500</v>
      </c>
      <c r="AQ17" t="s">
        <v>176</v>
      </c>
      <c r="AR17">
        <f>TINV(0.3173,AR5)</f>
        <v>1.0270403027550943</v>
      </c>
      <c r="AS17" s="21">
        <v>1996</v>
      </c>
      <c r="AT17" s="22">
        <v>920500</v>
      </c>
      <c r="AU17" t="s">
        <v>176</v>
      </c>
      <c r="AV17">
        <f>TINV(0.3173,AV5)</f>
        <v>1.0270403027550943</v>
      </c>
      <c r="AW17" s="21">
        <v>1996</v>
      </c>
      <c r="AX17" s="22">
        <v>920500</v>
      </c>
      <c r="AY17" t="s">
        <v>176</v>
      </c>
      <c r="AZ17">
        <f>TINV(0.3173,AZ5)</f>
        <v>1.0270403027550943</v>
      </c>
      <c r="BA17" s="21">
        <v>1996</v>
      </c>
      <c r="BB17" s="22">
        <v>920500</v>
      </c>
      <c r="BC17" t="s">
        <v>176</v>
      </c>
      <c r="BD17">
        <f>TINV(0.3173,BD5)</f>
        <v>1.0270403027550943</v>
      </c>
      <c r="BE17" s="21">
        <v>1996</v>
      </c>
      <c r="BF17" s="22">
        <v>920500</v>
      </c>
      <c r="BG17" t="s">
        <v>176</v>
      </c>
      <c r="BH17">
        <f>TINV(0.3173,BH5)</f>
        <v>1.0270403027550943</v>
      </c>
      <c r="BI17" s="21">
        <v>1996</v>
      </c>
      <c r="BJ17" s="22">
        <v>920500</v>
      </c>
      <c r="BK17" t="s">
        <v>176</v>
      </c>
      <c r="BL17">
        <f>TINV(0.3173,BL5)</f>
        <v>1.0270403027550943</v>
      </c>
      <c r="BM17" s="21">
        <v>1996</v>
      </c>
      <c r="BN17" s="22">
        <v>920500</v>
      </c>
      <c r="BO17" t="s">
        <v>176</v>
      </c>
      <c r="BP17">
        <f>TINV(0.3173,BP5)</f>
        <v>1.0270403027550943</v>
      </c>
      <c r="BQ17" s="21">
        <v>1996</v>
      </c>
      <c r="BR17" s="22">
        <v>920500</v>
      </c>
      <c r="BS17" t="s">
        <v>176</v>
      </c>
      <c r="BT17">
        <f>TINV(0.3173,BT5)</f>
        <v>1.0270403027550943</v>
      </c>
      <c r="BU17" s="21">
        <v>1993</v>
      </c>
      <c r="BV17" s="26">
        <v>408750</v>
      </c>
      <c r="BW17" t="s">
        <v>176</v>
      </c>
      <c r="BX17">
        <f>TINV(0.3173,BX5)</f>
        <v>1.0270403027550943</v>
      </c>
      <c r="BY17" s="21">
        <v>1993</v>
      </c>
      <c r="BZ17" s="26">
        <v>408750</v>
      </c>
      <c r="CA17" t="s">
        <v>176</v>
      </c>
      <c r="CB17">
        <f>TINV(0.3173,CB5)</f>
        <v>1.0270403027550943</v>
      </c>
      <c r="CC17" s="21">
        <v>1993</v>
      </c>
      <c r="CD17" s="26">
        <v>408750</v>
      </c>
      <c r="CE17" t="s">
        <v>176</v>
      </c>
      <c r="CF17">
        <f>TINV(0.3173,CF5)</f>
        <v>1.0270403027550943</v>
      </c>
      <c r="CG17" s="21">
        <v>1993</v>
      </c>
      <c r="CH17" s="26">
        <v>408750</v>
      </c>
      <c r="CI17" t="s">
        <v>176</v>
      </c>
      <c r="CJ17">
        <f>TINV(0.3173,CJ5)</f>
        <v>1.0270403027550943</v>
      </c>
      <c r="CK17" s="21">
        <v>1993</v>
      </c>
      <c r="CL17" s="26">
        <v>408750</v>
      </c>
      <c r="CM17" t="s">
        <v>176</v>
      </c>
      <c r="CN17">
        <f>TINV(0.3173,CN5)</f>
        <v>1.0270403027550943</v>
      </c>
      <c r="CO17" s="21">
        <v>1993</v>
      </c>
      <c r="CP17" s="26">
        <v>408750</v>
      </c>
    </row>
    <row r="18" spans="1:94">
      <c r="B18">
        <v>0.41485541112330243</v>
      </c>
      <c r="C18" s="39">
        <v>0.98110678092495573</v>
      </c>
      <c r="D18">
        <v>986.65181214125676</v>
      </c>
      <c r="E18" s="21">
        <v>1996</v>
      </c>
      <c r="F18" s="22">
        <v>920500</v>
      </c>
      <c r="G18" t="s">
        <v>177</v>
      </c>
      <c r="H18">
        <f>H17*G3</f>
        <v>1.2940421145457955E-2</v>
      </c>
      <c r="I18" s="21">
        <v>1997</v>
      </c>
      <c r="J18" s="22">
        <v>3345000</v>
      </c>
      <c r="K18" t="s">
        <v>177</v>
      </c>
      <c r="L18">
        <f>L17*K3</f>
        <v>1.4300872860180518E-2</v>
      </c>
      <c r="M18" s="21">
        <v>1997</v>
      </c>
      <c r="N18" s="22">
        <v>3345000</v>
      </c>
      <c r="O18" t="s">
        <v>177</v>
      </c>
      <c r="P18">
        <f>P17*O3</f>
        <v>1.3879174888070479E-2</v>
      </c>
      <c r="Q18" s="21">
        <v>1997</v>
      </c>
      <c r="R18" s="22">
        <v>3345000</v>
      </c>
      <c r="S18" t="s">
        <v>177</v>
      </c>
      <c r="T18">
        <f>T17*S3</f>
        <v>1.3897919159725035E-2</v>
      </c>
      <c r="U18" s="21">
        <v>1997</v>
      </c>
      <c r="V18" s="22">
        <v>3345000</v>
      </c>
      <c r="W18" t="s">
        <v>177</v>
      </c>
      <c r="X18">
        <f>X17*W3</f>
        <v>1.3829606486690866E-2</v>
      </c>
      <c r="Y18" s="21">
        <v>1997</v>
      </c>
      <c r="Z18" s="22">
        <v>3345000</v>
      </c>
      <c r="AA18" t="s">
        <v>177</v>
      </c>
      <c r="AB18">
        <f>AB17*AA3</f>
        <v>1.3667727878513627E-2</v>
      </c>
      <c r="AC18" s="21">
        <v>1997</v>
      </c>
      <c r="AD18" s="22">
        <v>3345000</v>
      </c>
      <c r="AE18" t="s">
        <v>177</v>
      </c>
      <c r="AF18">
        <f>AF17*AE3</f>
        <v>1.3549687407630059E-2</v>
      </c>
      <c r="AG18" s="21">
        <v>1997</v>
      </c>
      <c r="AH18" s="22">
        <v>3345000</v>
      </c>
      <c r="AI18" t="s">
        <v>177</v>
      </c>
      <c r="AJ18">
        <f>AJ17*AI3</f>
        <v>1.3293445851193708E-2</v>
      </c>
      <c r="AK18" s="21">
        <v>1997</v>
      </c>
      <c r="AL18" s="22">
        <v>3345000</v>
      </c>
      <c r="AM18" t="s">
        <v>177</v>
      </c>
      <c r="AN18">
        <f>AN17*AM3</f>
        <v>1.2846190216819358E-2</v>
      </c>
      <c r="AO18" s="21">
        <v>1997</v>
      </c>
      <c r="AP18" s="22">
        <v>3345000</v>
      </c>
      <c r="AQ18" t="s">
        <v>177</v>
      </c>
      <c r="AR18">
        <f>AR17*AQ3</f>
        <v>1.3285749323912941E-2</v>
      </c>
      <c r="AS18" s="21">
        <v>1997</v>
      </c>
      <c r="AT18" s="22">
        <v>3345000</v>
      </c>
      <c r="AU18" t="s">
        <v>177</v>
      </c>
      <c r="AV18">
        <f>AV17*AU3</f>
        <v>1.3198618676803402E-2</v>
      </c>
      <c r="AW18" s="21">
        <v>1997</v>
      </c>
      <c r="AX18" s="22">
        <v>3345000</v>
      </c>
      <c r="AY18" t="s">
        <v>177</v>
      </c>
      <c r="AZ18">
        <f>AZ17*AY3</f>
        <v>1.2422490997216304E-2</v>
      </c>
      <c r="BA18" s="21">
        <v>1997</v>
      </c>
      <c r="BB18" s="22">
        <v>3345000</v>
      </c>
      <c r="BC18" t="s">
        <v>177</v>
      </c>
      <c r="BD18">
        <f>BD17*BC3</f>
        <v>1.1959649819426531E-2</v>
      </c>
      <c r="BE18" s="21">
        <v>1997</v>
      </c>
      <c r="BF18" s="22">
        <v>3345000</v>
      </c>
      <c r="BG18" t="s">
        <v>177</v>
      </c>
      <c r="BH18">
        <f>BH17*BG3</f>
        <v>1.3079308834859107E-2</v>
      </c>
      <c r="BI18" s="21">
        <v>1997</v>
      </c>
      <c r="BJ18" s="22">
        <v>3345000</v>
      </c>
      <c r="BK18" t="s">
        <v>177</v>
      </c>
      <c r="BL18">
        <f>BL17*BK3</f>
        <v>1.2655582088327545E-2</v>
      </c>
      <c r="BM18" s="21">
        <v>1997</v>
      </c>
      <c r="BN18" s="22">
        <v>3345000</v>
      </c>
      <c r="BO18" t="s">
        <v>177</v>
      </c>
      <c r="BP18">
        <f>BP17*BO3</f>
        <v>1.2951164471748672E-2</v>
      </c>
      <c r="BQ18" s="21">
        <v>1997</v>
      </c>
      <c r="BR18" s="22">
        <v>3345000</v>
      </c>
      <c r="BS18" t="s">
        <v>177</v>
      </c>
      <c r="BT18">
        <f>BT17*BS3</f>
        <v>1.347446928830767E-2</v>
      </c>
      <c r="BU18" s="21">
        <v>1997</v>
      </c>
      <c r="BV18" s="22">
        <v>3345000</v>
      </c>
      <c r="BW18" t="s">
        <v>177</v>
      </c>
      <c r="BX18">
        <f>BX17*BW3</f>
        <v>1.3564453045924265E-2</v>
      </c>
      <c r="BY18" s="21">
        <v>1996</v>
      </c>
      <c r="BZ18" s="22">
        <v>920500</v>
      </c>
      <c r="CA18" t="s">
        <v>177</v>
      </c>
      <c r="CB18">
        <f>CB17*CA3</f>
        <v>1.3481833663572402E-2</v>
      </c>
      <c r="CC18" s="21">
        <v>1996</v>
      </c>
      <c r="CD18" s="22">
        <v>920500</v>
      </c>
      <c r="CE18" t="s">
        <v>177</v>
      </c>
      <c r="CF18">
        <f>CF17*CE3</f>
        <v>1.3626336648361772E-2</v>
      </c>
      <c r="CG18" s="21">
        <v>1996</v>
      </c>
      <c r="CH18" s="22">
        <v>920500</v>
      </c>
      <c r="CI18" t="s">
        <v>177</v>
      </c>
      <c r="CJ18">
        <f>CJ17*CI3</f>
        <v>1.3562280097942725E-2</v>
      </c>
      <c r="CK18" s="21">
        <v>1996</v>
      </c>
      <c r="CL18" s="22">
        <v>920500</v>
      </c>
      <c r="CM18" t="s">
        <v>177</v>
      </c>
      <c r="CN18">
        <f>CN17*CM3</f>
        <v>1.2758876958707874E-2</v>
      </c>
      <c r="CO18" s="21">
        <v>1996</v>
      </c>
      <c r="CP18" s="22">
        <v>920500</v>
      </c>
    </row>
    <row r="19" spans="1:94">
      <c r="B19">
        <v>0.41275474122580758</v>
      </c>
      <c r="C19" s="39">
        <v>0.98114503942613485</v>
      </c>
      <c r="D19">
        <v>988.69237493585524</v>
      </c>
      <c r="E19" s="21">
        <v>1997</v>
      </c>
      <c r="F19" s="22">
        <v>3345000</v>
      </c>
      <c r="G19" t="s">
        <v>178</v>
      </c>
      <c r="H19">
        <f>G2+H18</f>
        <v>1.5264234528209428</v>
      </c>
      <c r="I19" s="21">
        <v>1999</v>
      </c>
      <c r="J19" s="22">
        <v>5949000</v>
      </c>
      <c r="K19" t="s">
        <v>178</v>
      </c>
      <c r="L19">
        <f>K2+L18</f>
        <v>1.5251570011535314</v>
      </c>
      <c r="M19" s="21">
        <v>1999</v>
      </c>
      <c r="N19" s="22">
        <v>5949000</v>
      </c>
      <c r="O19" t="s">
        <v>178</v>
      </c>
      <c r="P19">
        <f>O2+P18</f>
        <v>1.5334436435215504</v>
      </c>
      <c r="Q19" s="21">
        <v>1999</v>
      </c>
      <c r="R19" s="22">
        <v>5949000</v>
      </c>
      <c r="S19" t="s">
        <v>178</v>
      </c>
      <c r="T19">
        <f>S2+T18</f>
        <v>1.525517498197317</v>
      </c>
      <c r="U19" s="21">
        <v>1999</v>
      </c>
      <c r="V19" s="22">
        <v>5949000</v>
      </c>
      <c r="W19" t="s">
        <v>178</v>
      </c>
      <c r="X19">
        <f>W2+X18</f>
        <v>1.5250603431533767</v>
      </c>
      <c r="Y19" s="21">
        <v>1999</v>
      </c>
      <c r="Z19" s="22">
        <v>5949000</v>
      </c>
      <c r="AA19" t="s">
        <v>178</v>
      </c>
      <c r="AB19">
        <f>AA2+AB18</f>
        <v>1.5288568095374557</v>
      </c>
      <c r="AC19" s="21">
        <v>1999</v>
      </c>
      <c r="AD19" s="22">
        <v>5949000</v>
      </c>
      <c r="AE19" t="s">
        <v>178</v>
      </c>
      <c r="AF19">
        <f>AE2+AF18</f>
        <v>1.5280241189061246</v>
      </c>
      <c r="AG19" s="21">
        <v>1999</v>
      </c>
      <c r="AH19" s="22">
        <v>5949000</v>
      </c>
      <c r="AI19" t="s">
        <v>178</v>
      </c>
      <c r="AJ19">
        <f>AI2+AJ18</f>
        <v>1.5295730297162826</v>
      </c>
      <c r="AK19" s="21">
        <v>1999</v>
      </c>
      <c r="AL19" s="22">
        <v>5949000</v>
      </c>
      <c r="AM19" t="s">
        <v>178</v>
      </c>
      <c r="AN19">
        <f>AM2+AN18</f>
        <v>1.5300508294330561</v>
      </c>
      <c r="AO19" s="21">
        <v>1999</v>
      </c>
      <c r="AP19" s="22">
        <v>5949000</v>
      </c>
      <c r="AQ19" t="s">
        <v>178</v>
      </c>
      <c r="AR19">
        <f>AQ2+AR18</f>
        <v>1.5275500385517544</v>
      </c>
      <c r="AS19" s="21">
        <v>1999</v>
      </c>
      <c r="AT19" s="22">
        <v>5949000</v>
      </c>
      <c r="AU19" t="s">
        <v>178</v>
      </c>
      <c r="AV19">
        <f>AU2+AV18</f>
        <v>1.5265180684734148</v>
      </c>
      <c r="AW19" s="21">
        <v>1999</v>
      </c>
      <c r="AX19" s="22">
        <v>5949000</v>
      </c>
      <c r="AY19" t="s">
        <v>178</v>
      </c>
      <c r="AZ19">
        <f>AY2+AZ18</f>
        <v>1.5281186367614645</v>
      </c>
      <c r="BA19" s="21">
        <v>1999</v>
      </c>
      <c r="BB19" s="22">
        <v>5949000</v>
      </c>
      <c r="BC19" t="s">
        <v>178</v>
      </c>
      <c r="BD19">
        <f>BC2+BD18</f>
        <v>1.528564634491888</v>
      </c>
      <c r="BE19" s="21">
        <v>1999</v>
      </c>
      <c r="BF19" s="22">
        <v>5949000</v>
      </c>
      <c r="BG19" t="s">
        <v>178</v>
      </c>
      <c r="BH19">
        <f>BG2+BH18</f>
        <v>1.5284050604005019</v>
      </c>
      <c r="BI19" s="21">
        <v>1999</v>
      </c>
      <c r="BJ19" s="22">
        <v>5949000</v>
      </c>
      <c r="BK19" t="s">
        <v>178</v>
      </c>
      <c r="BL19">
        <f>BK2+BL18</f>
        <v>1.5304361119659766</v>
      </c>
      <c r="BM19" s="21">
        <v>1999</v>
      </c>
      <c r="BN19" s="22">
        <v>5949000</v>
      </c>
      <c r="BO19" t="s">
        <v>178</v>
      </c>
      <c r="BP19">
        <f>BO2+BP18</f>
        <v>1.5301856940509593</v>
      </c>
      <c r="BQ19" s="21">
        <v>1999</v>
      </c>
      <c r="BR19" s="22">
        <v>5949000</v>
      </c>
      <c r="BS19" t="s">
        <v>178</v>
      </c>
      <c r="BT19">
        <f>BS2+BT18</f>
        <v>1.5262717750524011</v>
      </c>
      <c r="BU19" s="21">
        <v>1999</v>
      </c>
      <c r="BV19" s="22">
        <v>5949000</v>
      </c>
      <c r="BW19" t="s">
        <v>178</v>
      </c>
      <c r="BX19">
        <f>BW2+BX18</f>
        <v>1.5277162484025837</v>
      </c>
      <c r="BY19" s="21">
        <v>1999</v>
      </c>
      <c r="BZ19" s="22">
        <v>5949000</v>
      </c>
      <c r="CA19" t="s">
        <v>178</v>
      </c>
      <c r="CB19">
        <f>CA2+CB18</f>
        <v>1.5244562344205199</v>
      </c>
      <c r="CC19" s="21">
        <v>1997</v>
      </c>
      <c r="CD19" s="22">
        <v>3345000</v>
      </c>
      <c r="CE19" t="s">
        <v>178</v>
      </c>
      <c r="CF19">
        <f>CE2+CF18</f>
        <v>1.5253499396234207</v>
      </c>
      <c r="CG19" s="21">
        <v>1997</v>
      </c>
      <c r="CH19" s="22">
        <v>3345000</v>
      </c>
      <c r="CI19" t="s">
        <v>178</v>
      </c>
      <c r="CJ19">
        <f>CI2+CJ18</f>
        <v>1.5238371509443471</v>
      </c>
      <c r="CK19" s="21">
        <v>1997</v>
      </c>
      <c r="CL19" s="22">
        <v>3345000</v>
      </c>
      <c r="CM19" t="s">
        <v>178</v>
      </c>
      <c r="CN19">
        <f>CM2+CN18</f>
        <v>1.5172554657778556</v>
      </c>
      <c r="CO19" s="21">
        <v>1997</v>
      </c>
      <c r="CP19" s="22">
        <v>3345000</v>
      </c>
    </row>
    <row r="20" spans="1:94">
      <c r="B20">
        <v>0.413250458781798</v>
      </c>
      <c r="C20" s="39">
        <v>0.98079178589229687</v>
      </c>
      <c r="D20">
        <v>970.16015270676962</v>
      </c>
      <c r="E20" s="21">
        <v>1999</v>
      </c>
      <c r="F20" s="22">
        <v>5949000</v>
      </c>
      <c r="G20" t="s">
        <v>179</v>
      </c>
      <c r="H20">
        <f>G2-H18</f>
        <v>1.5005426105300268</v>
      </c>
      <c r="I20" s="21">
        <v>2000</v>
      </c>
      <c r="J20" s="22">
        <v>12345000</v>
      </c>
      <c r="K20" t="s">
        <v>179</v>
      </c>
      <c r="L20">
        <f>K2-L18</f>
        <v>1.4965552554331703</v>
      </c>
      <c r="M20" s="21">
        <v>2000</v>
      </c>
      <c r="N20" s="22">
        <v>12345000</v>
      </c>
      <c r="O20" t="s">
        <v>179</v>
      </c>
      <c r="P20">
        <f>O2-P18</f>
        <v>1.5056852937454095</v>
      </c>
      <c r="Q20" s="21">
        <v>2000</v>
      </c>
      <c r="R20" s="22">
        <v>12345000</v>
      </c>
      <c r="S20" t="s">
        <v>179</v>
      </c>
      <c r="T20">
        <f>S2-T18</f>
        <v>1.4977216598778669</v>
      </c>
      <c r="U20" s="21">
        <v>2000</v>
      </c>
      <c r="V20" s="22">
        <v>12345000</v>
      </c>
      <c r="W20" t="s">
        <v>179</v>
      </c>
      <c r="X20">
        <f>W2-X18</f>
        <v>1.4974011301799948</v>
      </c>
      <c r="Y20" s="21">
        <v>2000</v>
      </c>
      <c r="Z20" s="22">
        <v>12345000</v>
      </c>
      <c r="AA20" t="s">
        <v>179</v>
      </c>
      <c r="AB20">
        <f>AA2-AB18</f>
        <v>1.5015213537804286</v>
      </c>
      <c r="AC20" s="21">
        <v>2000</v>
      </c>
      <c r="AD20" s="22">
        <v>12345000</v>
      </c>
      <c r="AE20" t="s">
        <v>179</v>
      </c>
      <c r="AF20">
        <f>AE2-AF18</f>
        <v>1.5009247440908646</v>
      </c>
      <c r="AG20" s="21">
        <v>2000</v>
      </c>
      <c r="AH20" s="22">
        <v>12345000</v>
      </c>
      <c r="AI20" t="s">
        <v>179</v>
      </c>
      <c r="AJ20">
        <f>AI2-AJ18</f>
        <v>1.5029861380138951</v>
      </c>
      <c r="AK20" s="21">
        <v>2000</v>
      </c>
      <c r="AL20" s="22">
        <v>12345000</v>
      </c>
      <c r="AM20" t="s">
        <v>179</v>
      </c>
      <c r="AN20">
        <f>AM2-AN18</f>
        <v>1.5043584489994175</v>
      </c>
      <c r="AO20" s="21">
        <v>2000</v>
      </c>
      <c r="AP20" s="22">
        <v>12345000</v>
      </c>
      <c r="AQ20" t="s">
        <v>179</v>
      </c>
      <c r="AR20">
        <f>AQ2-AR18</f>
        <v>1.5009785399039286</v>
      </c>
      <c r="AS20" s="21">
        <v>2000</v>
      </c>
      <c r="AT20" s="22">
        <v>12345000</v>
      </c>
      <c r="AU20" t="s">
        <v>179</v>
      </c>
      <c r="AV20">
        <f>AU2-AV18</f>
        <v>1.500120831119808</v>
      </c>
      <c r="AW20" s="21">
        <v>2000</v>
      </c>
      <c r="AX20" s="22">
        <v>12345000</v>
      </c>
      <c r="AY20" t="s">
        <v>179</v>
      </c>
      <c r="AZ20">
        <f>AY2-AZ18</f>
        <v>1.5032736547670318</v>
      </c>
      <c r="BA20" s="21">
        <v>2000</v>
      </c>
      <c r="BB20" s="22">
        <v>12345000</v>
      </c>
      <c r="BC20" t="s">
        <v>179</v>
      </c>
      <c r="BD20">
        <f>BC2-BD18</f>
        <v>1.5046453348530349</v>
      </c>
      <c r="BE20" s="21">
        <v>2000</v>
      </c>
      <c r="BF20" s="22">
        <v>12345000</v>
      </c>
      <c r="BG20" t="s">
        <v>179</v>
      </c>
      <c r="BH20">
        <f>BG2-BH18</f>
        <v>1.5022464427307838</v>
      </c>
      <c r="BI20" s="21">
        <v>2000</v>
      </c>
      <c r="BJ20" s="22">
        <v>12345000</v>
      </c>
      <c r="BK20" t="s">
        <v>179</v>
      </c>
      <c r="BL20">
        <f>BK2-BL18</f>
        <v>1.5051249477893214</v>
      </c>
      <c r="BM20" s="21">
        <v>2000</v>
      </c>
      <c r="BN20" s="22">
        <v>12345000</v>
      </c>
      <c r="BO20" t="s">
        <v>179</v>
      </c>
      <c r="BP20">
        <f>BO2-BP18</f>
        <v>1.5042833651074621</v>
      </c>
      <c r="BQ20" s="21">
        <v>2000</v>
      </c>
      <c r="BR20" s="22">
        <v>12345000</v>
      </c>
      <c r="BS20" t="s">
        <v>179</v>
      </c>
      <c r="BT20">
        <f>BS2-BT18</f>
        <v>1.4993228364757856</v>
      </c>
      <c r="BU20" s="21">
        <v>2000</v>
      </c>
      <c r="BV20" s="22">
        <v>12345000</v>
      </c>
      <c r="BW20" t="s">
        <v>179</v>
      </c>
      <c r="BX20">
        <f>BW2-BX18</f>
        <v>1.5005873423107352</v>
      </c>
      <c r="BY20" s="21">
        <v>2000</v>
      </c>
      <c r="BZ20" s="22">
        <v>12345000</v>
      </c>
      <c r="CA20" t="s">
        <v>179</v>
      </c>
      <c r="CB20">
        <f>CA2-CB18</f>
        <v>1.497492567093375</v>
      </c>
      <c r="CC20" s="21">
        <v>2000</v>
      </c>
      <c r="CD20" s="22">
        <v>12345000</v>
      </c>
      <c r="CE20" t="s">
        <v>179</v>
      </c>
      <c r="CF20">
        <f>CE2-CF18</f>
        <v>1.4980972663266972</v>
      </c>
      <c r="CG20" s="21">
        <v>1999</v>
      </c>
      <c r="CH20" s="22">
        <v>5949000</v>
      </c>
      <c r="CI20" t="s">
        <v>179</v>
      </c>
      <c r="CJ20">
        <f>CI2-CJ18</f>
        <v>1.4967125907484617</v>
      </c>
      <c r="CK20" s="21">
        <v>1999</v>
      </c>
      <c r="CL20" s="22">
        <v>5949000</v>
      </c>
      <c r="CM20" t="s">
        <v>179</v>
      </c>
      <c r="CN20">
        <f>CM2-CN18</f>
        <v>1.4917377118604398</v>
      </c>
      <c r="CO20" s="21">
        <v>1999</v>
      </c>
      <c r="CP20" s="22">
        <v>5949000</v>
      </c>
    </row>
    <row r="21" spans="1:94">
      <c r="B21">
        <v>0.41229166793382976</v>
      </c>
      <c r="C21" s="39">
        <v>0.98088160108214806</v>
      </c>
      <c r="D21">
        <v>974.80706939107836</v>
      </c>
      <c r="E21" s="21">
        <v>2000</v>
      </c>
      <c r="F21" s="22">
        <v>12345000</v>
      </c>
      <c r="G21" t="s">
        <v>170</v>
      </c>
      <c r="H21" s="40">
        <f>LN(G2)</f>
        <v>0.41441363810227616</v>
      </c>
      <c r="I21" s="21">
        <v>2002</v>
      </c>
      <c r="J21" s="22">
        <v>89650000</v>
      </c>
      <c r="K21" t="s">
        <v>170</v>
      </c>
      <c r="L21" s="40">
        <f>LN(K2)</f>
        <v>0.41267646253842255</v>
      </c>
      <c r="M21" s="21">
        <v>2002</v>
      </c>
      <c r="N21" s="22">
        <v>89650000</v>
      </c>
      <c r="O21" t="s">
        <v>170</v>
      </c>
      <c r="P21" s="40">
        <f>LN(O2)</f>
        <v>0.41842376000577103</v>
      </c>
      <c r="Q21" s="21">
        <v>2002</v>
      </c>
      <c r="R21" s="22">
        <v>89650000</v>
      </c>
      <c r="S21" t="s">
        <v>170</v>
      </c>
      <c r="T21" s="40">
        <f>LN(S2)</f>
        <v>0.41318164493484411</v>
      </c>
      <c r="U21" s="21">
        <v>2002</v>
      </c>
      <c r="V21" s="22">
        <v>89650000</v>
      </c>
      <c r="W21" t="s">
        <v>170</v>
      </c>
      <c r="X21" s="40">
        <f>LN(W2)</f>
        <v>0.41292437624308603</v>
      </c>
      <c r="Y21" s="21">
        <v>2002</v>
      </c>
      <c r="Z21" s="22">
        <v>89650000</v>
      </c>
      <c r="AA21" t="s">
        <v>170</v>
      </c>
      <c r="AB21" s="40">
        <f>LN(AA2)</f>
        <v>0.41554023754920411</v>
      </c>
      <c r="AC21" s="21">
        <v>2002</v>
      </c>
      <c r="AD21" s="22">
        <v>89650000</v>
      </c>
      <c r="AE21" t="s">
        <v>170</v>
      </c>
      <c r="AF21" s="40">
        <f>LN(AE2)</f>
        <v>0.41506846887218857</v>
      </c>
      <c r="AG21" s="21">
        <v>2002</v>
      </c>
      <c r="AH21" s="22">
        <v>89650000</v>
      </c>
      <c r="AI21" t="s">
        <v>170</v>
      </c>
      <c r="AJ21" s="40">
        <f>LN(AI2)</f>
        <v>0.41625969229111653</v>
      </c>
      <c r="AK21" s="21">
        <v>2002</v>
      </c>
      <c r="AL21" s="22">
        <v>89650000</v>
      </c>
      <c r="AM21" t="s">
        <v>170</v>
      </c>
      <c r="AN21" s="40">
        <f>LN(AM2)</f>
        <v>0.41686958857657208</v>
      </c>
      <c r="AO21" s="21">
        <v>2002</v>
      </c>
      <c r="AP21" s="22">
        <v>89650000</v>
      </c>
      <c r="AQ21" t="s">
        <v>170</v>
      </c>
      <c r="AR21" s="40">
        <f>LN(AQ2)</f>
        <v>0.41492970333949192</v>
      </c>
      <c r="AS21" s="21">
        <v>2002</v>
      </c>
      <c r="AT21" s="22">
        <v>89650000</v>
      </c>
      <c r="AU21" t="s">
        <v>170</v>
      </c>
      <c r="AV21" s="40">
        <f>LN(AU2)</f>
        <v>0.41430554919985585</v>
      </c>
      <c r="AW21" s="21">
        <v>2002</v>
      </c>
      <c r="AX21" s="22">
        <v>89650000</v>
      </c>
      <c r="AY21" t="s">
        <v>170</v>
      </c>
      <c r="AZ21" s="40">
        <f>LN(AY2)</f>
        <v>0.41587483557716565</v>
      </c>
      <c r="BA21" s="21">
        <v>2002</v>
      </c>
      <c r="BB21" s="22">
        <v>89650000</v>
      </c>
      <c r="BC21" t="s">
        <v>170</v>
      </c>
      <c r="BD21" s="40">
        <f>LN(BC2)</f>
        <v>0.41647427402099624</v>
      </c>
      <c r="BE21" s="21">
        <v>2002</v>
      </c>
      <c r="BF21" s="22">
        <v>89650000</v>
      </c>
      <c r="BG21" t="s">
        <v>170</v>
      </c>
      <c r="BH21" s="40">
        <f>LN(BG2)</f>
        <v>0.41563043338345312</v>
      </c>
      <c r="BI21" s="21">
        <v>2002</v>
      </c>
      <c r="BJ21" s="22">
        <v>89650000</v>
      </c>
      <c r="BK21" t="s">
        <v>170</v>
      </c>
      <c r="BL21" s="40">
        <f>LN(BK2)</f>
        <v>0.41724909004774124</v>
      </c>
      <c r="BM21" s="21">
        <v>2002</v>
      </c>
      <c r="BN21" s="22">
        <v>89650000</v>
      </c>
      <c r="BO21" t="s">
        <v>170</v>
      </c>
      <c r="BP21" s="40">
        <f>LN(BO2)</f>
        <v>0.41688928932607611</v>
      </c>
      <c r="BQ21" s="21">
        <v>2002</v>
      </c>
      <c r="BR21" s="22">
        <v>89650000</v>
      </c>
      <c r="BS21" t="s">
        <v>170</v>
      </c>
      <c r="BT21" s="40">
        <f>LN(BS2)</f>
        <v>0.41396045740077686</v>
      </c>
      <c r="BU21" s="21">
        <v>2002</v>
      </c>
      <c r="BV21" s="22">
        <v>89650000</v>
      </c>
      <c r="BW21" t="s">
        <v>170</v>
      </c>
      <c r="BX21" s="40">
        <f>LN(BW2)</f>
        <v>0.41485541112330243</v>
      </c>
      <c r="BY21" s="21">
        <v>2002</v>
      </c>
      <c r="BZ21" s="22">
        <v>89650000</v>
      </c>
      <c r="CA21" t="s">
        <v>170</v>
      </c>
      <c r="CB21" s="40">
        <f>LN(CA2)</f>
        <v>0.41275474122580758</v>
      </c>
      <c r="CC21" s="21">
        <v>2002</v>
      </c>
      <c r="CD21" s="22">
        <v>89650000</v>
      </c>
      <c r="CE21" t="s">
        <v>170</v>
      </c>
      <c r="CF21" s="40">
        <f>LN(CE2)</f>
        <v>0.413250458781798</v>
      </c>
      <c r="CG21" s="21">
        <v>2002</v>
      </c>
      <c r="CH21" s="22">
        <v>89650000</v>
      </c>
      <c r="CI21" t="s">
        <v>170</v>
      </c>
      <c r="CJ21" s="40">
        <f>LN(CI2)</f>
        <v>0.41229166793382976</v>
      </c>
      <c r="CK21" s="21">
        <v>2000</v>
      </c>
      <c r="CL21" s="22">
        <v>12345000</v>
      </c>
      <c r="CM21" t="s">
        <v>170</v>
      </c>
      <c r="CN21" s="40">
        <f>LN(CM2)</f>
        <v>0.40845834976678014</v>
      </c>
      <c r="CO21" s="21">
        <v>2000</v>
      </c>
      <c r="CP21" s="22">
        <v>12345000</v>
      </c>
    </row>
    <row r="22" spans="1:94">
      <c r="B22">
        <v>0.40845834976678014</v>
      </c>
      <c r="C22" s="39">
        <v>0.98272805194573221</v>
      </c>
      <c r="D22">
        <v>1081.0496261511869</v>
      </c>
      <c r="E22" s="21">
        <v>2002</v>
      </c>
      <c r="F22" s="22">
        <v>89650000</v>
      </c>
      <c r="G22" t="s">
        <v>180</v>
      </c>
      <c r="H22" s="40">
        <f>LN(H19)</f>
        <v>0.42292738638744243</v>
      </c>
      <c r="I22" s="21">
        <v>2004</v>
      </c>
      <c r="J22" s="22">
        <v>176800000</v>
      </c>
      <c r="K22" t="s">
        <v>180</v>
      </c>
      <c r="L22" s="40">
        <f>LN(L19)</f>
        <v>0.42209735633631129</v>
      </c>
      <c r="M22" s="21">
        <v>2004</v>
      </c>
      <c r="N22" s="22">
        <v>176800000</v>
      </c>
      <c r="O22" t="s">
        <v>180</v>
      </c>
      <c r="P22" s="40">
        <f>LN(P19)</f>
        <v>0.42751595366637735</v>
      </c>
      <c r="Q22" s="21">
        <v>2004</v>
      </c>
      <c r="R22" s="22">
        <v>176800000</v>
      </c>
      <c r="S22" t="s">
        <v>180</v>
      </c>
      <c r="T22" s="40">
        <f>LN(T19)</f>
        <v>0.42233369557574196</v>
      </c>
      <c r="U22" s="21">
        <v>2004</v>
      </c>
      <c r="V22" s="22">
        <v>176800000</v>
      </c>
      <c r="W22" t="s">
        <v>180</v>
      </c>
      <c r="X22" s="40">
        <f>LN(X19)</f>
        <v>0.42203397855743435</v>
      </c>
      <c r="Y22" s="21">
        <v>2004</v>
      </c>
      <c r="Z22" s="22">
        <v>176800000</v>
      </c>
      <c r="AA22" t="s">
        <v>180</v>
      </c>
      <c r="AB22" s="40">
        <f>LN(AB19)</f>
        <v>0.42452027281491861</v>
      </c>
      <c r="AC22" s="21">
        <v>2004</v>
      </c>
      <c r="AD22" s="22">
        <v>176800000</v>
      </c>
      <c r="AE22" t="s">
        <v>180</v>
      </c>
      <c r="AF22" s="40">
        <f>LN(AF19)</f>
        <v>0.42397547524417994</v>
      </c>
      <c r="AG22" s="21">
        <v>2004</v>
      </c>
      <c r="AH22" s="22">
        <v>176800000</v>
      </c>
      <c r="AI22" t="s">
        <v>180</v>
      </c>
      <c r="AJ22" s="40">
        <f>LN(AJ19)</f>
        <v>0.42498863091339578</v>
      </c>
      <c r="AK22" s="21">
        <v>2004</v>
      </c>
      <c r="AL22" s="22">
        <v>176800000</v>
      </c>
      <c r="AM22" t="s">
        <v>180</v>
      </c>
      <c r="AN22" s="40">
        <f>LN(AN19)</f>
        <v>0.42530095670418128</v>
      </c>
      <c r="AO22" s="21">
        <v>2004</v>
      </c>
      <c r="AP22" s="22">
        <v>176800000</v>
      </c>
      <c r="AQ22" t="s">
        <v>180</v>
      </c>
      <c r="AR22" s="40">
        <f>LN(AR19)</f>
        <v>0.42366516998975362</v>
      </c>
      <c r="AS22" s="21">
        <v>2004</v>
      </c>
      <c r="AT22" s="22">
        <v>176800000</v>
      </c>
      <c r="AU22" t="s">
        <v>180</v>
      </c>
      <c r="AV22" s="40">
        <f>LN(AV19)</f>
        <v>0.42298936965953737</v>
      </c>
      <c r="AW22" s="21">
        <v>2004</v>
      </c>
      <c r="AX22" s="22">
        <v>176800000</v>
      </c>
      <c r="AY22" t="s">
        <v>180</v>
      </c>
      <c r="AZ22" s="40">
        <f>LN(AZ19)</f>
        <v>0.42403732958995277</v>
      </c>
      <c r="BA22" s="21">
        <v>2004</v>
      </c>
      <c r="BB22" s="22">
        <v>176800000</v>
      </c>
      <c r="BC22" t="s">
        <v>180</v>
      </c>
      <c r="BD22" s="40">
        <f>LN(BD19)</f>
        <v>0.42432914767773627</v>
      </c>
      <c r="BE22" s="21">
        <v>2004</v>
      </c>
      <c r="BF22" s="22">
        <v>176800000</v>
      </c>
      <c r="BG22" t="s">
        <v>180</v>
      </c>
      <c r="BH22" s="40">
        <f>LN(BH19)</f>
        <v>0.42422474749882866</v>
      </c>
      <c r="BI22" s="21">
        <v>2004</v>
      </c>
      <c r="BJ22" s="22">
        <v>176800000</v>
      </c>
      <c r="BK22" t="s">
        <v>180</v>
      </c>
      <c r="BL22" s="40">
        <f>LN(BL19)</f>
        <v>0.42555273528865695</v>
      </c>
      <c r="BM22" s="21">
        <v>2004</v>
      </c>
      <c r="BN22" s="22">
        <v>176800000</v>
      </c>
      <c r="BO22" t="s">
        <v>180</v>
      </c>
      <c r="BP22" s="40">
        <f>LN(BP19)</f>
        <v>0.42538909670052177</v>
      </c>
      <c r="BQ22" s="21">
        <v>2004</v>
      </c>
      <c r="BR22" s="22">
        <v>176800000</v>
      </c>
      <c r="BS22" t="s">
        <v>180</v>
      </c>
      <c r="BT22" s="40">
        <f>LN(BT19)</f>
        <v>0.42282801336960452</v>
      </c>
      <c r="BU22" s="21">
        <v>2004</v>
      </c>
      <c r="BV22" s="22">
        <v>176800000</v>
      </c>
      <c r="BW22" t="s">
        <v>180</v>
      </c>
      <c r="BX22" s="40">
        <f>LN(BX19)</f>
        <v>0.42377397219249646</v>
      </c>
      <c r="BY22" s="21">
        <v>2004</v>
      </c>
      <c r="BZ22" s="22">
        <v>176800000</v>
      </c>
      <c r="CA22" t="s">
        <v>180</v>
      </c>
      <c r="CB22" s="40">
        <f>LN(CB19)</f>
        <v>0.42163777888093362</v>
      </c>
      <c r="CC22" s="21">
        <v>2004</v>
      </c>
      <c r="CD22" s="22">
        <v>176800000</v>
      </c>
      <c r="CE22" t="s">
        <v>180</v>
      </c>
      <c r="CF22" s="40">
        <f>LN(CF19)</f>
        <v>0.42222385234100318</v>
      </c>
      <c r="CG22" s="21">
        <v>2004</v>
      </c>
      <c r="CH22" s="22">
        <v>176800000</v>
      </c>
      <c r="CI22" t="s">
        <v>180</v>
      </c>
      <c r="CJ22" s="40">
        <f>LN(CJ19)</f>
        <v>0.4212315952191793</v>
      </c>
      <c r="CK22" s="21">
        <v>2004</v>
      </c>
      <c r="CL22" s="22">
        <v>176800000</v>
      </c>
      <c r="CM22" t="s">
        <v>180</v>
      </c>
      <c r="CN22" s="40">
        <f>LN(CN19)</f>
        <v>0.41690308815136623</v>
      </c>
      <c r="CO22" s="21">
        <v>2002</v>
      </c>
      <c r="CP22" s="22">
        <v>89650000</v>
      </c>
    </row>
    <row r="23" spans="1:94">
      <c r="B23">
        <v>0.40840227424976749</v>
      </c>
      <c r="C23" s="39">
        <v>0.98209103065058878</v>
      </c>
      <c r="D23">
        <v>1041.9209066866101</v>
      </c>
      <c r="E23" s="21">
        <v>2004</v>
      </c>
      <c r="F23" s="22">
        <v>176800000</v>
      </c>
      <c r="G23" t="s">
        <v>181</v>
      </c>
      <c r="H23" s="40">
        <f>LN(H20)</f>
        <v>0.4058267830492483</v>
      </c>
      <c r="K23" t="s">
        <v>181</v>
      </c>
      <c r="L23" s="40">
        <f>LN(L20)</f>
        <v>0.40316597073834404</v>
      </c>
      <c r="O23" t="s">
        <v>181</v>
      </c>
      <c r="P23" s="40">
        <f>LN(P20)</f>
        <v>0.4092481392442443</v>
      </c>
      <c r="S23" t="s">
        <v>181</v>
      </c>
      <c r="T23" s="40">
        <f>LN(T20)</f>
        <v>0.40394506000542618</v>
      </c>
      <c r="W23" t="s">
        <v>181</v>
      </c>
      <c r="X23" s="40">
        <f>LN(X20)</f>
        <v>0.40373102557574619</v>
      </c>
      <c r="AA23" t="s">
        <v>181</v>
      </c>
      <c r="AB23" s="40">
        <f>LN(AB20)</f>
        <v>0.40647882997210855</v>
      </c>
      <c r="AE23" t="s">
        <v>181</v>
      </c>
      <c r="AF23" s="40">
        <f>LN(AF20)</f>
        <v>0.40608141421311172</v>
      </c>
      <c r="AI23" t="s">
        <v>181</v>
      </c>
      <c r="AJ23" s="40">
        <f>LN(AJ20)</f>
        <v>0.40745388784999315</v>
      </c>
      <c r="AM23" t="s">
        <v>181</v>
      </c>
      <c r="AN23" s="40">
        <f>LN(AN20)</f>
        <v>0.40836652758319802</v>
      </c>
      <c r="AQ23" t="s">
        <v>181</v>
      </c>
      <c r="AR23" s="40">
        <f>LN(AR20)</f>
        <v>0.40611725534987086</v>
      </c>
      <c r="AU23" t="s">
        <v>181</v>
      </c>
      <c r="AV23" s="40">
        <f>LN(AV20)</f>
        <v>0.40554565894373068</v>
      </c>
      <c r="AY23" t="s">
        <v>181</v>
      </c>
      <c r="AZ23" s="40">
        <f>LN(AZ20)</f>
        <v>0.407645166564297</v>
      </c>
      <c r="BC23" t="s">
        <v>181</v>
      </c>
      <c r="BD23" s="40">
        <f>LN(BD20)</f>
        <v>0.40855721252419158</v>
      </c>
      <c r="BG23" t="s">
        <v>181</v>
      </c>
      <c r="BH23" s="40">
        <f>LN(BH20)</f>
        <v>0.40696161626822713</v>
      </c>
      <c r="BK23" t="s">
        <v>181</v>
      </c>
      <c r="BL23" s="40">
        <f>LN(BL20)</f>
        <v>0.40887591654164573</v>
      </c>
      <c r="BO23" t="s">
        <v>181</v>
      </c>
      <c r="BP23" s="40">
        <f>LN(BP20)</f>
        <v>0.40831661543239367</v>
      </c>
      <c r="BS23" t="s">
        <v>181</v>
      </c>
      <c r="BT23" s="40">
        <f>LN(BT20)</f>
        <v>0.40501356382791226</v>
      </c>
      <c r="BW23" t="s">
        <v>181</v>
      </c>
      <c r="BX23" s="40">
        <f>LN(BX20)</f>
        <v>0.40585659300844013</v>
      </c>
      <c r="CA23" t="s">
        <v>181</v>
      </c>
      <c r="CB23" s="40">
        <f>LN(CB20)</f>
        <v>0.40379208745149281</v>
      </c>
      <c r="CE23" t="s">
        <v>181</v>
      </c>
      <c r="CF23" s="40">
        <f>LN(CF20)</f>
        <v>0.4041958137793028</v>
      </c>
      <c r="CI23" t="s">
        <v>181</v>
      </c>
      <c r="CJ23" s="40">
        <f>LN(CJ20)</f>
        <v>0.40327109685703544</v>
      </c>
      <c r="CM23" t="s">
        <v>181</v>
      </c>
      <c r="CN23" s="40">
        <f>LN(CN20)</f>
        <v>0.39994168998739349</v>
      </c>
    </row>
    <row r="24" spans="1:94">
      <c r="A24" t="s">
        <v>185</v>
      </c>
      <c r="B24" s="18">
        <f>AVERAGE(B2:B23)</f>
        <v>0.41437594392672944</v>
      </c>
      <c r="C24" s="18">
        <f>AVERAGE(C2:C23)</f>
        <v>0.9817897918646975</v>
      </c>
      <c r="D24" s="18">
        <f>AVERAGE(D2:D23)</f>
        <v>1031.4826204634237</v>
      </c>
      <c r="E24" s="18">
        <f>AVERAGE(E2:E23)</f>
        <v>1977.4545454545455</v>
      </c>
      <c r="F24" s="18">
        <f>AVERAGE(F2:F23)</f>
        <v>13159434.603110183</v>
      </c>
      <c r="G24" t="s">
        <v>182</v>
      </c>
      <c r="H24" s="40">
        <f>H22-H21</f>
        <v>8.5137482851662671E-3</v>
      </c>
      <c r="K24" t="s">
        <v>182</v>
      </c>
      <c r="L24" s="40">
        <f>L22-L21</f>
        <v>9.4208937978887408E-3</v>
      </c>
      <c r="O24" t="s">
        <v>182</v>
      </c>
      <c r="P24" s="40">
        <f>P22-P21</f>
        <v>9.0921936606063181E-3</v>
      </c>
      <c r="S24" t="s">
        <v>182</v>
      </c>
      <c r="T24" s="40">
        <f>T22-T21</f>
        <v>9.1520506408978575E-3</v>
      </c>
      <c r="W24" t="s">
        <v>182</v>
      </c>
      <c r="X24" s="40">
        <f>X22-X21</f>
        <v>9.1096023143483196E-3</v>
      </c>
      <c r="AA24" t="s">
        <v>182</v>
      </c>
      <c r="AB24" s="40">
        <f>AB22-AB21</f>
        <v>8.9800352657145033E-3</v>
      </c>
      <c r="AE24" t="s">
        <v>182</v>
      </c>
      <c r="AF24" s="40">
        <f>AF22-AF21</f>
        <v>8.9070063719913772E-3</v>
      </c>
      <c r="AI24" t="s">
        <v>182</v>
      </c>
      <c r="AJ24" s="40">
        <f>AJ22-AJ21</f>
        <v>8.7289386222792476E-3</v>
      </c>
      <c r="AM24" t="s">
        <v>182</v>
      </c>
      <c r="AN24" s="40">
        <f>AN22-AN21</f>
        <v>8.4313681276091956E-3</v>
      </c>
      <c r="AQ24" t="s">
        <v>182</v>
      </c>
      <c r="AR24" s="40">
        <f>AR22-AR21</f>
        <v>8.7354666502617029E-3</v>
      </c>
      <c r="AU24" t="s">
        <v>182</v>
      </c>
      <c r="AV24" s="40">
        <f>AV22-AV21</f>
        <v>8.6838204596815238E-3</v>
      </c>
      <c r="AY24" t="s">
        <v>182</v>
      </c>
      <c r="AZ24" s="40">
        <f>AZ22-AZ21</f>
        <v>8.1624940127871248E-3</v>
      </c>
      <c r="BC24" t="s">
        <v>182</v>
      </c>
      <c r="BD24" s="40">
        <f>BD22-BD21</f>
        <v>7.8548736567400357E-3</v>
      </c>
      <c r="BG24" t="s">
        <v>182</v>
      </c>
      <c r="BH24" s="40">
        <f>BH22-BH21</f>
        <v>8.5943141153755342E-3</v>
      </c>
      <c r="BK24" t="s">
        <v>182</v>
      </c>
      <c r="BL24" s="40">
        <f>BL22-BL21</f>
        <v>8.3036452409157024E-3</v>
      </c>
      <c r="BO24" t="s">
        <v>182</v>
      </c>
      <c r="BP24" s="40">
        <f>BP22-BP21</f>
        <v>8.499807374445667E-3</v>
      </c>
      <c r="BS24" t="s">
        <v>182</v>
      </c>
      <c r="BT24" s="40">
        <f>BT22-BT21</f>
        <v>8.8675559688276562E-3</v>
      </c>
      <c r="BW24" t="s">
        <v>182</v>
      </c>
      <c r="BX24" s="40">
        <f>BX22-BX21</f>
        <v>8.9185610691940309E-3</v>
      </c>
      <c r="CA24" t="s">
        <v>182</v>
      </c>
      <c r="CB24" s="40">
        <f>CB22-CB21</f>
        <v>8.883037655126047E-3</v>
      </c>
      <c r="CE24" t="s">
        <v>182</v>
      </c>
      <c r="CF24" s="40">
        <f>CF22-CF21</f>
        <v>8.9733935592051783E-3</v>
      </c>
      <c r="CI24" t="s">
        <v>182</v>
      </c>
      <c r="CJ24" s="40">
        <f>CJ22-CJ21</f>
        <v>8.939927285349536E-3</v>
      </c>
      <c r="CM24" t="s">
        <v>182</v>
      </c>
      <c r="CN24" s="40">
        <f>CN22-CN21</f>
        <v>8.4447383845860924E-3</v>
      </c>
    </row>
    <row r="25" spans="1:94">
      <c r="A25" t="s">
        <v>186</v>
      </c>
      <c r="B25" s="18">
        <f>STDEV(B2:B23)</f>
        <v>2.5528664553554257E-3</v>
      </c>
      <c r="C25" s="18">
        <f>STDEV(C2:C23)</f>
        <v>1.495807257390482E-3</v>
      </c>
      <c r="D25" s="18">
        <f>STDEV(D2:D23)</f>
        <v>91.297622267270697</v>
      </c>
      <c r="E25" s="18">
        <f>STDEV(E2:E23)</f>
        <v>20.509526875104363</v>
      </c>
      <c r="F25" s="18">
        <f>STDEV(F2:F23)</f>
        <v>41222741.757346705</v>
      </c>
      <c r="G25" t="s">
        <v>183</v>
      </c>
      <c r="H25" s="40">
        <f>H21-H23</f>
        <v>8.5868550530278642E-3</v>
      </c>
      <c r="K25" t="s">
        <v>183</v>
      </c>
      <c r="L25" s="40">
        <f>L21-L23</f>
        <v>9.5104918000785132E-3</v>
      </c>
      <c r="O25" t="s">
        <v>183</v>
      </c>
      <c r="P25" s="40">
        <f>P21-P23</f>
        <v>9.175620761526726E-3</v>
      </c>
      <c r="S25" t="s">
        <v>183</v>
      </c>
      <c r="T25" s="40">
        <f>T21-T23</f>
        <v>9.2365849294179236E-3</v>
      </c>
      <c r="W25" t="s">
        <v>183</v>
      </c>
      <c r="X25" s="40">
        <f>X21-X23</f>
        <v>9.1933506673398391E-3</v>
      </c>
      <c r="AA25" t="s">
        <v>183</v>
      </c>
      <c r="AB25" s="40">
        <f>AB21-AB23</f>
        <v>9.0614075770955593E-3</v>
      </c>
      <c r="AE25" t="s">
        <v>183</v>
      </c>
      <c r="AF25" s="40">
        <f>AF21-AF23</f>
        <v>8.987054659076843E-3</v>
      </c>
      <c r="AI25" t="s">
        <v>183</v>
      </c>
      <c r="AJ25" s="40">
        <f>AJ21-AJ23</f>
        <v>8.8058044411233882E-3</v>
      </c>
      <c r="AM25" t="s">
        <v>183</v>
      </c>
      <c r="AN25" s="40">
        <f>AN21-AN23</f>
        <v>8.5030609933740564E-3</v>
      </c>
      <c r="AQ25" t="s">
        <v>183</v>
      </c>
      <c r="AR25" s="40">
        <f>AR21-AR23</f>
        <v>8.8124479896210528E-3</v>
      </c>
      <c r="AU25" t="s">
        <v>183</v>
      </c>
      <c r="AV25" s="40">
        <f>AV21-AV23</f>
        <v>8.759890256125169E-3</v>
      </c>
      <c r="AY25" t="s">
        <v>183</v>
      </c>
      <c r="AZ25" s="40">
        <f>AZ21-AZ23</f>
        <v>8.2296690128686456E-3</v>
      </c>
      <c r="BC25" t="s">
        <v>183</v>
      </c>
      <c r="BD25" s="40">
        <f>BD21-BD23</f>
        <v>7.917061496804656E-3</v>
      </c>
      <c r="BG25" t="s">
        <v>183</v>
      </c>
      <c r="BH25" s="40">
        <f>BH21-BH23</f>
        <v>8.6688171152259907E-3</v>
      </c>
      <c r="BK25" t="s">
        <v>183</v>
      </c>
      <c r="BL25" s="40">
        <f>BL21-BL23</f>
        <v>8.3731735060955104E-3</v>
      </c>
      <c r="BO25" t="s">
        <v>183</v>
      </c>
      <c r="BP25" s="40">
        <f>BP21-BP23</f>
        <v>8.5726738936824365E-3</v>
      </c>
      <c r="BS25" t="s">
        <v>183</v>
      </c>
      <c r="BT25" s="40">
        <f>BT21-BT23</f>
        <v>8.9468935728646004E-3</v>
      </c>
      <c r="BW25" t="s">
        <v>183</v>
      </c>
      <c r="BX25" s="40">
        <f>BX21-BX23</f>
        <v>8.9988181148623059E-3</v>
      </c>
      <c r="CA25" t="s">
        <v>183</v>
      </c>
      <c r="CB25" s="40">
        <f>CB21-CB23</f>
        <v>8.9626537743147661E-3</v>
      </c>
      <c r="CE25" t="s">
        <v>183</v>
      </c>
      <c r="CF25" s="40">
        <f>CF21-CF23</f>
        <v>9.0546450024951985E-3</v>
      </c>
      <c r="CI25" t="s">
        <v>183</v>
      </c>
      <c r="CJ25" s="40">
        <f>CJ21-CJ23</f>
        <v>9.0205710767943259E-3</v>
      </c>
      <c r="CM25" t="s">
        <v>183</v>
      </c>
      <c r="CN25" s="40">
        <f>CN21-CN23</f>
        <v>8.5166597793866483E-3</v>
      </c>
    </row>
    <row r="26" spans="1:94">
      <c r="A26" t="s">
        <v>187</v>
      </c>
      <c r="B26" s="18">
        <f>MIN(B2:B23)</f>
        <v>0.40840227424976749</v>
      </c>
      <c r="C26" s="18">
        <f>MIN(C2:C23)</f>
        <v>0.97882662471468274</v>
      </c>
      <c r="D26" s="18">
        <f>MIN(D2:D23)</f>
        <v>878.35338574835737</v>
      </c>
      <c r="E26" s="18">
        <f>MIN(E2:E23)</f>
        <v>1943</v>
      </c>
      <c r="F26" s="18">
        <f>MIN(F2:F23)</f>
        <v>2.24E-4</v>
      </c>
      <c r="G26" t="s">
        <v>184</v>
      </c>
      <c r="H26" s="41">
        <f>AVERAGE(H24:H25)</f>
        <v>8.5503016690970657E-3</v>
      </c>
      <c r="K26" t="s">
        <v>184</v>
      </c>
      <c r="L26" s="41">
        <f>AVERAGE(L24:L25)</f>
        <v>9.465692798983627E-3</v>
      </c>
      <c r="O26" t="s">
        <v>184</v>
      </c>
      <c r="P26" s="41">
        <f>AVERAGE(P24:P25)</f>
        <v>9.133907211066522E-3</v>
      </c>
      <c r="S26" t="s">
        <v>184</v>
      </c>
      <c r="T26" s="41">
        <f>AVERAGE(T24:T25)</f>
        <v>9.1943177851578906E-3</v>
      </c>
      <c r="W26" t="s">
        <v>184</v>
      </c>
      <c r="X26" s="41">
        <f>AVERAGE(X24:X25)</f>
        <v>9.1514764908440793E-3</v>
      </c>
      <c r="AA26" t="s">
        <v>184</v>
      </c>
      <c r="AB26" s="41">
        <f>AVERAGE(AB24:AB25)</f>
        <v>9.0207214214050313E-3</v>
      </c>
      <c r="AE26" t="s">
        <v>184</v>
      </c>
      <c r="AF26" s="41">
        <f>AVERAGE(AF24:AF25)</f>
        <v>8.9470305155341101E-3</v>
      </c>
      <c r="AI26" t="s">
        <v>184</v>
      </c>
      <c r="AJ26" s="41">
        <f>AVERAGE(AJ24:AJ25)</f>
        <v>8.7673715317013179E-3</v>
      </c>
      <c r="AM26" t="s">
        <v>184</v>
      </c>
      <c r="AN26" s="41">
        <f>AVERAGE(AN24:AN25)</f>
        <v>8.467214560491626E-3</v>
      </c>
      <c r="AQ26" t="s">
        <v>184</v>
      </c>
      <c r="AR26" s="41">
        <f>AVERAGE(AR24:AR25)</f>
        <v>8.7739573199413778E-3</v>
      </c>
      <c r="AU26" t="s">
        <v>184</v>
      </c>
      <c r="AV26" s="41">
        <f>AVERAGE(AV24:AV25)</f>
        <v>8.7218553579033464E-3</v>
      </c>
      <c r="AY26" t="s">
        <v>184</v>
      </c>
      <c r="AZ26" s="41">
        <f>AVERAGE(AZ24:AZ25)</f>
        <v>8.1960815128278852E-3</v>
      </c>
      <c r="BC26" t="s">
        <v>184</v>
      </c>
      <c r="BD26" s="41">
        <f>AVERAGE(BD24:BD25)</f>
        <v>7.8859675767723458E-3</v>
      </c>
      <c r="BG26" t="s">
        <v>184</v>
      </c>
      <c r="BH26" s="41">
        <f>AVERAGE(BH24:BH25)</f>
        <v>8.6315656153007625E-3</v>
      </c>
      <c r="BK26" t="s">
        <v>184</v>
      </c>
      <c r="BL26" s="41">
        <f>AVERAGE(BL24:BL25)</f>
        <v>8.3384093735056064E-3</v>
      </c>
      <c r="BO26" t="s">
        <v>184</v>
      </c>
      <c r="BP26" s="41">
        <f>AVERAGE(BP24:BP25)</f>
        <v>8.5362406340640518E-3</v>
      </c>
      <c r="BS26" t="s">
        <v>184</v>
      </c>
      <c r="BT26" s="41">
        <f>AVERAGE(BT24:BT25)</f>
        <v>8.9072247708461283E-3</v>
      </c>
      <c r="BW26" t="s">
        <v>184</v>
      </c>
      <c r="BX26" s="41">
        <f>AVERAGE(BX24:BX25)</f>
        <v>8.9586895920281684E-3</v>
      </c>
      <c r="CA26" t="s">
        <v>184</v>
      </c>
      <c r="CB26" s="41">
        <f>AVERAGE(CB24:CB25)</f>
        <v>8.9228457147204066E-3</v>
      </c>
      <c r="CE26" t="s">
        <v>184</v>
      </c>
      <c r="CF26" s="41">
        <f>AVERAGE(CF24:CF25)</f>
        <v>9.0140192808501884E-3</v>
      </c>
      <c r="CI26" t="s">
        <v>184</v>
      </c>
      <c r="CJ26" s="41">
        <f>AVERAGE(CJ24:CJ25)</f>
        <v>8.9802491810719309E-3</v>
      </c>
      <c r="CM26" t="s">
        <v>184</v>
      </c>
      <c r="CN26" s="41">
        <f>AVERAGE(CN24:CN25)</f>
        <v>8.4806990819863703E-3</v>
      </c>
    </row>
    <row r="27" spans="1:94">
      <c r="A27" t="s">
        <v>188</v>
      </c>
      <c r="B27" s="18">
        <f>MAX(B2:B23)</f>
        <v>0.41842376000577103</v>
      </c>
      <c r="C27" s="18">
        <f>MAX(C2:C23)</f>
        <v>0.98536355214466442</v>
      </c>
      <c r="D27" s="18">
        <f>MAX(D2:D23)</f>
        <v>1279.1291764090051</v>
      </c>
      <c r="E27" s="18">
        <f>MAX(E2:E23)</f>
        <v>2004</v>
      </c>
      <c r="F27" s="18">
        <f>MAX(F2:F23)</f>
        <v>176800000</v>
      </c>
    </row>
    <row r="28" spans="1:94">
      <c r="A28" t="s">
        <v>189</v>
      </c>
      <c r="B28" s="18">
        <f>ABS(B27-B26)</f>
        <v>1.0021485756003534E-2</v>
      </c>
      <c r="C28" s="18">
        <f>ABS(C27-C26)</f>
        <v>6.5369274299816871E-3</v>
      </c>
      <c r="D28" s="18">
        <f>ABS(D27-D26)</f>
        <v>400.77579066064777</v>
      </c>
      <c r="E28" s="18">
        <f>ABS(E27-E26)</f>
        <v>61</v>
      </c>
      <c r="F28" s="18">
        <f>ABS(F27-F26)</f>
        <v>176799999.99977601</v>
      </c>
    </row>
    <row r="29" spans="1:94">
      <c r="A29" t="s">
        <v>190</v>
      </c>
      <c r="B29" s="18">
        <f>COUNT(B2:B23)</f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JH72"/>
  <sheetViews>
    <sheetView workbookViewId="0">
      <selection activeCell="F1" sqref="F1"/>
    </sheetView>
  </sheetViews>
  <sheetFormatPr defaultRowHeight="15"/>
  <sheetData>
    <row r="1" spans="2:268" ht="16.5" thickTop="1" thickBot="1">
      <c r="B1" s="18" t="s">
        <v>163</v>
      </c>
      <c r="C1" s="18" t="s">
        <v>164</v>
      </c>
      <c r="D1" s="18" t="s">
        <v>165</v>
      </c>
      <c r="E1" s="19" t="s">
        <v>0</v>
      </c>
      <c r="F1" s="19" t="s">
        <v>1</v>
      </c>
      <c r="G1" s="35">
        <f>LN(G2)</f>
        <v>0.53052432210020894</v>
      </c>
      <c r="H1" s="36">
        <f>G4</f>
        <v>0.64610888722401161</v>
      </c>
      <c r="I1" s="29" t="s">
        <v>0</v>
      </c>
      <c r="J1" s="29" t="s">
        <v>1</v>
      </c>
      <c r="K1" s="37">
        <f>LN(K2)</f>
        <v>0.53545999171137892</v>
      </c>
      <c r="L1" s="38">
        <f>K4</f>
        <v>0.64079939090734039</v>
      </c>
      <c r="M1" s="29" t="s">
        <v>0</v>
      </c>
      <c r="N1" s="29" t="s">
        <v>1</v>
      </c>
      <c r="O1" s="37">
        <f>LN(O2)</f>
        <v>0.54715923481181339</v>
      </c>
      <c r="P1" s="38">
        <f>O4</f>
        <v>0.66138397315101294</v>
      </c>
      <c r="Q1" s="29" t="s">
        <v>0</v>
      </c>
      <c r="R1" s="29" t="s">
        <v>1</v>
      </c>
      <c r="S1" s="37">
        <f>LN(S2)</f>
        <v>0.53285413409734472</v>
      </c>
      <c r="T1" s="38">
        <f>S4</f>
        <v>0.63921571137174416</v>
      </c>
      <c r="U1" s="29" t="s">
        <v>0</v>
      </c>
      <c r="V1" s="29" t="s">
        <v>1</v>
      </c>
      <c r="W1" s="37">
        <f>LN(W2)</f>
        <v>0.53523064125935527</v>
      </c>
      <c r="X1" s="38">
        <f>W4</f>
        <v>0.64317184401852046</v>
      </c>
      <c r="Y1" s="29" t="s">
        <v>0</v>
      </c>
      <c r="Z1" s="29" t="s">
        <v>1</v>
      </c>
      <c r="AA1" s="37">
        <f>LN(AA2)</f>
        <v>0.54094181789797646</v>
      </c>
      <c r="AB1" s="38">
        <f>AA4</f>
        <v>0.65350859673580397</v>
      </c>
      <c r="AC1" s="29" t="s">
        <v>0</v>
      </c>
      <c r="AD1" s="29" t="s">
        <v>1</v>
      </c>
      <c r="AE1" s="37">
        <f>LN(AE2)</f>
        <v>0.52556423800460961</v>
      </c>
      <c r="AF1" s="38">
        <f>AE4</f>
        <v>0.63612926702403383</v>
      </c>
      <c r="AG1" s="29" t="s">
        <v>0</v>
      </c>
      <c r="AH1" s="29" t="s">
        <v>1</v>
      </c>
      <c r="AI1" s="37">
        <f>LN(AI2)</f>
        <v>0.53288197663110326</v>
      </c>
      <c r="AJ1" s="38">
        <f>AI4</f>
        <v>0.64261403174611542</v>
      </c>
      <c r="AK1" s="29" t="s">
        <v>0</v>
      </c>
      <c r="AL1" s="29" t="s">
        <v>1</v>
      </c>
      <c r="AM1" s="37">
        <f>LN(AM2)</f>
        <v>0.53619559605502087</v>
      </c>
      <c r="AN1" s="38">
        <f>AM4</f>
        <v>0.64699026271402504</v>
      </c>
      <c r="AO1" s="29" t="s">
        <v>0</v>
      </c>
      <c r="AP1" s="29" t="s">
        <v>1</v>
      </c>
      <c r="AQ1" s="37">
        <f>LN(AQ2)</f>
        <v>0.53136121992534735</v>
      </c>
      <c r="AR1" s="38">
        <f>AQ4</f>
        <v>0.64194634031431275</v>
      </c>
      <c r="AS1" s="29" t="s">
        <v>0</v>
      </c>
      <c r="AT1" s="29" t="s">
        <v>1</v>
      </c>
      <c r="AU1" s="37">
        <f>LN(AU2)</f>
        <v>0.54268523069500629</v>
      </c>
      <c r="AV1" s="38">
        <f>AU4</f>
        <v>0.66170307125626293</v>
      </c>
      <c r="AW1" s="29" t="s">
        <v>0</v>
      </c>
      <c r="AX1" s="29" t="s">
        <v>1</v>
      </c>
      <c r="AY1" s="37">
        <f>LN(AY2)</f>
        <v>0.52516180691993997</v>
      </c>
      <c r="AZ1" s="38">
        <f>AY4</f>
        <v>0.63972871378874252</v>
      </c>
      <c r="BA1" s="29" t="s">
        <v>0</v>
      </c>
      <c r="BB1" s="29" t="s">
        <v>1</v>
      </c>
      <c r="BC1" s="37">
        <f>LN(BC2)</f>
        <v>0.53195478895788473</v>
      </c>
      <c r="BD1" s="38">
        <f>BC4</f>
        <v>0.64341767564137153</v>
      </c>
      <c r="BE1" s="29" t="s">
        <v>0</v>
      </c>
      <c r="BF1" s="29" t="s">
        <v>1</v>
      </c>
      <c r="BG1" s="37">
        <f>LN(BG2)</f>
        <v>0.52636541342753518</v>
      </c>
      <c r="BH1" s="38">
        <f>BG4</f>
        <v>0.63982586617956305</v>
      </c>
      <c r="BI1" s="29" t="s">
        <v>0</v>
      </c>
      <c r="BJ1" s="29" t="s">
        <v>1</v>
      </c>
      <c r="BK1" s="37">
        <f>LN(BK2)</f>
        <v>0.52706947810010252</v>
      </c>
      <c r="BL1" s="38">
        <f>BK4</f>
        <v>0.6399951954720674</v>
      </c>
      <c r="BM1" s="29" t="s">
        <v>0</v>
      </c>
      <c r="BN1" s="29" t="s">
        <v>1</v>
      </c>
      <c r="BO1" s="37">
        <f>LN(BO2)</f>
        <v>0.53413443018081741</v>
      </c>
      <c r="BP1" s="38">
        <f>BO4</f>
        <v>0.64719844027156426</v>
      </c>
      <c r="BQ1" s="29" t="s">
        <v>0</v>
      </c>
      <c r="BR1" s="29" t="s">
        <v>1</v>
      </c>
      <c r="BS1" s="37">
        <f>LN(BS2)</f>
        <v>0.53122748004802578</v>
      </c>
      <c r="BT1" s="38">
        <f>BS4</f>
        <v>0.64411923324874742</v>
      </c>
      <c r="BU1" s="29" t="s">
        <v>0</v>
      </c>
      <c r="BV1" s="29" t="s">
        <v>1</v>
      </c>
      <c r="BW1" s="37">
        <f>LN(BW2)</f>
        <v>0.52564509406884952</v>
      </c>
      <c r="BX1" s="38">
        <f>BW4</f>
        <v>0.64376351332484916</v>
      </c>
      <c r="BY1" s="29" t="s">
        <v>0</v>
      </c>
      <c r="BZ1" s="29" t="s">
        <v>1</v>
      </c>
      <c r="CA1" s="37">
        <f>LN(CA2)</f>
        <v>0.52869650413649316</v>
      </c>
      <c r="CB1" s="38">
        <f>CA4</f>
        <v>0.64301622531557401</v>
      </c>
      <c r="CC1" s="29" t="s">
        <v>0</v>
      </c>
      <c r="CD1" s="29" t="s">
        <v>1</v>
      </c>
      <c r="CE1" s="37">
        <f>LN(CE2)</f>
        <v>0.53368616749627174</v>
      </c>
      <c r="CF1" s="38">
        <f>CE4</f>
        <v>0.64949327424569503</v>
      </c>
      <c r="CG1" s="29" t="s">
        <v>0</v>
      </c>
      <c r="CH1" s="29" t="s">
        <v>1</v>
      </c>
      <c r="CI1" s="37">
        <f>LN(CI2)</f>
        <v>0.52575532885998577</v>
      </c>
      <c r="CJ1" s="38">
        <f>CI4</f>
        <v>0.64550326712784623</v>
      </c>
      <c r="CK1" s="29" t="s">
        <v>0</v>
      </c>
      <c r="CL1" s="29" t="s">
        <v>1</v>
      </c>
      <c r="CM1" s="37">
        <f>LN(CM2)</f>
        <v>0.52762346288698614</v>
      </c>
      <c r="CN1" s="38">
        <f>CM4</f>
        <v>0.64513274185105796</v>
      </c>
      <c r="CO1" s="29" t="s">
        <v>0</v>
      </c>
      <c r="CP1" s="29" t="s">
        <v>1</v>
      </c>
      <c r="CQ1" s="37">
        <f>LN(CQ2)</f>
        <v>0.52863273917114517</v>
      </c>
      <c r="CR1" s="38">
        <f>CQ4</f>
        <v>0.6444940634282087</v>
      </c>
      <c r="CS1" s="29" t="s">
        <v>0</v>
      </c>
      <c r="CT1" s="29" t="s">
        <v>1</v>
      </c>
      <c r="CU1" s="37">
        <f>LN(CU2)</f>
        <v>0.52746887777000517</v>
      </c>
      <c r="CV1" s="38">
        <f>CU4</f>
        <v>0.64528779355060428</v>
      </c>
      <c r="CW1" s="29" t="s">
        <v>0</v>
      </c>
      <c r="CX1" s="29" t="s">
        <v>1</v>
      </c>
      <c r="CY1" s="37">
        <f>LN(CY2)</f>
        <v>0.52765704118437073</v>
      </c>
      <c r="CZ1" s="38">
        <f>CY4</f>
        <v>0.64678938882442738</v>
      </c>
      <c r="DA1" s="29" t="s">
        <v>0</v>
      </c>
      <c r="DB1" s="29" t="s">
        <v>1</v>
      </c>
      <c r="DC1" s="37">
        <f>LN(DC2)</f>
        <v>0.52865767598368507</v>
      </c>
      <c r="DD1" s="38">
        <f>DC4</f>
        <v>0.64541088682161207</v>
      </c>
      <c r="DE1" s="29" t="s">
        <v>0</v>
      </c>
      <c r="DF1" s="29" t="s">
        <v>1</v>
      </c>
      <c r="DG1" s="37">
        <f>LN(DG2)</f>
        <v>0.52855051869868641</v>
      </c>
      <c r="DH1" s="38">
        <f>DG4</f>
        <v>0.64705908403016932</v>
      </c>
      <c r="DI1" s="29" t="s">
        <v>0</v>
      </c>
      <c r="DJ1" s="29" t="s">
        <v>1</v>
      </c>
      <c r="DK1" s="37">
        <f>LN(DK2)</f>
        <v>0.52936887472045902</v>
      </c>
      <c r="DL1" s="38">
        <f>DK4</f>
        <v>0.64573392329130197</v>
      </c>
      <c r="DM1" s="29" t="s">
        <v>0</v>
      </c>
      <c r="DN1" s="29" t="s">
        <v>1</v>
      </c>
      <c r="DO1" s="37">
        <f>LN(DO2)</f>
        <v>0.53285788958399416</v>
      </c>
      <c r="DP1" s="38">
        <f>DO4</f>
        <v>0.6519879724827744</v>
      </c>
      <c r="DQ1" s="29" t="s">
        <v>0</v>
      </c>
      <c r="DR1" s="29" t="s">
        <v>1</v>
      </c>
      <c r="DS1" s="37">
        <f>LN(DS2)</f>
        <v>0.53181561443093484</v>
      </c>
      <c r="DT1" s="38">
        <f>DS4</f>
        <v>0.64965968171363742</v>
      </c>
      <c r="DU1" s="29" t="s">
        <v>0</v>
      </c>
      <c r="DV1" s="29" t="s">
        <v>1</v>
      </c>
      <c r="DW1" s="37">
        <f>LN(DW2)</f>
        <v>0.52865527771196041</v>
      </c>
      <c r="DX1" s="38">
        <f>DW4</f>
        <v>0.64988266585717169</v>
      </c>
      <c r="DY1" s="29" t="s">
        <v>0</v>
      </c>
      <c r="DZ1" s="29" t="s">
        <v>1</v>
      </c>
      <c r="EA1" s="37">
        <f>LN(EA2)</f>
        <v>0.52847700257935515</v>
      </c>
      <c r="EB1" s="38">
        <f>EA4</f>
        <v>0.65086103887151725</v>
      </c>
      <c r="EC1" s="29" t="s">
        <v>0</v>
      </c>
      <c r="ED1" s="29" t="s">
        <v>1</v>
      </c>
      <c r="EE1" s="37">
        <f>LN(EE2)</f>
        <v>0.53195887986768053</v>
      </c>
      <c r="EF1" s="38">
        <f>EE4</f>
        <v>0.65040673050342579</v>
      </c>
      <c r="EG1" s="29" t="s">
        <v>0</v>
      </c>
      <c r="EH1" s="29" t="s">
        <v>1</v>
      </c>
      <c r="EI1" s="37">
        <f>LN(EI2)</f>
        <v>0.52978880942408624</v>
      </c>
      <c r="EJ1" s="38">
        <f>EI4</f>
        <v>0.64796181508514494</v>
      </c>
      <c r="EK1" s="29" t="s">
        <v>0</v>
      </c>
      <c r="EL1" s="29" t="s">
        <v>1</v>
      </c>
      <c r="EM1" s="37">
        <f>LN(EM2)</f>
        <v>0.53009016796603692</v>
      </c>
      <c r="EN1" s="38">
        <f>EM4</f>
        <v>0.64655162529424259</v>
      </c>
      <c r="EO1" s="29" t="s">
        <v>0</v>
      </c>
      <c r="EP1" s="29" t="s">
        <v>1</v>
      </c>
      <c r="EQ1" s="37">
        <f>LN(EQ2)</f>
        <v>0.52948278248105718</v>
      </c>
      <c r="ER1" s="38">
        <f>EQ4</f>
        <v>0.65029277793801343</v>
      </c>
      <c r="ES1" s="29" t="s">
        <v>0</v>
      </c>
      <c r="ET1" s="29" t="s">
        <v>1</v>
      </c>
      <c r="EU1" s="37">
        <f>LN(EU2)</f>
        <v>0.53029909370529016</v>
      </c>
      <c r="EV1" s="38">
        <f>EU4</f>
        <v>0.6490213713286983</v>
      </c>
      <c r="EW1" s="29" t="s">
        <v>0</v>
      </c>
      <c r="EX1" s="29" t="s">
        <v>1</v>
      </c>
      <c r="EY1" s="37">
        <f>LN(EY2)</f>
        <v>0.53028075073772596</v>
      </c>
      <c r="EZ1" s="38">
        <f>EY4</f>
        <v>0.64953617485288961</v>
      </c>
      <c r="FA1" s="29" t="s">
        <v>0</v>
      </c>
      <c r="FB1" s="29" t="s">
        <v>1</v>
      </c>
      <c r="FC1" s="37">
        <f>LN(FC2)</f>
        <v>0.53081814396586313</v>
      </c>
      <c r="FD1" s="38">
        <f>FC4</f>
        <v>0.65166796284094064</v>
      </c>
      <c r="FE1" s="29" t="s">
        <v>0</v>
      </c>
      <c r="FF1" s="29" t="s">
        <v>1</v>
      </c>
      <c r="FG1" s="37">
        <f>LN(FG2)</f>
        <v>0.53113585192085344</v>
      </c>
      <c r="FH1" s="38">
        <f>FG4</f>
        <v>0.64783302683573585</v>
      </c>
      <c r="FI1" s="29" t="s">
        <v>0</v>
      </c>
      <c r="FJ1" s="29" t="s">
        <v>1</v>
      </c>
      <c r="FK1" s="37">
        <f>LN(FK2)</f>
        <v>0.5296397719539454</v>
      </c>
      <c r="FL1" s="38">
        <f>FK4</f>
        <v>0.64796813511062701</v>
      </c>
      <c r="FM1" s="29" t="s">
        <v>0</v>
      </c>
      <c r="FN1" s="29" t="s">
        <v>1</v>
      </c>
      <c r="FO1" s="37">
        <f>LN(FO2)</f>
        <v>0.53204987755542599</v>
      </c>
      <c r="FP1" s="38">
        <f>FO4</f>
        <v>0.65024363770019045</v>
      </c>
      <c r="FQ1" s="29" t="s">
        <v>0</v>
      </c>
      <c r="FR1" s="29" t="s">
        <v>1</v>
      </c>
      <c r="FS1" s="37">
        <f>LN(FS2)</f>
        <v>0.52842770983264986</v>
      </c>
      <c r="FT1" s="38">
        <f>FS4</f>
        <v>0.64685684543333211</v>
      </c>
      <c r="FU1" s="29" t="s">
        <v>0</v>
      </c>
      <c r="FV1" s="29" t="s">
        <v>1</v>
      </c>
      <c r="FW1" s="37">
        <f>LN(FW2)</f>
        <v>0.52768333397937628</v>
      </c>
      <c r="FX1" s="38">
        <f>FW4</f>
        <v>0.64628718352770753</v>
      </c>
      <c r="FY1" s="29" t="s">
        <v>0</v>
      </c>
      <c r="FZ1" s="29" t="s">
        <v>1</v>
      </c>
      <c r="GA1" s="37">
        <f>LN(GA2)</f>
        <v>0.52565106903324665</v>
      </c>
      <c r="GB1" s="38">
        <f>GA4</f>
        <v>0.64756800376534618</v>
      </c>
      <c r="GC1" s="29" t="s">
        <v>0</v>
      </c>
      <c r="GD1" s="29" t="s">
        <v>1</v>
      </c>
      <c r="GE1" s="37">
        <f>LN(GE2)</f>
        <v>0.53592343712441237</v>
      </c>
      <c r="GF1" s="38">
        <f>GE4</f>
        <v>0.6550878466521447</v>
      </c>
      <c r="GG1" s="29" t="s">
        <v>0</v>
      </c>
      <c r="GH1" s="29" t="s">
        <v>1</v>
      </c>
      <c r="GI1" s="37">
        <f>LN(GI2)</f>
        <v>0.52563521250081691</v>
      </c>
      <c r="GJ1" s="38">
        <f>GI4</f>
        <v>0.64517489563150077</v>
      </c>
      <c r="GK1" s="29" t="s">
        <v>0</v>
      </c>
      <c r="GL1" s="29" t="s">
        <v>1</v>
      </c>
      <c r="GM1" s="37">
        <f>LN(GM2)</f>
        <v>0.52554438395115888</v>
      </c>
      <c r="GN1" s="38">
        <f>GM4</f>
        <v>0.64346013357443355</v>
      </c>
      <c r="GO1" s="29" t="s">
        <v>0</v>
      </c>
      <c r="GP1" s="29" t="s">
        <v>1</v>
      </c>
      <c r="GQ1" s="37">
        <f>LN(GQ2)</f>
        <v>0.53561328290222721</v>
      </c>
      <c r="GR1" s="38">
        <f>GQ4</f>
        <v>0.65078927913479767</v>
      </c>
      <c r="GS1" s="29" t="s">
        <v>0</v>
      </c>
      <c r="GT1" s="29" t="s">
        <v>1</v>
      </c>
      <c r="GU1" s="37">
        <f>LN(GU2)</f>
        <v>0.524111517055184</v>
      </c>
      <c r="GV1" s="38">
        <f>GU4</f>
        <v>0.64273182004549834</v>
      </c>
      <c r="GW1" s="29" t="s">
        <v>0</v>
      </c>
      <c r="GX1" s="29" t="s">
        <v>1</v>
      </c>
      <c r="GY1" s="37">
        <f>LN(GY2)</f>
        <v>0.52212696154843319</v>
      </c>
      <c r="GZ1" s="38">
        <f>GY4</f>
        <v>0.6421892606712033</v>
      </c>
      <c r="HA1" s="29" t="s">
        <v>0</v>
      </c>
      <c r="HB1" s="29" t="s">
        <v>1</v>
      </c>
      <c r="HC1" s="37">
        <f>LN(HC2)</f>
        <v>0.53734637830223075</v>
      </c>
      <c r="HD1" s="38">
        <f>HC4</f>
        <v>0.65135242446288044</v>
      </c>
      <c r="HE1" s="29" t="s">
        <v>0</v>
      </c>
      <c r="HF1" s="29" t="s">
        <v>1</v>
      </c>
      <c r="HG1" s="37">
        <f>LN(HG2)</f>
        <v>0.52288599713780681</v>
      </c>
      <c r="HH1" s="38">
        <f>HG4</f>
        <v>0.63981588798937028</v>
      </c>
      <c r="HI1" s="29" t="s">
        <v>0</v>
      </c>
      <c r="HJ1" s="29" t="s">
        <v>1</v>
      </c>
      <c r="HK1" s="37">
        <f>LN(HK2)</f>
        <v>0.53877280089131097</v>
      </c>
      <c r="HL1" s="38">
        <f>HK4</f>
        <v>0.65251038280328222</v>
      </c>
      <c r="HM1" s="29" t="s">
        <v>0</v>
      </c>
      <c r="HN1" s="29" t="s">
        <v>1</v>
      </c>
      <c r="HO1" s="37">
        <f>LN(HO2)</f>
        <v>0.53859870463513249</v>
      </c>
      <c r="HP1" s="38">
        <f>HO4</f>
        <v>0.65217573229012427</v>
      </c>
      <c r="HQ1" s="29" t="s">
        <v>0</v>
      </c>
      <c r="HR1" s="29" t="s">
        <v>1</v>
      </c>
      <c r="HS1" s="37">
        <f>LN(HS2)</f>
        <v>0.52125479891781479</v>
      </c>
      <c r="HT1" s="38">
        <f>HS4</f>
        <v>0.63858257595585177</v>
      </c>
      <c r="HU1" s="29" t="s">
        <v>0</v>
      </c>
      <c r="HV1" s="29" t="s">
        <v>1</v>
      </c>
      <c r="HW1" s="37">
        <f>LN(HW2)</f>
        <v>0.53917353315570349</v>
      </c>
      <c r="HX1" s="38">
        <f>HW4</f>
        <v>0.65159970403855405</v>
      </c>
      <c r="HY1" s="29" t="s">
        <v>0</v>
      </c>
      <c r="HZ1" s="29" t="s">
        <v>1</v>
      </c>
      <c r="IA1" s="37">
        <f>LN(IA2)</f>
        <v>0.51999113222156279</v>
      </c>
      <c r="IB1" s="38">
        <f>IA4</f>
        <v>0.63704491694316978</v>
      </c>
      <c r="IC1" s="29" t="s">
        <v>0</v>
      </c>
      <c r="ID1" s="29" t="s">
        <v>1</v>
      </c>
      <c r="IE1" s="37">
        <f>LN(IE2)</f>
        <v>0.52078149959541276</v>
      </c>
      <c r="IF1" s="38">
        <f>IE4</f>
        <v>0.63501392837473136</v>
      </c>
      <c r="IG1" s="29" t="s">
        <v>0</v>
      </c>
      <c r="IH1" s="29" t="s">
        <v>1</v>
      </c>
      <c r="II1" s="37">
        <f>LN(II2)</f>
        <v>0.54428614772257522</v>
      </c>
      <c r="IJ1" s="38">
        <f>II4</f>
        <v>0.65742762045616066</v>
      </c>
      <c r="IK1" s="29" t="s">
        <v>0</v>
      </c>
      <c r="IL1" s="29" t="s">
        <v>1</v>
      </c>
      <c r="IM1" s="37">
        <f>LN(IM2)</f>
        <v>0.51591524733425331</v>
      </c>
      <c r="IN1" s="38">
        <f>IM4</f>
        <v>0.63395796412824967</v>
      </c>
      <c r="IO1" s="29" t="s">
        <v>0</v>
      </c>
      <c r="IP1" s="29" t="s">
        <v>1</v>
      </c>
      <c r="IQ1" s="37">
        <f>LN(IQ2)</f>
        <v>0.5406433558618331</v>
      </c>
      <c r="IR1" s="38">
        <f>IQ4</f>
        <v>0.64906679554096092</v>
      </c>
      <c r="IS1" s="29" t="s">
        <v>0</v>
      </c>
      <c r="IT1" s="29" t="s">
        <v>1</v>
      </c>
      <c r="IU1" s="37">
        <f>LN(IU2)</f>
        <v>0.51959068700955502</v>
      </c>
      <c r="IV1" s="38">
        <f>IU4</f>
        <v>0.63139729967951586</v>
      </c>
      <c r="IW1" s="29" t="s">
        <v>0</v>
      </c>
      <c r="IX1" s="29" t="s">
        <v>1</v>
      </c>
      <c r="IY1" s="37">
        <f>LN(IY2)</f>
        <v>0.54256562108130124</v>
      </c>
      <c r="IZ1" s="38">
        <f>IY4</f>
        <v>0.65032315580653188</v>
      </c>
      <c r="JA1" s="29" t="s">
        <v>0</v>
      </c>
      <c r="JB1" s="29" t="s">
        <v>1</v>
      </c>
      <c r="JC1" s="37">
        <f>LN(JC2)</f>
        <v>0.51482949373784948</v>
      </c>
      <c r="JD1" s="38">
        <f>JC4</f>
        <v>0.62942072820855755</v>
      </c>
      <c r="JE1" s="29" t="s">
        <v>0</v>
      </c>
      <c r="JF1" s="29" t="s">
        <v>1</v>
      </c>
      <c r="JG1" s="37">
        <f>LN(JG2)</f>
        <v>0.5427697550448688</v>
      </c>
      <c r="JH1" s="38">
        <f>JG4</f>
        <v>0.65065129821817269</v>
      </c>
    </row>
    <row r="2" spans="2:268" ht="15.75" thickTop="1">
      <c r="B2">
        <v>0.53545999171137892</v>
      </c>
      <c r="C2" s="39">
        <v>0.64079939090734039</v>
      </c>
      <c r="D2">
        <v>110.60549796007291</v>
      </c>
      <c r="E2" s="21">
        <v>1971</v>
      </c>
      <c r="F2" s="22">
        <v>0.105</v>
      </c>
      <c r="G2">
        <f t="array" ref="G2:H6">LOGEST(F2:F66,E2:E66,TRUE, TRUE)</f>
        <v>1.6998233299453922</v>
      </c>
      <c r="H2">
        <v>0</v>
      </c>
      <c r="I2" s="21">
        <v>1972</v>
      </c>
      <c r="J2" s="22">
        <v>17.3</v>
      </c>
      <c r="K2">
        <f t="array" ref="K2:L6">LOGEST(J2:J65,I2:I65,TRUE, TRUE)</f>
        <v>1.7082338349624719</v>
      </c>
      <c r="L2">
        <v>0</v>
      </c>
      <c r="M2" s="21">
        <v>1971</v>
      </c>
      <c r="N2" s="22">
        <v>0.105</v>
      </c>
      <c r="O2">
        <f t="array" ref="O2:P6">LOGEST(N2:N65,M2:M65,TRUE, TRUE)</f>
        <v>1.7283362400440683</v>
      </c>
      <c r="P2">
        <v>0</v>
      </c>
      <c r="Q2" s="21">
        <v>1971</v>
      </c>
      <c r="R2" s="22">
        <v>0.105</v>
      </c>
      <c r="S2">
        <f t="array" ref="S2:T6">LOGEST(R2:R65,Q2:Q65,TRUE, TRUE)</f>
        <v>1.7037882156582032</v>
      </c>
      <c r="T2">
        <v>0</v>
      </c>
      <c r="U2" s="21">
        <v>1971</v>
      </c>
      <c r="V2" s="22">
        <v>0.105</v>
      </c>
      <c r="W2">
        <f t="array" ref="W2:X6">LOGEST(V2:V65,U2:U65,TRUE, TRUE)</f>
        <v>1.7078420956847686</v>
      </c>
      <c r="X2">
        <v>0</v>
      </c>
      <c r="Y2" s="21">
        <v>1971</v>
      </c>
      <c r="Z2" s="22">
        <v>0.105</v>
      </c>
      <c r="AA2">
        <f t="array" ref="AA2:AB6">LOGEST(Z2:Z65,Y2:Y65,TRUE, TRUE)</f>
        <v>1.7176237894667208</v>
      </c>
      <c r="AB2">
        <v>0</v>
      </c>
      <c r="AC2" s="21">
        <v>1971</v>
      </c>
      <c r="AD2" s="22">
        <v>0.105</v>
      </c>
      <c r="AE2">
        <f t="array" ref="AE2:AF6">LOGEST(AD2:AD65,AC2:AC65,TRUE, TRUE)</f>
        <v>1.6914129386482579</v>
      </c>
      <c r="AF2">
        <v>0</v>
      </c>
      <c r="AG2" s="21">
        <v>1971</v>
      </c>
      <c r="AH2" s="22">
        <v>0.105</v>
      </c>
      <c r="AI2">
        <f t="array" ref="AI2:AJ6">LOGEST(AH2:AH65,AG2:AG65,TRUE, TRUE)</f>
        <v>1.703835654099515</v>
      </c>
      <c r="AJ2">
        <v>0</v>
      </c>
      <c r="AK2" s="21">
        <v>1971</v>
      </c>
      <c r="AL2" s="22">
        <v>0.105</v>
      </c>
      <c r="AM2">
        <f t="array" ref="AM2:AN6">LOGEST(AL2:AL65,AK2:AK65,TRUE, TRUE)</f>
        <v>1.7094908814791818</v>
      </c>
      <c r="AN2">
        <v>0</v>
      </c>
      <c r="AO2" s="21">
        <v>1971</v>
      </c>
      <c r="AP2" s="22">
        <v>0.105</v>
      </c>
      <c r="AQ2">
        <f t="array" ref="AQ2:AR6">LOGEST(AP2:AP65,AO2:AO65,TRUE, TRUE)</f>
        <v>1.7012465038358442</v>
      </c>
      <c r="AR2">
        <v>0</v>
      </c>
      <c r="AS2" s="21">
        <v>1971</v>
      </c>
      <c r="AT2" s="22">
        <v>0.105</v>
      </c>
      <c r="AU2">
        <f t="array" ref="AU2:AV6">LOGEST(AT2:AT65,AS2:AS65,TRUE, TRUE)</f>
        <v>1.7206209286279968</v>
      </c>
      <c r="AV2">
        <v>0</v>
      </c>
      <c r="AW2" s="21">
        <v>1971</v>
      </c>
      <c r="AX2" s="22">
        <v>0.105</v>
      </c>
      <c r="AY2">
        <f t="array" ref="AY2:AZ6">LOGEST(AX2:AX65,AW2:AW65,TRUE, TRUE)</f>
        <v>1.6907323984491831</v>
      </c>
      <c r="AZ2">
        <v>0</v>
      </c>
      <c r="BA2" s="21">
        <v>1971</v>
      </c>
      <c r="BB2" s="22">
        <v>0.105</v>
      </c>
      <c r="BC2">
        <f t="array" ref="BC2:BD6">LOGEST(BB2:BB65,BA2:BA65,TRUE, TRUE)</f>
        <v>1.7022566108316928</v>
      </c>
      <c r="BD2">
        <v>0</v>
      </c>
      <c r="BE2" s="21">
        <v>1971</v>
      </c>
      <c r="BF2" s="22">
        <v>0.105</v>
      </c>
      <c r="BG2">
        <f t="array" ref="BG2:BH6">LOGEST(BF2:BF65,BE2:BE65,TRUE, TRUE)</f>
        <v>1.6927686001135305</v>
      </c>
      <c r="BH2">
        <v>0</v>
      </c>
      <c r="BI2" s="21">
        <v>1971</v>
      </c>
      <c r="BJ2" s="22">
        <v>0.105</v>
      </c>
      <c r="BK2">
        <f t="array" ref="BK2:BL6">LOGEST(BJ2:BJ65,BI2:BI65,TRUE, TRUE)</f>
        <v>1.6939608383408602</v>
      </c>
      <c r="BL2">
        <v>0</v>
      </c>
      <c r="BM2" s="21">
        <v>1971</v>
      </c>
      <c r="BN2" s="22">
        <v>0.105</v>
      </c>
      <c r="BO2">
        <f t="array" ref="BO2:BP6">LOGEST(BN2:BN65,BM2:BM65,TRUE, TRUE)</f>
        <v>1.7059709660229927</v>
      </c>
      <c r="BP2">
        <v>0</v>
      </c>
      <c r="BQ2" s="21">
        <v>1971</v>
      </c>
      <c r="BR2" s="22">
        <v>0.105</v>
      </c>
      <c r="BS2">
        <f t="array" ref="BS2:BT6">LOGEST(BR2:BR65,BQ2:BQ65,TRUE, TRUE)</f>
        <v>1.7010189945509986</v>
      </c>
      <c r="BT2">
        <v>0</v>
      </c>
      <c r="BU2" s="21">
        <v>1971</v>
      </c>
      <c r="BV2" s="22">
        <v>0.105</v>
      </c>
      <c r="BW2">
        <f t="array" ref="BW2:BX6">LOGEST(BV2:BV65,BU2:BU65,TRUE, TRUE)</f>
        <v>1.6915497051706083</v>
      </c>
      <c r="BX2">
        <v>0</v>
      </c>
      <c r="BY2" s="21">
        <v>1971</v>
      </c>
      <c r="BZ2" s="22">
        <v>0.105</v>
      </c>
      <c r="CA2">
        <f t="array" ref="CA2:CB6">LOGEST(BZ2:BZ65,BY2:BY65,TRUE, TRUE)</f>
        <v>1.6967192000841562</v>
      </c>
      <c r="CB2">
        <v>0</v>
      </c>
      <c r="CC2" s="21">
        <v>1971</v>
      </c>
      <c r="CD2" s="22">
        <v>0.105</v>
      </c>
      <c r="CE2">
        <f t="array" ref="CE2:CF6">LOGEST(CD2:CD65,CC2:CC65,TRUE, TRUE)</f>
        <v>1.7052064142708192</v>
      </c>
      <c r="CF2">
        <v>0</v>
      </c>
      <c r="CG2" s="21">
        <v>1971</v>
      </c>
      <c r="CH2" s="22">
        <v>0.105</v>
      </c>
      <c r="CI2">
        <f t="array" ref="CI2:CJ6">LOGEST(CH2:CH65,CG2:CG65,TRUE, TRUE)</f>
        <v>1.6917361830770421</v>
      </c>
      <c r="CJ2">
        <v>0</v>
      </c>
      <c r="CK2" s="21">
        <v>1971</v>
      </c>
      <c r="CL2" s="22">
        <v>0.105</v>
      </c>
      <c r="CM2">
        <f t="array" ref="CM2:CN6">LOGEST(CL2:CL65,CK2:CK65,TRUE, TRUE)</f>
        <v>1.6948995268604505</v>
      </c>
      <c r="CN2">
        <v>0</v>
      </c>
      <c r="CO2" s="21">
        <v>1971</v>
      </c>
      <c r="CP2" s="22">
        <v>0.105</v>
      </c>
      <c r="CQ2">
        <f t="array" ref="CQ2:CR6">LOGEST(CP2:CP65,CO2:CO65,TRUE, TRUE)</f>
        <v>1.6966110122924898</v>
      </c>
      <c r="CR2">
        <v>0</v>
      </c>
      <c r="CS2" s="21">
        <v>1971</v>
      </c>
      <c r="CT2" s="22">
        <v>0.105</v>
      </c>
      <c r="CU2">
        <f t="array" ref="CU2:CV6">LOGEST(CT2:CT65,CS2:CS65,TRUE, TRUE)</f>
        <v>1.6946375408689092</v>
      </c>
      <c r="CV2">
        <v>0</v>
      </c>
      <c r="CW2" s="21">
        <v>1971</v>
      </c>
      <c r="CX2" s="22">
        <v>0.105</v>
      </c>
      <c r="CY2">
        <f t="array" ref="CY2:CZ6">LOGEST(CX2:CX65,CW2:CW65,TRUE, TRUE)</f>
        <v>1.6949564396563126</v>
      </c>
      <c r="CZ2">
        <v>0</v>
      </c>
      <c r="DA2" s="21">
        <v>1971</v>
      </c>
      <c r="DB2" s="22">
        <v>0.105</v>
      </c>
      <c r="DC2">
        <f t="array" ref="DC2:DD6">LOGEST(DB2:DB65,DA2:DA65,TRUE, TRUE)</f>
        <v>1.696653320890775</v>
      </c>
      <c r="DD2">
        <v>0</v>
      </c>
      <c r="DE2" s="21">
        <v>1971</v>
      </c>
      <c r="DF2" s="22">
        <v>0.105</v>
      </c>
      <c r="DG2">
        <f t="array" ref="DG2:DH6">LOGEST(DF2:DF65,DE2:DE65,TRUE, TRUE)</f>
        <v>1.6964715218680431</v>
      </c>
      <c r="DH2">
        <v>0</v>
      </c>
      <c r="DI2" s="21">
        <v>1971</v>
      </c>
      <c r="DJ2" s="22">
        <v>0.105</v>
      </c>
      <c r="DK2">
        <f t="array" ref="DK2:DL6">LOGEST(DJ2:DJ65,DI2:DI65,TRUE, TRUE)</f>
        <v>1.6978604077777912</v>
      </c>
      <c r="DL2">
        <v>0</v>
      </c>
      <c r="DM2" s="21">
        <v>1971</v>
      </c>
      <c r="DN2" s="22">
        <v>0.105</v>
      </c>
      <c r="DO2">
        <f t="array" ref="DO2:DP6">LOGEST(DN2:DN65,DM2:DM65,TRUE, TRUE)</f>
        <v>1.7037946142241154</v>
      </c>
      <c r="DP2">
        <v>0</v>
      </c>
      <c r="DQ2" s="21">
        <v>1971</v>
      </c>
      <c r="DR2" s="22">
        <v>0.105</v>
      </c>
      <c r="DS2">
        <f t="array" ref="DS2:DT6">LOGEST(DR2:DR65,DQ2:DQ65,TRUE, TRUE)</f>
        <v>1.7020197165583395</v>
      </c>
      <c r="DT2">
        <v>0</v>
      </c>
      <c r="DU2" s="21">
        <v>1971</v>
      </c>
      <c r="DV2" s="22">
        <v>0.105</v>
      </c>
      <c r="DW2">
        <f t="array" ref="DW2:DX6">LOGEST(DV2:DV65,DU2:DU65,TRUE, TRUE)</f>
        <v>1.6966492518599683</v>
      </c>
      <c r="DX2">
        <v>0</v>
      </c>
      <c r="DY2" s="21">
        <v>1971</v>
      </c>
      <c r="DZ2" s="22">
        <v>0.105</v>
      </c>
      <c r="EA2">
        <f t="array" ref="EA2:EB6">LOGEST(DZ2:DZ65,DY2:DY65,TRUE, TRUE)</f>
        <v>1.6963468084494788</v>
      </c>
      <c r="EB2">
        <v>0</v>
      </c>
      <c r="EC2" s="21">
        <v>1971</v>
      </c>
      <c r="ED2" s="22">
        <v>0.105</v>
      </c>
      <c r="EE2">
        <f t="array" ref="EE2:EF6">LOGEST(ED2:ED65,EC2:EC65,TRUE, TRUE)</f>
        <v>1.702263574624181</v>
      </c>
      <c r="EF2">
        <v>0</v>
      </c>
      <c r="EG2" s="21">
        <v>1971</v>
      </c>
      <c r="EH2" s="22">
        <v>0.105</v>
      </c>
      <c r="EI2">
        <f t="array" ref="EI2:EJ6">LOGEST(EH2:EH65,EG2:EG65,TRUE, TRUE)</f>
        <v>1.6985735480106181</v>
      </c>
      <c r="EJ2">
        <v>0</v>
      </c>
      <c r="EK2" s="21">
        <v>1971</v>
      </c>
      <c r="EL2" s="22">
        <v>0.105</v>
      </c>
      <c r="EM2">
        <f t="array" ref="EM2:EN6">LOGEST(EL2:EL65,EK2:EK65,TRUE, TRUE)</f>
        <v>1.6990855047958433</v>
      </c>
      <c r="EN2">
        <v>0</v>
      </c>
      <c r="EO2" s="21">
        <v>1971</v>
      </c>
      <c r="EP2" s="22">
        <v>0.105</v>
      </c>
      <c r="EQ2">
        <f t="array" ref="EQ2:ER6">LOGEST(EP2:EP65,EO2:EO65,TRUE, TRUE)</f>
        <v>1.6980538182699185</v>
      </c>
      <c r="ER2">
        <v>0</v>
      </c>
      <c r="ES2" s="21">
        <v>1971</v>
      </c>
      <c r="ET2" s="22">
        <v>0.105</v>
      </c>
      <c r="EU2">
        <f t="array" ref="EU2:EV6">LOGEST(ET2:ET65,ES2:ES65,TRUE, TRUE)</f>
        <v>1.6994405245760809</v>
      </c>
      <c r="EV2">
        <v>0</v>
      </c>
      <c r="EW2" s="21">
        <v>1971</v>
      </c>
      <c r="EX2" s="22">
        <v>0.105</v>
      </c>
      <c r="EY2">
        <f t="array" ref="EY2:EZ6">LOGEST(EX2:EX65,EW2:EW65,TRUE, TRUE)</f>
        <v>1.6994093520795601</v>
      </c>
      <c r="EZ2">
        <v>0</v>
      </c>
      <c r="FA2" s="21">
        <v>1971</v>
      </c>
      <c r="FB2" s="22">
        <v>0.105</v>
      </c>
      <c r="FC2">
        <f t="array" ref="FC2:FD6">LOGEST(FB2:FB65,FA2:FA65,TRUE, TRUE)</f>
        <v>1.7003228485886355</v>
      </c>
      <c r="FD2">
        <v>0</v>
      </c>
      <c r="FE2" s="21">
        <v>1971</v>
      </c>
      <c r="FF2" s="22">
        <v>0.105</v>
      </c>
      <c r="FG2">
        <f t="array" ref="FG2:FH6">LOGEST(FF2:FF65,FE2:FE65,TRUE, TRUE)</f>
        <v>1.7008631405066594</v>
      </c>
      <c r="FH2">
        <v>0</v>
      </c>
      <c r="FI2" s="21">
        <v>1971</v>
      </c>
      <c r="FJ2" s="22">
        <v>0.105</v>
      </c>
      <c r="FK2">
        <f t="array" ref="FK2:FL6">LOGEST(FJ2:FJ65,FI2:FI65,TRUE, TRUE)</f>
        <v>1.6983204157697374</v>
      </c>
      <c r="FL2">
        <v>0</v>
      </c>
      <c r="FM2" s="21">
        <v>1971</v>
      </c>
      <c r="FN2" s="22">
        <v>0.105</v>
      </c>
      <c r="FO2">
        <f t="array" ref="FO2:FP6">LOGEST(FN2:FN65,FM2:FM65,TRUE, TRUE)</f>
        <v>1.7024184837214831</v>
      </c>
      <c r="FP2">
        <v>0</v>
      </c>
      <c r="FQ2" s="21">
        <v>1971</v>
      </c>
      <c r="FR2" s="22">
        <v>0.105</v>
      </c>
      <c r="FS2">
        <f t="array" ref="FS2:FT6">LOGEST(FR2:FR65,FQ2:FQ65,TRUE, TRUE)</f>
        <v>1.6962631929167622</v>
      </c>
      <c r="FT2">
        <v>0</v>
      </c>
      <c r="FU2" s="21">
        <v>1971</v>
      </c>
      <c r="FV2" s="22">
        <v>0.105</v>
      </c>
      <c r="FW2">
        <f t="array" ref="FW2:FX6">LOGEST(FV2:FV65,FU2:FU65,TRUE, TRUE)</f>
        <v>1.6950010053844</v>
      </c>
      <c r="FX2">
        <v>0</v>
      </c>
      <c r="FY2" s="21">
        <v>1971</v>
      </c>
      <c r="FZ2" s="22">
        <v>0.105</v>
      </c>
      <c r="GA2">
        <f t="array" ref="GA2:GB6">LOGEST(FZ2:FZ65,FY2:FY65,TRUE, TRUE)</f>
        <v>1.691559812150067</v>
      </c>
      <c r="GB2">
        <v>0</v>
      </c>
      <c r="GC2" s="21">
        <v>1971</v>
      </c>
      <c r="GD2" s="22">
        <v>0.105</v>
      </c>
      <c r="GE2">
        <f t="array" ref="GE2:GF6">LOGEST(GD2:GD65,GC2:GC65,TRUE, TRUE)</f>
        <v>1.7090256915746582</v>
      </c>
      <c r="GF2">
        <v>0</v>
      </c>
      <c r="GG2" s="21">
        <v>1971</v>
      </c>
      <c r="GH2" s="22">
        <v>0.105</v>
      </c>
      <c r="GI2">
        <f t="array" ref="GI2:GJ6">LOGEST(GH2:GH65,GG2:GG65,TRUE, TRUE)</f>
        <v>1.6915329900897018</v>
      </c>
      <c r="GJ2">
        <v>0</v>
      </c>
      <c r="GK2" s="21">
        <v>1971</v>
      </c>
      <c r="GL2" s="22">
        <v>0.105</v>
      </c>
      <c r="GM2">
        <f t="array" ref="GM2:GN6">LOGEST(GL2:GL65,GK2:GK65,TRUE, TRUE)</f>
        <v>1.6913793575787279</v>
      </c>
      <c r="GN2">
        <v>0</v>
      </c>
      <c r="GO2" s="21">
        <v>1971</v>
      </c>
      <c r="GP2" s="22">
        <v>0.105</v>
      </c>
      <c r="GQ2">
        <f t="array" ref="GQ2:GR6">LOGEST(GP2:GP65,GO2:GO65,TRUE, TRUE)</f>
        <v>1.7084957122325073</v>
      </c>
      <c r="GR2">
        <v>0</v>
      </c>
      <c r="GS2" s="21">
        <v>1971</v>
      </c>
      <c r="GT2" s="22">
        <v>0.105</v>
      </c>
      <c r="GU2">
        <f t="array" ref="GU2:GV6">LOGEST(GT2:GT65,GS2:GS65,TRUE, TRUE)</f>
        <v>1.6889575715515808</v>
      </c>
      <c r="GV2">
        <v>0</v>
      </c>
      <c r="GW2" s="21">
        <v>1971</v>
      </c>
      <c r="GX2" s="22">
        <v>0.105</v>
      </c>
      <c r="GY2">
        <f t="array" ref="GY2:GZ6">LOGEST(GX2:GX65,GW2:GW65,TRUE, TRUE)</f>
        <v>1.6856090652495967</v>
      </c>
      <c r="GZ2">
        <v>0</v>
      </c>
      <c r="HA2" s="21">
        <v>1971</v>
      </c>
      <c r="HB2" s="22">
        <v>0.105</v>
      </c>
      <c r="HC2">
        <f t="array" ref="HC2:HD6">LOGEST(HB2:HB65,HA2:HA65,TRUE, TRUE)</f>
        <v>1.7114592656108849</v>
      </c>
      <c r="HD2">
        <v>0</v>
      </c>
      <c r="HE2" s="21">
        <v>1971</v>
      </c>
      <c r="HF2" s="22">
        <v>0.105</v>
      </c>
      <c r="HG2">
        <f t="array" ref="HG2:HH6">LOGEST(HF2:HF65,HE2:HE65,TRUE, TRUE)</f>
        <v>1.6868889882119813</v>
      </c>
      <c r="HH2">
        <v>0</v>
      </c>
      <c r="HI2" s="21">
        <v>1971</v>
      </c>
      <c r="HJ2" s="22">
        <v>0.105</v>
      </c>
      <c r="HK2">
        <f t="array" ref="HK2:HL6">LOGEST(HJ2:HJ65,HI2:HI65,TRUE, TRUE)</f>
        <v>1.7139022717329735</v>
      </c>
      <c r="HL2">
        <v>0</v>
      </c>
      <c r="HM2" s="21">
        <v>1971</v>
      </c>
      <c r="HN2" s="22">
        <v>0.105</v>
      </c>
      <c r="HO2">
        <f t="array" ref="HO2:HP6">LOGEST(HN2:HN65,HM2:HM65,TRUE, TRUE)</f>
        <v>1.7136039137362677</v>
      </c>
      <c r="HP2">
        <v>0</v>
      </c>
      <c r="HQ2" s="21">
        <v>1971</v>
      </c>
      <c r="HR2" s="22">
        <v>0.105</v>
      </c>
      <c r="HS2">
        <f t="array" ref="HS2:HT6">LOGEST(HR2:HR65,HQ2:HQ65,TRUE, TRUE)</f>
        <v>1.6841395809208624</v>
      </c>
      <c r="HT2">
        <v>0</v>
      </c>
      <c r="HU2" s="21">
        <v>1971</v>
      </c>
      <c r="HV2" s="22">
        <v>0.105</v>
      </c>
      <c r="HW2">
        <f t="array" ref="HW2:HX6">LOGEST(HV2:HV65,HU2:HU65,TRUE, TRUE)</f>
        <v>1.7145892253043096</v>
      </c>
      <c r="HX2">
        <v>0</v>
      </c>
      <c r="HY2" s="21">
        <v>1971</v>
      </c>
      <c r="HZ2" s="22">
        <v>0.105</v>
      </c>
      <c r="IA2">
        <f t="array" ref="IA2:IB6">LOGEST(HZ2:HZ65,HY2:HY65,TRUE, TRUE)</f>
        <v>1.6820127339164985</v>
      </c>
      <c r="IB2">
        <v>0</v>
      </c>
      <c r="IC2" s="21">
        <v>1971</v>
      </c>
      <c r="ID2" s="22">
        <v>0.105</v>
      </c>
      <c r="IE2">
        <f t="array" ref="IE2:IF6">LOGEST(ID2:ID65,IC2:IC65,TRUE, TRUE)</f>
        <v>1.6833426674025729</v>
      </c>
      <c r="IF2">
        <v>0</v>
      </c>
      <c r="IG2" s="21">
        <v>1971</v>
      </c>
      <c r="IH2" s="22">
        <v>0.105</v>
      </c>
      <c r="II2">
        <f t="array" ref="II2:IJ6">LOGEST(IH2:IH65,IG2:IG65,TRUE, TRUE)</f>
        <v>1.7233777060678142</v>
      </c>
      <c r="IJ2">
        <v>0</v>
      </c>
      <c r="IK2" s="21">
        <v>1971</v>
      </c>
      <c r="IL2" s="22">
        <v>0.105</v>
      </c>
      <c r="IM2">
        <f t="array" ref="IM2:IN6">LOGEST(IL2:IL65,IK2:IK65,TRUE, TRUE)</f>
        <v>1.6751709961735215</v>
      </c>
      <c r="IN2">
        <v>0</v>
      </c>
      <c r="IO2" s="21">
        <v>1971</v>
      </c>
      <c r="IP2" s="22">
        <v>0.105</v>
      </c>
      <c r="IQ2">
        <f t="array" ref="IQ2:IR6">LOGEST(IP2:IP65,IO2:IO65,TRUE, TRUE)</f>
        <v>1.7171112204681866</v>
      </c>
      <c r="IR2">
        <v>0</v>
      </c>
      <c r="IS2" s="21">
        <v>1971</v>
      </c>
      <c r="IT2" s="22">
        <v>0.105</v>
      </c>
      <c r="IU2">
        <f t="array" ref="IU2:IV6">LOGEST(IT2:IT65,IS2:IS65,TRUE, TRUE)</f>
        <v>1.6813393148133924</v>
      </c>
      <c r="IV2">
        <v>0</v>
      </c>
      <c r="IW2" s="21">
        <v>1971</v>
      </c>
      <c r="IX2" s="22">
        <v>0.105</v>
      </c>
      <c r="IY2">
        <f t="array" ref="IY2:IZ6">LOGEST(IX2:IX65,IW2:IW65,TRUE, TRUE)</f>
        <v>1.720415138130897</v>
      </c>
      <c r="IZ2">
        <v>0</v>
      </c>
      <c r="JA2" s="21">
        <v>1971</v>
      </c>
      <c r="JB2" s="22">
        <v>0.105</v>
      </c>
      <c r="JC2">
        <f t="array" ref="JC2:JD6">LOGEST(JB2:JB65,JA2:JA65,TRUE, TRUE)</f>
        <v>1.6733531602793459</v>
      </c>
      <c r="JD2">
        <v>0</v>
      </c>
      <c r="JE2" s="21">
        <v>1971</v>
      </c>
      <c r="JF2" s="22">
        <v>0.105</v>
      </c>
      <c r="JG2">
        <f t="array" ref="JG2:JH6">LOGEST(JF2:JF65,JE2:JE65,TRUE, TRUE)</f>
        <v>1.7207663691398944</v>
      </c>
      <c r="JH2">
        <v>0</v>
      </c>
    </row>
    <row r="3" spans="2:268">
      <c r="B3">
        <v>0.54715923481181339</v>
      </c>
      <c r="C3" s="39">
        <v>0.66138397315101294</v>
      </c>
      <c r="D3">
        <v>121.09824427669575</v>
      </c>
      <c r="E3" s="21">
        <v>1972</v>
      </c>
      <c r="F3" s="22">
        <v>17.3</v>
      </c>
      <c r="G3">
        <v>4.9467162019108925E-2</v>
      </c>
      <c r="H3">
        <v>98.311460664455268</v>
      </c>
      <c r="I3" s="21">
        <v>1972</v>
      </c>
      <c r="J3" s="22">
        <v>7.4999999999999997E-2</v>
      </c>
      <c r="K3">
        <v>5.0914170111057616E-2</v>
      </c>
      <c r="L3">
        <v>101.20025575107738</v>
      </c>
      <c r="M3" s="21">
        <v>1972</v>
      </c>
      <c r="N3" s="22">
        <v>7.4999999999999997E-2</v>
      </c>
      <c r="O3">
        <v>4.9721567345396893E-2</v>
      </c>
      <c r="P3">
        <v>98.828991753051071</v>
      </c>
      <c r="Q3" s="21">
        <v>1972</v>
      </c>
      <c r="R3" s="22">
        <v>17.3</v>
      </c>
      <c r="S3">
        <v>5.0840824222985331E-2</v>
      </c>
      <c r="T3">
        <v>101.05368084936079</v>
      </c>
      <c r="U3" s="21">
        <v>1972</v>
      </c>
      <c r="V3" s="22">
        <v>17.3</v>
      </c>
      <c r="W3">
        <v>5.0630377937580899E-2</v>
      </c>
      <c r="X3">
        <v>100.63460256191638</v>
      </c>
      <c r="Y3" s="21">
        <v>1972</v>
      </c>
      <c r="Z3" s="22">
        <v>17.3</v>
      </c>
      <c r="AA3">
        <v>5.0023640074304911E-2</v>
      </c>
      <c r="AB3">
        <v>99.427854386766811</v>
      </c>
      <c r="AC3" s="21">
        <v>1972</v>
      </c>
      <c r="AD3" s="22">
        <v>17.3</v>
      </c>
      <c r="AE3">
        <v>5.048133547108867E-2</v>
      </c>
      <c r="AF3">
        <v>100.33757769353363</v>
      </c>
      <c r="AG3" s="21">
        <v>1972</v>
      </c>
      <c r="AH3" s="22">
        <v>17.3</v>
      </c>
      <c r="AI3">
        <v>5.0469480366430765E-2</v>
      </c>
      <c r="AJ3">
        <v>100.31323089756089</v>
      </c>
      <c r="AK3" s="21">
        <v>1972</v>
      </c>
      <c r="AL3" s="22">
        <v>17.3</v>
      </c>
      <c r="AM3">
        <v>5.0300449739952617E-2</v>
      </c>
      <c r="AN3">
        <v>99.97726531718331</v>
      </c>
      <c r="AO3" s="21">
        <v>1972</v>
      </c>
      <c r="AP3" s="22">
        <v>17.3</v>
      </c>
      <c r="AQ3">
        <v>5.0398627026646069E-2</v>
      </c>
      <c r="AR3">
        <v>100.17161998371719</v>
      </c>
      <c r="AS3" s="21">
        <v>1972</v>
      </c>
      <c r="AT3" s="22">
        <v>17.3</v>
      </c>
      <c r="AU3">
        <v>4.9279876398363752E-2</v>
      </c>
      <c r="AV3">
        <v>97.948006575883866</v>
      </c>
      <c r="AW3" s="21">
        <v>1972</v>
      </c>
      <c r="AX3" s="22">
        <v>17.3</v>
      </c>
      <c r="AY3">
        <v>5.0051165168589463E-2</v>
      </c>
      <c r="AZ3">
        <v>99.480231868829009</v>
      </c>
      <c r="BA3" s="21">
        <v>1972</v>
      </c>
      <c r="BB3" s="22">
        <v>17.3</v>
      </c>
      <c r="BC3">
        <v>5.0293549847845911E-2</v>
      </c>
      <c r="BD3">
        <v>99.961988567452579</v>
      </c>
      <c r="BE3" s="21">
        <v>1972</v>
      </c>
      <c r="BF3" s="22">
        <v>17.3</v>
      </c>
      <c r="BG3">
        <v>5.0155303598176416E-2</v>
      </c>
      <c r="BH3">
        <v>99.687214365377699</v>
      </c>
      <c r="BI3" s="21">
        <v>1972</v>
      </c>
      <c r="BJ3" s="22">
        <v>17.3</v>
      </c>
      <c r="BK3">
        <v>5.0203941439260297E-2</v>
      </c>
      <c r="BL3">
        <v>99.783885515636157</v>
      </c>
      <c r="BM3" s="21">
        <v>1972</v>
      </c>
      <c r="BN3" s="22">
        <v>17.3</v>
      </c>
      <c r="BO3">
        <v>5.0084258210377069E-2</v>
      </c>
      <c r="BP3">
        <v>99.545228026277186</v>
      </c>
      <c r="BQ3" s="21">
        <v>1972</v>
      </c>
      <c r="BR3" s="22">
        <v>17.3</v>
      </c>
      <c r="BS3">
        <v>5.0148022623390458E-2</v>
      </c>
      <c r="BT3">
        <v>99.671183321137036</v>
      </c>
      <c r="BU3" s="21">
        <v>1972</v>
      </c>
      <c r="BV3" s="22">
        <v>17.3</v>
      </c>
      <c r="BW3">
        <v>4.9659551274110231E-2</v>
      </c>
      <c r="BX3">
        <v>98.69955435181501</v>
      </c>
      <c r="BY3" s="21">
        <v>1972</v>
      </c>
      <c r="BZ3" s="22">
        <v>17.3</v>
      </c>
      <c r="CA3">
        <v>5.0029235547713061E-2</v>
      </c>
      <c r="CB3">
        <v>99.434310750520055</v>
      </c>
      <c r="CC3" s="21">
        <v>1972</v>
      </c>
      <c r="CD3" s="22">
        <v>17.3</v>
      </c>
      <c r="CE3">
        <v>4.9791011691908887E-2</v>
      </c>
      <c r="CF3">
        <v>98.960059860668622</v>
      </c>
      <c r="CG3" s="21">
        <v>1972</v>
      </c>
      <c r="CH3" s="22">
        <v>17.3</v>
      </c>
      <c r="CI3">
        <v>4.9481713980674483E-2</v>
      </c>
      <c r="CJ3">
        <v>98.345328024972687</v>
      </c>
      <c r="CK3" s="21">
        <v>1972</v>
      </c>
      <c r="CL3" s="22">
        <v>17.3</v>
      </c>
      <c r="CM3">
        <v>4.9697744474136094E-2</v>
      </c>
      <c r="CN3">
        <v>98.773916288148939</v>
      </c>
      <c r="CO3" s="21">
        <v>1972</v>
      </c>
      <c r="CP3" s="22">
        <v>17.3</v>
      </c>
      <c r="CQ3">
        <v>4.9862285326384974E-2</v>
      </c>
      <c r="CR3">
        <v>99.100940070374506</v>
      </c>
      <c r="CS3" s="21">
        <v>1972</v>
      </c>
      <c r="CT3" s="22">
        <v>17.3</v>
      </c>
      <c r="CU3">
        <v>4.9666360582963552E-2</v>
      </c>
      <c r="CV3">
        <v>98.711541026006287</v>
      </c>
      <c r="CW3" s="21">
        <v>1972</v>
      </c>
      <c r="CX3" s="22">
        <v>17.3</v>
      </c>
      <c r="CY3">
        <v>4.9521218366209881E-2</v>
      </c>
      <c r="CZ3">
        <v>98.42230006666162</v>
      </c>
      <c r="DA3" s="21">
        <v>1972</v>
      </c>
      <c r="DB3" s="22">
        <v>17.3</v>
      </c>
      <c r="DC3">
        <v>4.9764913441704223E-2</v>
      </c>
      <c r="DD3">
        <v>98.906638510592913</v>
      </c>
      <c r="DE3" s="21">
        <v>1972</v>
      </c>
      <c r="DF3" s="22">
        <v>17.3</v>
      </c>
      <c r="DG3">
        <v>4.957579571108213E-2</v>
      </c>
      <c r="DH3">
        <v>98.529998228998323</v>
      </c>
      <c r="DI3" s="21">
        <v>1972</v>
      </c>
      <c r="DJ3" s="22">
        <v>17.3</v>
      </c>
      <c r="DK3">
        <v>4.9796697384915538E-2</v>
      </c>
      <c r="DL3">
        <v>98.96903185860323</v>
      </c>
      <c r="DM3" s="21">
        <v>1972</v>
      </c>
      <c r="DN3" s="22">
        <v>17.3</v>
      </c>
      <c r="DO3">
        <v>4.9441642545495344E-2</v>
      </c>
      <c r="DP3">
        <v>98.263373942325984</v>
      </c>
      <c r="DQ3" s="21">
        <v>1972</v>
      </c>
      <c r="DR3" s="22">
        <v>17.3</v>
      </c>
      <c r="DS3">
        <v>4.9598362930336579E-2</v>
      </c>
      <c r="DT3">
        <v>98.574075891736868</v>
      </c>
      <c r="DU3" s="21">
        <v>1972</v>
      </c>
      <c r="DV3" s="22">
        <v>17.3</v>
      </c>
      <c r="DW3">
        <v>4.9279473290697699E-2</v>
      </c>
      <c r="DX3">
        <v>97.940299902335724</v>
      </c>
      <c r="DY3" s="21">
        <v>1972</v>
      </c>
      <c r="DZ3" s="22">
        <v>17.3</v>
      </c>
      <c r="EA3">
        <v>4.9156988456416487E-2</v>
      </c>
      <c r="EB3">
        <v>97.696867888924686</v>
      </c>
      <c r="EC3" s="21">
        <v>1972</v>
      </c>
      <c r="ED3" s="22">
        <v>17.3</v>
      </c>
      <c r="EE3">
        <v>4.9530331670115509E-2</v>
      </c>
      <c r="EF3">
        <v>98.438867424927977</v>
      </c>
      <c r="EG3" s="21">
        <v>1972</v>
      </c>
      <c r="EH3" s="22">
        <v>17.3</v>
      </c>
      <c r="EI3">
        <v>4.9593769106236786E-2</v>
      </c>
      <c r="EJ3">
        <v>98.564171766797614</v>
      </c>
      <c r="EK3" s="21">
        <v>1972</v>
      </c>
      <c r="EL3" s="22">
        <v>17.3</v>
      </c>
      <c r="EM3">
        <v>4.9775461450821339E-2</v>
      </c>
      <c r="EN3">
        <v>98.925272682962742</v>
      </c>
      <c r="EO3" s="21">
        <v>1972</v>
      </c>
      <c r="EP3" s="22">
        <v>17.3</v>
      </c>
      <c r="EQ3">
        <v>4.9312138062196503E-2</v>
      </c>
      <c r="ER3">
        <v>98.004449626296733</v>
      </c>
      <c r="ES3" s="21">
        <v>1972</v>
      </c>
      <c r="ET3" s="22">
        <v>17.3</v>
      </c>
      <c r="EU3">
        <v>4.952629927742002E-2</v>
      </c>
      <c r="EV3">
        <v>98.42930667872831</v>
      </c>
      <c r="EW3" s="21">
        <v>1972</v>
      </c>
      <c r="EX3" s="22">
        <v>17.3</v>
      </c>
      <c r="EY3">
        <v>4.9468636988098641E-2</v>
      </c>
      <c r="EZ3">
        <v>98.314707783954859</v>
      </c>
      <c r="FA3" s="21">
        <v>1972</v>
      </c>
      <c r="FB3" s="22">
        <v>17.3</v>
      </c>
      <c r="FC3">
        <v>4.9287119669169648E-2</v>
      </c>
      <c r="FD3">
        <v>97.953957554015759</v>
      </c>
      <c r="FE3" s="21">
        <v>1972</v>
      </c>
      <c r="FF3" s="22">
        <v>17.3</v>
      </c>
      <c r="FG3">
        <v>4.9733902964905881E-2</v>
      </c>
      <c r="FH3">
        <v>98.840346692816865</v>
      </c>
      <c r="FI3" s="21">
        <v>1972</v>
      </c>
      <c r="FJ3" s="22">
        <v>17.3</v>
      </c>
      <c r="FK3">
        <v>4.9579130805054099E-2</v>
      </c>
      <c r="FL3">
        <v>98.532755029461157</v>
      </c>
      <c r="FM3" s="21">
        <v>1972</v>
      </c>
      <c r="FN3" s="22">
        <v>17.3</v>
      </c>
      <c r="FO3">
        <v>4.9556572187564943E-2</v>
      </c>
      <c r="FP3">
        <v>98.487147252350937</v>
      </c>
      <c r="FQ3" s="21">
        <v>1972</v>
      </c>
      <c r="FR3" s="22">
        <v>17.3</v>
      </c>
      <c r="FS3">
        <v>4.9586224838223406E-2</v>
      </c>
      <c r="FT3">
        <v>98.545301973448957</v>
      </c>
      <c r="FU3" s="21">
        <v>1972</v>
      </c>
      <c r="FV3" s="22">
        <v>17.3</v>
      </c>
      <c r="FW3">
        <v>4.9578132015911248E-2</v>
      </c>
      <c r="FX3">
        <v>98.528442405673189</v>
      </c>
      <c r="FY3" s="21">
        <v>1972</v>
      </c>
      <c r="FZ3" s="22">
        <v>17.3</v>
      </c>
      <c r="GA3">
        <v>4.9248916590930579E-2</v>
      </c>
      <c r="GB3">
        <v>97.873408985250407</v>
      </c>
      <c r="GC3" s="21">
        <v>1972</v>
      </c>
      <c r="GD3" s="22">
        <v>17.3</v>
      </c>
      <c r="GE3">
        <v>4.9386856381521273E-2</v>
      </c>
      <c r="GF3">
        <v>98.146765563771751</v>
      </c>
      <c r="GG3" s="21">
        <v>1972</v>
      </c>
      <c r="GH3" s="22">
        <v>17.3</v>
      </c>
      <c r="GI3">
        <v>4.9505909753238549E-2</v>
      </c>
      <c r="GJ3">
        <v>98.383360970315678</v>
      </c>
      <c r="GK3" s="21">
        <v>1972</v>
      </c>
      <c r="GL3" s="22">
        <v>17.3</v>
      </c>
      <c r="GM3">
        <v>4.9682882077529827E-2</v>
      </c>
      <c r="GN3">
        <v>98.734279914602226</v>
      </c>
      <c r="GO3" s="21">
        <v>1972</v>
      </c>
      <c r="GP3" s="22">
        <v>17.3</v>
      </c>
      <c r="GQ3">
        <v>4.982864564739635E-2</v>
      </c>
      <c r="GR3">
        <v>99.023172563640884</v>
      </c>
      <c r="GS3" s="21">
        <v>1972</v>
      </c>
      <c r="GT3" s="22">
        <v>17.3</v>
      </c>
      <c r="GU3">
        <v>4.9626097740232696E-2</v>
      </c>
      <c r="GV3">
        <v>98.620654371486907</v>
      </c>
      <c r="GW3" s="21">
        <v>1972</v>
      </c>
      <c r="GX3" s="22">
        <v>17.3</v>
      </c>
      <c r="GY3">
        <v>4.949660842215315E-2</v>
      </c>
      <c r="GZ3">
        <v>98.36254663675642</v>
      </c>
      <c r="HA3" s="21">
        <v>1972</v>
      </c>
      <c r="HB3" s="22">
        <v>17.3</v>
      </c>
      <c r="HC3">
        <v>4.992795625832315E-2</v>
      </c>
      <c r="HD3">
        <v>99.218962062793395</v>
      </c>
      <c r="HE3" s="21">
        <v>1972</v>
      </c>
      <c r="HF3" s="22">
        <v>17.3</v>
      </c>
      <c r="HG3">
        <v>4.9824842278634519E-2</v>
      </c>
      <c r="HH3">
        <v>99.014049568760271</v>
      </c>
      <c r="HI3" s="21">
        <v>1972</v>
      </c>
      <c r="HJ3" s="22">
        <v>17.3</v>
      </c>
      <c r="HK3">
        <v>4.9932926613638726E-2</v>
      </c>
      <c r="HL3">
        <v>99.228054739867204</v>
      </c>
      <c r="HM3" s="21">
        <v>1972</v>
      </c>
      <c r="HN3" s="22">
        <v>17.3</v>
      </c>
      <c r="HO3">
        <v>4.9953633398210323E-2</v>
      </c>
      <c r="HP3">
        <v>99.269203819088133</v>
      </c>
      <c r="HQ3" s="21">
        <v>1972</v>
      </c>
      <c r="HR3" s="22">
        <v>17.3</v>
      </c>
      <c r="HS3">
        <v>4.9802395453044129E-2</v>
      </c>
      <c r="HT3">
        <v>98.968659706827012</v>
      </c>
      <c r="HU3" s="21">
        <v>1972</v>
      </c>
      <c r="HV3" s="22">
        <v>17.3</v>
      </c>
      <c r="HW3">
        <v>5.0070455143762363E-2</v>
      </c>
      <c r="HX3">
        <v>99.500567948062709</v>
      </c>
      <c r="HY3" s="21">
        <v>1972</v>
      </c>
      <c r="HZ3" s="22">
        <v>17.3</v>
      </c>
      <c r="IA3">
        <v>4.9847284751718193E-2</v>
      </c>
      <c r="IB3">
        <v>99.057081251290526</v>
      </c>
      <c r="IC3" s="21">
        <v>1972</v>
      </c>
      <c r="ID3" s="22">
        <v>17.3</v>
      </c>
      <c r="IE3">
        <v>5.014252771497324E-2</v>
      </c>
      <c r="IF3">
        <v>99.643002647546879</v>
      </c>
      <c r="IG3" s="21">
        <v>1972</v>
      </c>
      <c r="IH3" s="22">
        <v>17.3</v>
      </c>
      <c r="II3">
        <v>4.989805712460748E-2</v>
      </c>
      <c r="IJ3">
        <v>99.156406531566489</v>
      </c>
      <c r="IK3" s="21">
        <v>1972</v>
      </c>
      <c r="IL3" s="22">
        <v>17.3</v>
      </c>
      <c r="IM3">
        <v>4.9787207562276434E-2</v>
      </c>
      <c r="IN3">
        <v>98.936128530783904</v>
      </c>
      <c r="IO3" s="21">
        <v>1972</v>
      </c>
      <c r="IP3" s="22">
        <v>17.3</v>
      </c>
      <c r="IQ3">
        <v>5.0487348184954976E-2</v>
      </c>
      <c r="IR3">
        <v>100.32663881837421</v>
      </c>
      <c r="IS3" s="21">
        <v>1972</v>
      </c>
      <c r="IT3" s="22">
        <v>17.3</v>
      </c>
      <c r="IU3">
        <v>5.0418905031545273E-2</v>
      </c>
      <c r="IV3">
        <v>100.19063105051579</v>
      </c>
      <c r="IW3" s="21">
        <v>1972</v>
      </c>
      <c r="IX3" s="22">
        <v>17.3</v>
      </c>
      <c r="IY3">
        <v>5.0527202664166833E-2</v>
      </c>
      <c r="IZ3">
        <v>100.40504022226276</v>
      </c>
      <c r="JA3" s="21">
        <v>1972</v>
      </c>
      <c r="JB3" s="22">
        <v>17.3</v>
      </c>
      <c r="JC3">
        <v>5.0169250787898315E-2</v>
      </c>
      <c r="JD3">
        <v>99.69373679283575</v>
      </c>
      <c r="JE3" s="21">
        <v>1972</v>
      </c>
      <c r="JF3" s="22">
        <v>17.3</v>
      </c>
      <c r="JG3">
        <v>5.0509749084877424E-2</v>
      </c>
      <c r="JH3">
        <v>100.37035737345707</v>
      </c>
    </row>
    <row r="4" spans="2:268" ht="15.75" thickBot="1">
      <c r="B4">
        <v>0.53285413409734472</v>
      </c>
      <c r="C4" s="39">
        <v>0.63921571137174416</v>
      </c>
      <c r="D4">
        <v>109.84783804120535</v>
      </c>
      <c r="E4" s="21">
        <v>1972</v>
      </c>
      <c r="F4" s="22">
        <v>7.4999999999999997E-2</v>
      </c>
      <c r="G4">
        <v>0.64610888722401161</v>
      </c>
      <c r="H4">
        <v>3.889825559697428</v>
      </c>
      <c r="I4" s="21">
        <v>1973</v>
      </c>
      <c r="J4" s="22">
        <v>0.36</v>
      </c>
      <c r="K4">
        <v>0.64079939090734039</v>
      </c>
      <c r="L4">
        <v>3.9143476148072662</v>
      </c>
      <c r="M4" s="21">
        <v>1973</v>
      </c>
      <c r="N4" s="22">
        <v>0.36</v>
      </c>
      <c r="O4">
        <v>0.66138397315101294</v>
      </c>
      <c r="P4">
        <v>3.8330781629022264</v>
      </c>
      <c r="Q4" s="21">
        <v>1973</v>
      </c>
      <c r="R4" s="22">
        <v>0.36</v>
      </c>
      <c r="S4">
        <v>0.63921571137174416</v>
      </c>
      <c r="T4">
        <v>3.9193626331072782</v>
      </c>
      <c r="U4" s="21">
        <v>1972</v>
      </c>
      <c r="V4" s="22">
        <v>7.4999999999999997E-2</v>
      </c>
      <c r="W4">
        <v>0.64317184401852046</v>
      </c>
      <c r="X4">
        <v>3.9130549543980209</v>
      </c>
      <c r="Y4" s="21">
        <v>1972</v>
      </c>
      <c r="Z4" s="22">
        <v>7.4999999999999997E-2</v>
      </c>
      <c r="AA4">
        <v>0.65350859673580397</v>
      </c>
      <c r="AB4">
        <v>3.8752786411773874</v>
      </c>
      <c r="AC4" s="21">
        <v>1972</v>
      </c>
      <c r="AD4" s="22">
        <v>7.4999999999999997E-2</v>
      </c>
      <c r="AE4">
        <v>0.63612926702403383</v>
      </c>
      <c r="AF4">
        <v>3.9107358208765595</v>
      </c>
      <c r="AG4" s="21">
        <v>1972</v>
      </c>
      <c r="AH4" s="22">
        <v>7.4999999999999997E-2</v>
      </c>
      <c r="AI4">
        <v>0.64261403174611542</v>
      </c>
      <c r="AJ4">
        <v>3.9183333727015723</v>
      </c>
      <c r="AK4" s="21">
        <v>1972</v>
      </c>
      <c r="AL4" s="22">
        <v>7.4999999999999997E-2</v>
      </c>
      <c r="AM4">
        <v>0.64699026271402504</v>
      </c>
      <c r="AN4">
        <v>3.905210226991942</v>
      </c>
      <c r="AO4" s="21">
        <v>1972</v>
      </c>
      <c r="AP4" s="22">
        <v>7.4999999999999997E-2</v>
      </c>
      <c r="AQ4">
        <v>0.64194634031431275</v>
      </c>
      <c r="AR4">
        <v>3.9206601172691853</v>
      </c>
      <c r="AS4" s="21">
        <v>1972</v>
      </c>
      <c r="AT4" s="22">
        <v>7.4999999999999997E-2</v>
      </c>
      <c r="AU4">
        <v>0.66170307125626293</v>
      </c>
      <c r="AV4">
        <v>3.8336291557480058</v>
      </c>
      <c r="AW4" s="21">
        <v>1972</v>
      </c>
      <c r="AX4" s="22">
        <v>7.4999999999999997E-2</v>
      </c>
      <c r="AY4">
        <v>0.63972871378874252</v>
      </c>
      <c r="AZ4">
        <v>3.9007360000380045</v>
      </c>
      <c r="BA4" s="21">
        <v>1972</v>
      </c>
      <c r="BB4" s="22">
        <v>7.4999999999999997E-2</v>
      </c>
      <c r="BC4">
        <v>0.64341767564137153</v>
      </c>
      <c r="BD4">
        <v>3.9196262424738917</v>
      </c>
      <c r="BE4" s="21">
        <v>1972</v>
      </c>
      <c r="BF4" s="22">
        <v>7.4999999999999997E-2</v>
      </c>
      <c r="BG4">
        <v>0.63982586617956305</v>
      </c>
      <c r="BH4">
        <v>3.9088520253075254</v>
      </c>
      <c r="BI4" s="21">
        <v>1972</v>
      </c>
      <c r="BJ4" s="22">
        <v>7.4999999999999997E-2</v>
      </c>
      <c r="BK4">
        <v>0.6399951954720674</v>
      </c>
      <c r="BL4">
        <v>3.9126426139389978</v>
      </c>
      <c r="BM4" s="21">
        <v>1972</v>
      </c>
      <c r="BN4" s="22">
        <v>7.4999999999999997E-2</v>
      </c>
      <c r="BO4">
        <v>0.64719844027156426</v>
      </c>
      <c r="BP4">
        <v>3.9097613022242514</v>
      </c>
      <c r="BQ4" s="21">
        <v>1972</v>
      </c>
      <c r="BR4" s="22">
        <v>7.4999999999999997E-2</v>
      </c>
      <c r="BS4">
        <v>0.64411923324874742</v>
      </c>
      <c r="BT4">
        <v>3.9205313481043387</v>
      </c>
      <c r="BU4" s="21">
        <v>1972</v>
      </c>
      <c r="BV4" s="22">
        <v>7.4999999999999997E-2</v>
      </c>
      <c r="BW4">
        <v>0.64376351332484916</v>
      </c>
      <c r="BX4">
        <v>3.8874263065256143</v>
      </c>
      <c r="BY4" s="21">
        <v>1972</v>
      </c>
      <c r="BZ4" s="22">
        <v>7.4999999999999997E-2</v>
      </c>
      <c r="CA4">
        <v>0.64301622531557401</v>
      </c>
      <c r="CB4">
        <v>3.9163657619463823</v>
      </c>
      <c r="CC4" s="21">
        <v>1972</v>
      </c>
      <c r="CD4" s="22">
        <v>7.4999999999999997E-2</v>
      </c>
      <c r="CE4">
        <v>0.64949327424569503</v>
      </c>
      <c r="CF4">
        <v>3.9021620805929857</v>
      </c>
      <c r="CG4" s="21">
        <v>1972</v>
      </c>
      <c r="CH4" s="22">
        <v>7.4999999999999997E-2</v>
      </c>
      <c r="CI4">
        <v>0.64550326712784623</v>
      </c>
      <c r="CJ4">
        <v>3.8779221674162621</v>
      </c>
      <c r="CK4" s="21">
        <v>1972</v>
      </c>
      <c r="CL4" s="22">
        <v>7.4999999999999997E-2</v>
      </c>
      <c r="CM4">
        <v>0.64513274185105796</v>
      </c>
      <c r="CN4">
        <v>3.8986407634433342</v>
      </c>
      <c r="CO4" s="21">
        <v>1972</v>
      </c>
      <c r="CP4" s="22">
        <v>7.4999999999999997E-2</v>
      </c>
      <c r="CQ4">
        <v>0.6444940634282087</v>
      </c>
      <c r="CR4">
        <v>3.9115485056480743</v>
      </c>
      <c r="CS4" s="21">
        <v>1972</v>
      </c>
      <c r="CT4" s="22">
        <v>7.4999999999999997E-2</v>
      </c>
      <c r="CU4">
        <v>0.64528779355060428</v>
      </c>
      <c r="CV4">
        <v>3.8961787901941376</v>
      </c>
      <c r="CW4" s="21">
        <v>1972</v>
      </c>
      <c r="CX4" s="22">
        <v>7.4999999999999997E-2</v>
      </c>
      <c r="CY4">
        <v>0.64678938882442738</v>
      </c>
      <c r="CZ4">
        <v>3.8879232405236301</v>
      </c>
      <c r="DA4" s="21">
        <v>1972</v>
      </c>
      <c r="DB4" s="22">
        <v>7.4999999999999997E-2</v>
      </c>
      <c r="DC4">
        <v>0.64541088682161207</v>
      </c>
      <c r="DD4">
        <v>3.9070558018554022</v>
      </c>
      <c r="DE4" s="21">
        <v>1972</v>
      </c>
      <c r="DF4" s="22">
        <v>7.4999999999999997E-2</v>
      </c>
      <c r="DG4">
        <v>0.64705908403016932</v>
      </c>
      <c r="DH4">
        <v>3.8946986173448845</v>
      </c>
      <c r="DI4" s="21">
        <v>1972</v>
      </c>
      <c r="DJ4" s="22">
        <v>7.4999999999999997E-2</v>
      </c>
      <c r="DK4">
        <v>0.64573392329130197</v>
      </c>
      <c r="DL4">
        <v>3.9120527602549058</v>
      </c>
      <c r="DM4" s="21">
        <v>1972</v>
      </c>
      <c r="DN4" s="22">
        <v>7.4999999999999997E-2</v>
      </c>
      <c r="DO4">
        <v>0.6519879724827744</v>
      </c>
      <c r="DP4">
        <v>3.8841594794242695</v>
      </c>
      <c r="DQ4" s="21">
        <v>1972</v>
      </c>
      <c r="DR4" s="22">
        <v>7.4999999999999997E-2</v>
      </c>
      <c r="DS4">
        <v>0.64965968171363742</v>
      </c>
      <c r="DT4">
        <v>3.8983206986351782</v>
      </c>
      <c r="DU4" s="21">
        <v>1972</v>
      </c>
      <c r="DV4" s="22">
        <v>7.4999999999999997E-2</v>
      </c>
      <c r="DW4">
        <v>0.64988266585717169</v>
      </c>
      <c r="DX4">
        <v>3.8732566842335219</v>
      </c>
      <c r="DY4" s="21">
        <v>1972</v>
      </c>
      <c r="DZ4" s="22">
        <v>7.4999999999999997E-2</v>
      </c>
      <c r="EA4">
        <v>0.65086103887151725</v>
      </c>
      <c r="EB4">
        <v>3.8636296494578377</v>
      </c>
      <c r="EC4" s="21">
        <v>1972</v>
      </c>
      <c r="ED4" s="22">
        <v>7.4999999999999997E-2</v>
      </c>
      <c r="EE4">
        <v>0.65040673050342579</v>
      </c>
      <c r="EF4">
        <v>3.8929735933235268</v>
      </c>
      <c r="EG4" s="21">
        <v>1972</v>
      </c>
      <c r="EH4" s="22">
        <v>7.4999999999999997E-2</v>
      </c>
      <c r="EI4">
        <v>0.64796181508514494</v>
      </c>
      <c r="EJ4">
        <v>3.8991671860355011</v>
      </c>
      <c r="EK4" s="21">
        <v>1972</v>
      </c>
      <c r="EL4" s="22">
        <v>7.4999999999999997E-2</v>
      </c>
      <c r="EM4">
        <v>0.64655162529424259</v>
      </c>
      <c r="EN4">
        <v>3.9134522230618329</v>
      </c>
      <c r="EO4" s="21">
        <v>1972</v>
      </c>
      <c r="EP4" s="22">
        <v>7.4999999999999997E-2</v>
      </c>
      <c r="EQ4">
        <v>0.65029277793801343</v>
      </c>
      <c r="ER4">
        <v>3.8770247567489009</v>
      </c>
      <c r="ES4" s="21">
        <v>1972</v>
      </c>
      <c r="ET4" s="22">
        <v>7.4999999999999997E-2</v>
      </c>
      <c r="EU4">
        <v>0.6490213713286983</v>
      </c>
      <c r="EV4">
        <v>3.8944284752723419</v>
      </c>
      <c r="EW4" s="21">
        <v>1972</v>
      </c>
      <c r="EX4" s="22">
        <v>7.4999999999999997E-2</v>
      </c>
      <c r="EY4">
        <v>0.64953617485288961</v>
      </c>
      <c r="EZ4">
        <v>3.8898942850590839</v>
      </c>
      <c r="FA4" s="21">
        <v>1972</v>
      </c>
      <c r="FB4" s="22">
        <v>7.4999999999999997E-2</v>
      </c>
      <c r="FC4">
        <v>0.65166796284094064</v>
      </c>
      <c r="FD4">
        <v>3.875620934820811</v>
      </c>
      <c r="FE4" s="21">
        <v>1972</v>
      </c>
      <c r="FF4" s="22">
        <v>7.4999999999999997E-2</v>
      </c>
      <c r="FG4">
        <v>0.64783302683573585</v>
      </c>
      <c r="FH4">
        <v>3.909962413051622</v>
      </c>
      <c r="FI4" s="21">
        <v>1972</v>
      </c>
      <c r="FJ4" s="22">
        <v>7.4999999999999997E-2</v>
      </c>
      <c r="FK4">
        <v>0.64796813511062701</v>
      </c>
      <c r="FL4">
        <v>3.8977945900670816</v>
      </c>
      <c r="FM4" s="21">
        <v>1972</v>
      </c>
      <c r="FN4" s="22">
        <v>7.4999999999999997E-2</v>
      </c>
      <c r="FO4">
        <v>0.65024363770019045</v>
      </c>
      <c r="FP4">
        <v>3.8946665832924361</v>
      </c>
      <c r="FQ4" s="21">
        <v>1972</v>
      </c>
      <c r="FR4" s="22">
        <v>7.4999999999999997E-2</v>
      </c>
      <c r="FS4">
        <v>0.64685684543333211</v>
      </c>
      <c r="FT4">
        <v>3.8950001310309954</v>
      </c>
      <c r="FU4" s="21">
        <v>1972</v>
      </c>
      <c r="FV4" s="22">
        <v>7.4999999999999997E-2</v>
      </c>
      <c r="FW4">
        <v>0.64628718352770753</v>
      </c>
      <c r="FX4">
        <v>3.8917254679059146</v>
      </c>
      <c r="FY4" s="21">
        <v>1972</v>
      </c>
      <c r="FZ4" s="22">
        <v>7.4999999999999997E-2</v>
      </c>
      <c r="GA4">
        <v>0.64756800376534618</v>
      </c>
      <c r="GB4">
        <v>3.8626221901770226</v>
      </c>
      <c r="GC4" s="21">
        <v>1972</v>
      </c>
      <c r="GD4" s="22">
        <v>7.4999999999999997E-2</v>
      </c>
      <c r="GE4">
        <v>0.6550878466521447</v>
      </c>
      <c r="GF4">
        <v>3.8695279580611261</v>
      </c>
      <c r="GG4" s="21">
        <v>1972</v>
      </c>
      <c r="GH4" s="22">
        <v>7.4999999999999997E-2</v>
      </c>
      <c r="GI4">
        <v>0.64517489563150077</v>
      </c>
      <c r="GJ4">
        <v>3.8788559530807447</v>
      </c>
      <c r="GK4" s="21">
        <v>1972</v>
      </c>
      <c r="GL4" s="22">
        <v>7.4999999999999997E-2</v>
      </c>
      <c r="GM4">
        <v>0.64346013357443355</v>
      </c>
      <c r="GN4">
        <v>3.8881368883643104</v>
      </c>
      <c r="GO4" s="21">
        <v>1972</v>
      </c>
      <c r="GP4" s="22">
        <v>7.4999999999999997E-2</v>
      </c>
      <c r="GQ4">
        <v>0.65078927913479767</v>
      </c>
      <c r="GR4">
        <v>3.8942927607518869</v>
      </c>
      <c r="GS4" s="21">
        <v>1972</v>
      </c>
      <c r="GT4" s="22">
        <v>7.4999999999999997E-2</v>
      </c>
      <c r="GU4">
        <v>0.64273182004549834</v>
      </c>
      <c r="GV4">
        <v>3.8784628934471534</v>
      </c>
      <c r="GW4" s="21">
        <v>1972</v>
      </c>
      <c r="GX4" s="22">
        <v>7.4999999999999997E-2</v>
      </c>
      <c r="GY4">
        <v>0.6421892606712033</v>
      </c>
      <c r="GZ4">
        <v>3.8624751800910877</v>
      </c>
      <c r="HA4" s="21">
        <v>1972</v>
      </c>
      <c r="HB4" s="22">
        <v>7.4999999999999997E-2</v>
      </c>
      <c r="HC4">
        <v>0.65135242446288044</v>
      </c>
      <c r="HD4">
        <v>3.8895568324759506</v>
      </c>
      <c r="HE4" s="21">
        <v>1972</v>
      </c>
      <c r="HF4" s="22">
        <v>7.4999999999999997E-2</v>
      </c>
      <c r="HG4">
        <v>0.63981588798937028</v>
      </c>
      <c r="HH4">
        <v>3.8815239043475369</v>
      </c>
      <c r="HI4" s="21">
        <v>1972</v>
      </c>
      <c r="HJ4" s="22">
        <v>7.4999999999999997E-2</v>
      </c>
      <c r="HK4">
        <v>0.65251038280328222</v>
      </c>
      <c r="HL4">
        <v>3.8827014640910091</v>
      </c>
      <c r="HM4" s="21">
        <v>1972</v>
      </c>
      <c r="HN4" s="22">
        <v>7.4999999999999997E-2</v>
      </c>
      <c r="HO4">
        <v>0.65217573229012427</v>
      </c>
      <c r="HP4">
        <v>3.8843115892774396</v>
      </c>
      <c r="HQ4" s="21">
        <v>1972</v>
      </c>
      <c r="HR4" s="22">
        <v>7.4999999999999997E-2</v>
      </c>
      <c r="HS4">
        <v>0.63858257595585177</v>
      </c>
      <c r="HT4">
        <v>3.8725515777790847</v>
      </c>
      <c r="HU4" s="21">
        <v>1972</v>
      </c>
      <c r="HV4" s="22">
        <v>7.4999999999999997E-2</v>
      </c>
      <c r="HW4">
        <v>0.65159970403855405</v>
      </c>
      <c r="HX4">
        <v>3.8854640929655</v>
      </c>
      <c r="HY4" s="21">
        <v>1972</v>
      </c>
      <c r="HZ4" s="22">
        <v>7.4999999999999997E-2</v>
      </c>
      <c r="IA4">
        <v>0.63704491694316978</v>
      </c>
      <c r="IB4">
        <v>3.8681460849224134</v>
      </c>
      <c r="IC4" s="21">
        <v>1972</v>
      </c>
      <c r="ID4" s="22">
        <v>7.4999999999999997E-2</v>
      </c>
      <c r="IE4">
        <v>0.63501392837473136</v>
      </c>
      <c r="IF4">
        <v>3.8824402309722257</v>
      </c>
      <c r="IG4" s="21">
        <v>1972</v>
      </c>
      <c r="IH4" s="22">
        <v>7.4999999999999997E-2</v>
      </c>
      <c r="II4">
        <v>0.65742762045616066</v>
      </c>
      <c r="IJ4">
        <v>3.8542615603829793</v>
      </c>
      <c r="IK4" s="21">
        <v>1972</v>
      </c>
      <c r="IL4" s="22">
        <v>7.4999999999999997E-2</v>
      </c>
      <c r="IM4">
        <v>0.63395796412824967</v>
      </c>
      <c r="IN4">
        <v>3.8456992388879581</v>
      </c>
      <c r="IO4" s="21">
        <v>1972</v>
      </c>
      <c r="IP4" s="22">
        <v>7.4999999999999997E-2</v>
      </c>
      <c r="IQ4">
        <v>0.64906679554096092</v>
      </c>
      <c r="IR4">
        <v>3.8897329806565182</v>
      </c>
      <c r="IS4" s="21">
        <v>1972</v>
      </c>
      <c r="IT4" s="22">
        <v>7.4999999999999997E-2</v>
      </c>
      <c r="IU4">
        <v>0.63139729967951586</v>
      </c>
      <c r="IV4">
        <v>3.8844598656942786</v>
      </c>
      <c r="IW4" s="21">
        <v>1972</v>
      </c>
      <c r="IX4" s="22">
        <v>7.4999999999999997E-2</v>
      </c>
      <c r="IY4">
        <v>0.65032315580653188</v>
      </c>
      <c r="IZ4">
        <v>3.8820546657814261</v>
      </c>
      <c r="JA4" s="21">
        <v>1972</v>
      </c>
      <c r="JB4" s="22">
        <v>7.4999999999999997E-2</v>
      </c>
      <c r="JC4">
        <v>0.62942072820855755</v>
      </c>
      <c r="JD4">
        <v>3.8545528711416277</v>
      </c>
      <c r="JE4" s="21">
        <v>1972</v>
      </c>
      <c r="JF4" s="22">
        <v>7.4999999999999997E-2</v>
      </c>
      <c r="JG4">
        <v>0.65065129821817269</v>
      </c>
      <c r="JH4">
        <v>3.8807136901219312</v>
      </c>
    </row>
    <row r="5" spans="2:268" ht="16.5" thickTop="1" thickBot="1">
      <c r="B5">
        <v>0.53523064125935527</v>
      </c>
      <c r="C5" s="39">
        <v>0.64317184401852046</v>
      </c>
      <c r="D5">
        <v>111.75310485089071</v>
      </c>
      <c r="E5" s="21">
        <v>1973</v>
      </c>
      <c r="F5" s="22">
        <v>0.36</v>
      </c>
      <c r="G5">
        <v>115.02085931408722</v>
      </c>
      <c r="H5">
        <v>63</v>
      </c>
      <c r="I5" s="21">
        <v>1974</v>
      </c>
      <c r="J5" s="22">
        <v>8.8800000000000008</v>
      </c>
      <c r="K5" s="36">
        <v>110.60549796007291</v>
      </c>
      <c r="L5">
        <v>62</v>
      </c>
      <c r="M5" s="21">
        <v>1974</v>
      </c>
      <c r="N5" s="22">
        <v>8.8800000000000008</v>
      </c>
      <c r="O5" s="36">
        <v>121.09824427669575</v>
      </c>
      <c r="P5">
        <v>62</v>
      </c>
      <c r="Q5" s="21">
        <v>1974</v>
      </c>
      <c r="R5" s="22">
        <v>8.8800000000000008</v>
      </c>
      <c r="S5" s="36">
        <v>109.84783804120535</v>
      </c>
      <c r="T5">
        <v>62</v>
      </c>
      <c r="U5" s="21">
        <v>1974</v>
      </c>
      <c r="V5" s="22">
        <v>8.8800000000000008</v>
      </c>
      <c r="W5" s="36">
        <v>111.75310485089071</v>
      </c>
      <c r="X5">
        <v>62</v>
      </c>
      <c r="Y5" s="21">
        <v>1973</v>
      </c>
      <c r="Z5" s="22">
        <v>0.36</v>
      </c>
      <c r="AA5" s="36">
        <v>116.93661838624512</v>
      </c>
      <c r="AB5">
        <v>62</v>
      </c>
      <c r="AC5" s="21">
        <v>1973</v>
      </c>
      <c r="AD5" s="22">
        <v>0.36</v>
      </c>
      <c r="AE5" s="36">
        <v>108.39018085605451</v>
      </c>
      <c r="AF5">
        <v>62</v>
      </c>
      <c r="AG5" s="21">
        <v>1973</v>
      </c>
      <c r="AH5" s="22">
        <v>0.36</v>
      </c>
      <c r="AI5" s="36">
        <v>111.48190893705042</v>
      </c>
      <c r="AJ5">
        <v>62</v>
      </c>
      <c r="AK5" s="21">
        <v>1973</v>
      </c>
      <c r="AL5" s="22">
        <v>0.36</v>
      </c>
      <c r="AM5" s="36">
        <v>113.63254905281408</v>
      </c>
      <c r="AN5">
        <v>62</v>
      </c>
      <c r="AO5" s="21">
        <v>1973</v>
      </c>
      <c r="AP5" s="22">
        <v>0.36</v>
      </c>
      <c r="AQ5" s="36">
        <v>111.15840328074263</v>
      </c>
      <c r="AR5">
        <v>62</v>
      </c>
      <c r="AS5" s="21">
        <v>1973</v>
      </c>
      <c r="AT5" s="22">
        <v>0.36</v>
      </c>
      <c r="AU5" s="36">
        <v>121.27095143972043</v>
      </c>
      <c r="AV5">
        <v>62</v>
      </c>
      <c r="AW5" s="21">
        <v>1973</v>
      </c>
      <c r="AX5" s="22">
        <v>0.36</v>
      </c>
      <c r="AY5" s="36">
        <v>110.09253796497167</v>
      </c>
      <c r="AZ5">
        <v>62</v>
      </c>
      <c r="BA5" s="21">
        <v>1973</v>
      </c>
      <c r="BB5" s="22">
        <v>0.36</v>
      </c>
      <c r="BC5" s="36">
        <v>111.87289207763489</v>
      </c>
      <c r="BD5">
        <v>62</v>
      </c>
      <c r="BE5" s="21">
        <v>1973</v>
      </c>
      <c r="BF5" s="22">
        <v>0.36</v>
      </c>
      <c r="BG5" s="36">
        <v>110.1389577378974</v>
      </c>
      <c r="BH5">
        <v>62</v>
      </c>
      <c r="BI5" s="21">
        <v>1973</v>
      </c>
      <c r="BJ5" s="22">
        <v>0.36</v>
      </c>
      <c r="BK5" s="36">
        <v>110.21992379046002</v>
      </c>
      <c r="BL5">
        <v>62</v>
      </c>
      <c r="BM5" s="21">
        <v>1973</v>
      </c>
      <c r="BN5" s="22">
        <v>0.36</v>
      </c>
      <c r="BO5" s="36">
        <v>113.73618452175684</v>
      </c>
      <c r="BP5">
        <v>62</v>
      </c>
      <c r="BQ5" s="21">
        <v>1973</v>
      </c>
      <c r="BR5" s="22">
        <v>0.36</v>
      </c>
      <c r="BS5" s="36">
        <v>112.21565252312635</v>
      </c>
      <c r="BT5">
        <v>62</v>
      </c>
      <c r="BU5" s="21">
        <v>1973</v>
      </c>
      <c r="BV5" s="22">
        <v>0.36</v>
      </c>
      <c r="BW5" s="36">
        <v>112.04168949301732</v>
      </c>
      <c r="BX5">
        <v>62</v>
      </c>
      <c r="BY5" s="21">
        <v>1973</v>
      </c>
      <c r="BZ5" s="22">
        <v>0.36</v>
      </c>
      <c r="CA5" s="36">
        <v>111.67736126048887</v>
      </c>
      <c r="CB5">
        <v>62</v>
      </c>
      <c r="CC5" s="21">
        <v>1973</v>
      </c>
      <c r="CD5" s="22">
        <v>0.36</v>
      </c>
      <c r="CE5" s="36">
        <v>114.88676263365116</v>
      </c>
      <c r="CF5">
        <v>62</v>
      </c>
      <c r="CG5" s="21">
        <v>1973</v>
      </c>
      <c r="CH5" s="22">
        <v>0.36</v>
      </c>
      <c r="CI5" s="36">
        <v>112.89582907484731</v>
      </c>
      <c r="CJ5">
        <v>62</v>
      </c>
      <c r="CK5" s="21">
        <v>1973</v>
      </c>
      <c r="CL5" s="22">
        <v>0.36</v>
      </c>
      <c r="CM5" s="36">
        <v>112.71321621330831</v>
      </c>
      <c r="CN5">
        <v>62</v>
      </c>
      <c r="CO5" s="21">
        <v>1973</v>
      </c>
      <c r="CP5" s="22">
        <v>0.36</v>
      </c>
      <c r="CQ5" s="36">
        <v>112.39933801915471</v>
      </c>
      <c r="CR5">
        <v>62</v>
      </c>
      <c r="CS5" s="21">
        <v>1973</v>
      </c>
      <c r="CT5" s="22">
        <v>0.36</v>
      </c>
      <c r="CU5" s="36">
        <v>112.7895868050571</v>
      </c>
      <c r="CV5">
        <v>62</v>
      </c>
      <c r="CW5" s="21">
        <v>1973</v>
      </c>
      <c r="CX5" s="22">
        <v>0.36</v>
      </c>
      <c r="CY5" s="36">
        <v>113.53266532296017</v>
      </c>
      <c r="CZ5">
        <v>62</v>
      </c>
      <c r="DA5" s="21">
        <v>1973</v>
      </c>
      <c r="DB5" s="22">
        <v>0.36</v>
      </c>
      <c r="DC5" s="36">
        <v>112.85026385682862</v>
      </c>
      <c r="DD5">
        <v>62</v>
      </c>
      <c r="DE5" s="21">
        <v>1973</v>
      </c>
      <c r="DF5" s="22">
        <v>0.36</v>
      </c>
      <c r="DG5" s="36">
        <v>113.66679632377831</v>
      </c>
      <c r="DH5">
        <v>62</v>
      </c>
      <c r="DI5" s="21">
        <v>1973</v>
      </c>
      <c r="DJ5" s="22">
        <v>0.36</v>
      </c>
      <c r="DK5" s="36">
        <v>113.00970055052909</v>
      </c>
      <c r="DL5">
        <v>62</v>
      </c>
      <c r="DM5" s="21">
        <v>1973</v>
      </c>
      <c r="DN5" s="22">
        <v>0.36</v>
      </c>
      <c r="DO5" s="36">
        <v>116.15476218542813</v>
      </c>
      <c r="DP5">
        <v>62</v>
      </c>
      <c r="DQ5" s="21">
        <v>1973</v>
      </c>
      <c r="DR5" s="22">
        <v>0.36</v>
      </c>
      <c r="DS5" s="36">
        <v>114.97078173378316</v>
      </c>
      <c r="DT5">
        <v>62</v>
      </c>
      <c r="DU5" s="21">
        <v>1973</v>
      </c>
      <c r="DV5" s="22">
        <v>0.36</v>
      </c>
      <c r="DW5" s="36">
        <v>115.0834916008685</v>
      </c>
      <c r="DX5">
        <v>62</v>
      </c>
      <c r="DY5" s="21">
        <v>1973</v>
      </c>
      <c r="DZ5" s="22">
        <v>0.36</v>
      </c>
      <c r="EA5" s="36">
        <v>115.57972298366342</v>
      </c>
      <c r="EB5">
        <v>62</v>
      </c>
      <c r="EC5" s="21">
        <v>1973</v>
      </c>
      <c r="ED5" s="22">
        <v>0.36</v>
      </c>
      <c r="EE5" s="36">
        <v>115.34895208160621</v>
      </c>
      <c r="EF5">
        <v>62</v>
      </c>
      <c r="EG5" s="21">
        <v>1973</v>
      </c>
      <c r="EH5" s="22">
        <v>0.36</v>
      </c>
      <c r="EI5" s="36">
        <v>114.1172584587535</v>
      </c>
      <c r="EJ5">
        <v>62</v>
      </c>
      <c r="EK5" s="21">
        <v>1973</v>
      </c>
      <c r="EL5" s="22">
        <v>0.36</v>
      </c>
      <c r="EM5" s="36">
        <v>113.41458509072069</v>
      </c>
      <c r="EN5">
        <v>62</v>
      </c>
      <c r="EO5" s="21">
        <v>1973</v>
      </c>
      <c r="EP5" s="22">
        <v>0.36</v>
      </c>
      <c r="EQ5" s="36">
        <v>115.29116268868574</v>
      </c>
      <c r="ER5">
        <v>62</v>
      </c>
      <c r="ES5" s="21">
        <v>1973</v>
      </c>
      <c r="ET5" s="22">
        <v>0.36</v>
      </c>
      <c r="EU5" s="36">
        <v>114.64893225753701</v>
      </c>
      <c r="EV5">
        <v>62</v>
      </c>
      <c r="EW5" s="21">
        <v>1973</v>
      </c>
      <c r="EX5" s="22">
        <v>0.36</v>
      </c>
      <c r="EY5" s="36">
        <v>114.90841550900421</v>
      </c>
      <c r="EZ5">
        <v>62</v>
      </c>
      <c r="FA5" s="21">
        <v>1973</v>
      </c>
      <c r="FB5" s="22">
        <v>0.36</v>
      </c>
      <c r="FC5" s="36">
        <v>115.99109294012155</v>
      </c>
      <c r="FD5">
        <v>62</v>
      </c>
      <c r="FE5" s="21">
        <v>1973</v>
      </c>
      <c r="FF5" s="22">
        <v>0.36</v>
      </c>
      <c r="FG5" s="36">
        <v>114.05285198359822</v>
      </c>
      <c r="FH5">
        <v>62</v>
      </c>
      <c r="FI5" s="21">
        <v>1973</v>
      </c>
      <c r="FJ5" s="22">
        <v>0.36</v>
      </c>
      <c r="FK5" s="36">
        <v>114.12042029059977</v>
      </c>
      <c r="FL5">
        <v>62</v>
      </c>
      <c r="FM5" s="21">
        <v>1973</v>
      </c>
      <c r="FN5" s="22">
        <v>0.36</v>
      </c>
      <c r="FO5" s="36">
        <v>115.26625354953194</v>
      </c>
      <c r="FP5">
        <v>62</v>
      </c>
      <c r="FQ5" s="21">
        <v>1973</v>
      </c>
      <c r="FR5" s="22">
        <v>0.36</v>
      </c>
      <c r="FS5" s="36">
        <v>113.56619517679303</v>
      </c>
      <c r="FT5">
        <v>62</v>
      </c>
      <c r="FU5" s="21">
        <v>1973</v>
      </c>
      <c r="FV5" s="22">
        <v>0.36</v>
      </c>
      <c r="FW5" s="36">
        <v>113.28344213915888</v>
      </c>
      <c r="FX5">
        <v>62</v>
      </c>
      <c r="FY5" s="21">
        <v>1973</v>
      </c>
      <c r="FZ5" s="22">
        <v>0.36</v>
      </c>
      <c r="GA5" s="36">
        <v>113.92046313161528</v>
      </c>
      <c r="GB5">
        <v>62</v>
      </c>
      <c r="GC5" s="21">
        <v>1973</v>
      </c>
      <c r="GD5" s="22">
        <v>0.36</v>
      </c>
      <c r="GE5" s="36">
        <v>117.75591581277497</v>
      </c>
      <c r="GF5">
        <v>62</v>
      </c>
      <c r="GG5" s="21">
        <v>1973</v>
      </c>
      <c r="GH5" s="22">
        <v>0.36</v>
      </c>
      <c r="GI5" s="36">
        <v>112.73397241817101</v>
      </c>
      <c r="GJ5">
        <v>62</v>
      </c>
      <c r="GK5" s="21">
        <v>1973</v>
      </c>
      <c r="GL5" s="22">
        <v>0.36</v>
      </c>
      <c r="GM5" s="36">
        <v>111.89359743013065</v>
      </c>
      <c r="GN5">
        <v>62</v>
      </c>
      <c r="GO5" s="21">
        <v>1973</v>
      </c>
      <c r="GP5" s="22">
        <v>0.36</v>
      </c>
      <c r="GQ5" s="36">
        <v>115.54323190991727</v>
      </c>
      <c r="GR5">
        <v>62</v>
      </c>
      <c r="GS5" s="21">
        <v>1973</v>
      </c>
      <c r="GT5" s="22">
        <v>0.36</v>
      </c>
      <c r="GU5" s="36">
        <v>111.53910445619798</v>
      </c>
      <c r="GV5">
        <v>62</v>
      </c>
      <c r="GW5" s="21">
        <v>1973</v>
      </c>
      <c r="GX5" s="22">
        <v>0.36</v>
      </c>
      <c r="GY5" s="36">
        <v>111.27596180121202</v>
      </c>
      <c r="GZ5">
        <v>62</v>
      </c>
      <c r="HA5" s="21">
        <v>1973</v>
      </c>
      <c r="HB5" s="22">
        <v>0.36</v>
      </c>
      <c r="HC5" s="36">
        <v>115.83000471029816</v>
      </c>
      <c r="HD5">
        <v>62</v>
      </c>
      <c r="HE5" s="21">
        <v>1973</v>
      </c>
      <c r="HF5" s="22">
        <v>0.36</v>
      </c>
      <c r="HG5" s="36">
        <v>110.13418896769734</v>
      </c>
      <c r="HH5">
        <v>62</v>
      </c>
      <c r="HI5" s="21">
        <v>1973</v>
      </c>
      <c r="HJ5" s="22">
        <v>0.36</v>
      </c>
      <c r="HK5" s="36">
        <v>116.42259719921674</v>
      </c>
      <c r="HL5">
        <v>62</v>
      </c>
      <c r="HM5" s="21">
        <v>1973</v>
      </c>
      <c r="HN5" s="22">
        <v>0.36</v>
      </c>
      <c r="HO5" s="36">
        <v>116.25093231193092</v>
      </c>
      <c r="HP5">
        <v>62</v>
      </c>
      <c r="HQ5" s="21">
        <v>1973</v>
      </c>
      <c r="HR5" s="22">
        <v>0.36</v>
      </c>
      <c r="HS5" s="36">
        <v>109.54679291949827</v>
      </c>
      <c r="HT5">
        <v>62</v>
      </c>
      <c r="HU5" s="21">
        <v>1973</v>
      </c>
      <c r="HV5" s="22">
        <v>0.36</v>
      </c>
      <c r="HW5" s="36">
        <v>115.95622081463708</v>
      </c>
      <c r="HX5">
        <v>62</v>
      </c>
      <c r="HY5" s="21">
        <v>1973</v>
      </c>
      <c r="HZ5" s="22">
        <v>0.36</v>
      </c>
      <c r="IA5" s="36">
        <v>108.82003502425741</v>
      </c>
      <c r="IB5">
        <v>62</v>
      </c>
      <c r="IC5" s="21">
        <v>1973</v>
      </c>
      <c r="ID5" s="22">
        <v>0.36</v>
      </c>
      <c r="IE5" s="36">
        <v>107.86949590683403</v>
      </c>
      <c r="IF5">
        <v>62</v>
      </c>
      <c r="IG5" s="21">
        <v>1973</v>
      </c>
      <c r="IH5" s="22">
        <v>0.36</v>
      </c>
      <c r="II5" s="36">
        <v>118.98365105370611</v>
      </c>
      <c r="IJ5">
        <v>62</v>
      </c>
      <c r="IK5" s="21">
        <v>1973</v>
      </c>
      <c r="IL5" s="22">
        <v>0.36</v>
      </c>
      <c r="IM5" s="36">
        <v>107.37945351643398</v>
      </c>
      <c r="IN5">
        <v>62</v>
      </c>
      <c r="IO5" s="21">
        <v>1973</v>
      </c>
      <c r="IP5" s="22">
        <v>0.36</v>
      </c>
      <c r="IQ5" s="36">
        <v>114.67179740250724</v>
      </c>
      <c r="IR5">
        <v>62</v>
      </c>
      <c r="IS5" s="21">
        <v>1973</v>
      </c>
      <c r="IT5" s="22">
        <v>0.36</v>
      </c>
      <c r="IU5" s="36">
        <v>106.20278295870779</v>
      </c>
      <c r="IV5">
        <v>62</v>
      </c>
      <c r="IW5" s="21">
        <v>1973</v>
      </c>
      <c r="IX5" s="22">
        <v>0.36</v>
      </c>
      <c r="IY5" s="36">
        <v>115.30656470262821</v>
      </c>
      <c r="IZ5">
        <v>62</v>
      </c>
      <c r="JA5" s="21">
        <v>1973</v>
      </c>
      <c r="JB5" s="22">
        <v>0.36</v>
      </c>
      <c r="JC5" s="36">
        <v>105.30563396134272</v>
      </c>
      <c r="JD5">
        <v>62</v>
      </c>
      <c r="JE5" s="21">
        <v>1973</v>
      </c>
      <c r="JF5" s="22">
        <v>0.36</v>
      </c>
      <c r="JG5" s="36">
        <v>115.47310834067382</v>
      </c>
      <c r="JH5">
        <v>62</v>
      </c>
    </row>
    <row r="6" spans="2:268" ht="15.75" thickTop="1">
      <c r="B6">
        <v>0.54094181789797646</v>
      </c>
      <c r="C6" s="39">
        <v>0.65350859673580397</v>
      </c>
      <c r="D6">
        <v>116.93661838624512</v>
      </c>
      <c r="E6" s="21">
        <v>1974</v>
      </c>
      <c r="F6" s="22">
        <v>8.8800000000000008</v>
      </c>
      <c r="G6">
        <v>1740.3510486788805</v>
      </c>
      <c r="H6">
        <v>953.23680174715071</v>
      </c>
      <c r="I6" s="21">
        <v>1974</v>
      </c>
      <c r="J6" s="22">
        <v>0.01</v>
      </c>
      <c r="K6">
        <v>1694.7104081888056</v>
      </c>
      <c r="L6">
        <v>949.97126947193476</v>
      </c>
      <c r="M6" s="21">
        <v>1974</v>
      </c>
      <c r="N6" s="22">
        <v>0.01</v>
      </c>
      <c r="O6">
        <v>1779.2345254294232</v>
      </c>
      <c r="P6">
        <v>910.93426858091027</v>
      </c>
      <c r="Q6" s="21">
        <v>1974</v>
      </c>
      <c r="R6" s="22">
        <v>0.01</v>
      </c>
      <c r="S6">
        <v>1687.4169582389818</v>
      </c>
      <c r="T6">
        <v>952.40701388745231</v>
      </c>
      <c r="U6" s="21">
        <v>1974</v>
      </c>
      <c r="V6" s="22">
        <v>0.01</v>
      </c>
      <c r="W6">
        <v>1711.1634382324919</v>
      </c>
      <c r="X6">
        <v>949.34394272061172</v>
      </c>
      <c r="Y6" s="21">
        <v>1974</v>
      </c>
      <c r="Z6" s="22">
        <v>0.01</v>
      </c>
      <c r="AA6">
        <v>1756.1289405519849</v>
      </c>
      <c r="AB6">
        <v>931.10264189947088</v>
      </c>
      <c r="AC6" s="21">
        <v>1974</v>
      </c>
      <c r="AD6" s="22">
        <v>8.8800000000000008</v>
      </c>
      <c r="AE6">
        <v>1657.7036726580823</v>
      </c>
      <c r="AF6">
        <v>948.21898896259756</v>
      </c>
      <c r="AG6" s="21">
        <v>1974</v>
      </c>
      <c r="AH6" s="22">
        <v>8.8800000000000008</v>
      </c>
      <c r="AI6">
        <v>1711.6192526127434</v>
      </c>
      <c r="AJ6">
        <v>951.90685801686641</v>
      </c>
      <c r="AK6" s="21">
        <v>1974</v>
      </c>
      <c r="AL6" s="22">
        <v>8.8800000000000008</v>
      </c>
      <c r="AM6">
        <v>1732.9721565344103</v>
      </c>
      <c r="AN6">
        <v>945.54134885415215</v>
      </c>
      <c r="AO6" s="21">
        <v>1974</v>
      </c>
      <c r="AP6" s="22">
        <v>8.8800000000000008</v>
      </c>
      <c r="AQ6">
        <v>1708.6798168509185</v>
      </c>
      <c r="AR6">
        <v>953.03769681900383</v>
      </c>
      <c r="AS6" s="21">
        <v>1974</v>
      </c>
      <c r="AT6" s="22">
        <v>8.8800000000000008</v>
      </c>
      <c r="AU6">
        <v>1782.2843083720036</v>
      </c>
      <c r="AV6">
        <v>911.1961752356724</v>
      </c>
      <c r="AW6" s="21">
        <v>1974</v>
      </c>
      <c r="AX6" s="22">
        <v>8.8800000000000008</v>
      </c>
      <c r="AY6">
        <v>1675.1395813584973</v>
      </c>
      <c r="AZ6">
        <v>943.37596320353441</v>
      </c>
      <c r="BA6" s="21">
        <v>1974</v>
      </c>
      <c r="BB6" s="22">
        <v>8.8800000000000008</v>
      </c>
      <c r="BC6">
        <v>1718.7558079004261</v>
      </c>
      <c r="BD6">
        <v>952.53513260277987</v>
      </c>
      <c r="BE6" s="21">
        <v>1974</v>
      </c>
      <c r="BF6" s="22">
        <v>8.8800000000000008</v>
      </c>
      <c r="BG6">
        <v>1682.8268096623183</v>
      </c>
      <c r="BH6">
        <v>947.30569765654593</v>
      </c>
      <c r="BI6" s="21">
        <v>1974</v>
      </c>
      <c r="BJ6" s="22">
        <v>8.8800000000000008</v>
      </c>
      <c r="BK6">
        <v>1687.3317079001349</v>
      </c>
      <c r="BL6">
        <v>949.14387791350646</v>
      </c>
      <c r="BM6" s="21">
        <v>1974</v>
      </c>
      <c r="BN6" s="22">
        <v>8.8800000000000008</v>
      </c>
      <c r="BO6">
        <v>1738.5978672166034</v>
      </c>
      <c r="BP6">
        <v>947.74647330295704</v>
      </c>
      <c r="BQ6" s="21">
        <v>1974</v>
      </c>
      <c r="BR6" s="22">
        <v>8.8800000000000008</v>
      </c>
      <c r="BS6">
        <v>1724.8180991153877</v>
      </c>
      <c r="BT6">
        <v>952.975095191067</v>
      </c>
      <c r="BU6" s="21">
        <v>1974</v>
      </c>
      <c r="BV6" s="22">
        <v>8.8800000000000008</v>
      </c>
      <c r="BW6">
        <v>1693.1833434214866</v>
      </c>
      <c r="BX6">
        <v>936.9491638973775</v>
      </c>
      <c r="BY6" s="21">
        <v>1974</v>
      </c>
      <c r="BZ6" s="22">
        <v>8.8800000000000008</v>
      </c>
      <c r="CA6">
        <v>1712.8985200831221</v>
      </c>
      <c r="CB6">
        <v>950.95108844344384</v>
      </c>
      <c r="CC6" s="21">
        <v>1974</v>
      </c>
      <c r="CD6" s="22">
        <v>8.8800000000000008</v>
      </c>
      <c r="CE6">
        <v>1749.3656733377054</v>
      </c>
      <c r="CF6">
        <v>944.06587199950241</v>
      </c>
      <c r="CG6" s="21">
        <v>1974</v>
      </c>
      <c r="CH6" s="22">
        <v>8.8800000000000008</v>
      </c>
      <c r="CI6">
        <v>1697.7591264534808</v>
      </c>
      <c r="CJ6">
        <v>932.37338086538318</v>
      </c>
      <c r="CK6" s="21">
        <v>1974</v>
      </c>
      <c r="CL6" s="22">
        <v>8.8800000000000008</v>
      </c>
      <c r="CM6">
        <v>1713.1732362384009</v>
      </c>
      <c r="CN6">
        <v>942.36278774768562</v>
      </c>
      <c r="CO6" s="21">
        <v>1974</v>
      </c>
      <c r="CP6" s="22">
        <v>8.8800000000000008</v>
      </c>
      <c r="CQ6">
        <v>1719.7336679859536</v>
      </c>
      <c r="CR6">
        <v>948.61312614633641</v>
      </c>
      <c r="CS6" s="21">
        <v>1974</v>
      </c>
      <c r="CT6" s="22">
        <v>8.8800000000000008</v>
      </c>
      <c r="CU6">
        <v>1712.1695193525852</v>
      </c>
      <c r="CV6">
        <v>941.17296823983645</v>
      </c>
      <c r="CW6" s="21">
        <v>1974</v>
      </c>
      <c r="CX6" s="22">
        <v>8.8800000000000008</v>
      </c>
      <c r="CY6">
        <v>1716.1537658917882</v>
      </c>
      <c r="CZ6">
        <v>937.18872170063332</v>
      </c>
      <c r="DA6" s="21">
        <v>1974</v>
      </c>
      <c r="DB6" s="22">
        <v>8.8800000000000008</v>
      </c>
      <c r="DC6">
        <v>1722.6688744268567</v>
      </c>
      <c r="DD6">
        <v>946.4352724063416</v>
      </c>
      <c r="DE6" s="21">
        <v>1974</v>
      </c>
      <c r="DF6" s="22">
        <v>8.8800000000000008</v>
      </c>
      <c r="DG6">
        <v>1724.1749554276626</v>
      </c>
      <c r="DH6">
        <v>940.4579938367857</v>
      </c>
      <c r="DI6" s="21">
        <v>1974</v>
      </c>
      <c r="DJ6" s="22">
        <v>8.8800000000000008</v>
      </c>
      <c r="DK6">
        <v>1729.5181770353711</v>
      </c>
      <c r="DL6">
        <v>948.85772153911773</v>
      </c>
      <c r="DM6" s="21">
        <v>1974</v>
      </c>
      <c r="DN6" s="22">
        <v>8.8800000000000008</v>
      </c>
      <c r="DO6">
        <v>1752.3914538134327</v>
      </c>
      <c r="DP6">
        <v>935.37508141928765</v>
      </c>
      <c r="DQ6" s="21">
        <v>1974</v>
      </c>
      <c r="DR6" s="22">
        <v>8.8800000000000008</v>
      </c>
      <c r="DS6">
        <v>1747.199963787243</v>
      </c>
      <c r="DT6">
        <v>942.20806470326283</v>
      </c>
      <c r="DU6" s="21">
        <v>1974</v>
      </c>
      <c r="DV6" s="22">
        <v>8.8800000000000008</v>
      </c>
      <c r="DW6">
        <v>1726.4960451186575</v>
      </c>
      <c r="DX6">
        <v>930.13127520149862</v>
      </c>
      <c r="DY6" s="21">
        <v>1974</v>
      </c>
      <c r="DZ6" s="22">
        <v>8.8800000000000008</v>
      </c>
      <c r="EA6">
        <v>1725.3318104005498</v>
      </c>
      <c r="EB6">
        <v>925.51331222652095</v>
      </c>
      <c r="EC6" s="21">
        <v>1974</v>
      </c>
      <c r="ED6" s="22">
        <v>8.8800000000000008</v>
      </c>
      <c r="EE6">
        <v>1748.1414445372343</v>
      </c>
      <c r="EF6">
        <v>939.62509069548616</v>
      </c>
      <c r="EG6" s="21">
        <v>1974</v>
      </c>
      <c r="EH6" s="22">
        <v>8.8800000000000008</v>
      </c>
      <c r="EI6">
        <v>1734.9822804247947</v>
      </c>
      <c r="EJ6">
        <v>942.6172941686724</v>
      </c>
      <c r="EK6" s="21">
        <v>1974</v>
      </c>
      <c r="EL6" s="22">
        <v>8.8800000000000008</v>
      </c>
      <c r="EM6">
        <v>1736.9566537120586</v>
      </c>
      <c r="EN6">
        <v>949.53671473563134</v>
      </c>
      <c r="EO6" s="21">
        <v>1974</v>
      </c>
      <c r="EP6" s="22">
        <v>8.8800000000000008</v>
      </c>
      <c r="EQ6">
        <v>1732.9784707375516</v>
      </c>
      <c r="ER6">
        <v>931.94189979552027</v>
      </c>
      <c r="ES6" s="21">
        <v>1974</v>
      </c>
      <c r="ET6" s="22">
        <v>8.8800000000000008</v>
      </c>
      <c r="EU6">
        <v>1738.8314175400633</v>
      </c>
      <c r="EV6">
        <v>940.32753523874771</v>
      </c>
      <c r="EW6" s="21">
        <v>1974</v>
      </c>
      <c r="EX6" s="22">
        <v>8.8800000000000008</v>
      </c>
      <c r="EY6">
        <v>1738.7111277751267</v>
      </c>
      <c r="EZ6">
        <v>938.13920803398992</v>
      </c>
      <c r="FA6" s="21">
        <v>1974</v>
      </c>
      <c r="FB6" s="22">
        <v>8.8800000000000008</v>
      </c>
      <c r="FC6">
        <v>1742.2369771915003</v>
      </c>
      <c r="FD6">
        <v>931.26713308612284</v>
      </c>
      <c r="FE6" s="21">
        <v>1974</v>
      </c>
      <c r="FF6" s="22">
        <v>8.8800000000000008</v>
      </c>
      <c r="FG6">
        <v>1743.6178830240592</v>
      </c>
      <c r="FH6">
        <v>947.8439764315408</v>
      </c>
      <c r="FI6" s="21">
        <v>1974</v>
      </c>
      <c r="FJ6" s="22">
        <v>8.8800000000000008</v>
      </c>
      <c r="FK6">
        <v>1733.8090256767152</v>
      </c>
      <c r="FL6">
        <v>941.95376531408488</v>
      </c>
      <c r="FM6" s="21">
        <v>1974</v>
      </c>
      <c r="FN6" s="22">
        <v>8.8800000000000008</v>
      </c>
      <c r="FO6">
        <v>1748.4078441679412</v>
      </c>
      <c r="FP6">
        <v>940.44252329091626</v>
      </c>
      <c r="FQ6" s="21">
        <v>1974</v>
      </c>
      <c r="FR6" s="22">
        <v>8.8800000000000008</v>
      </c>
      <c r="FS6">
        <v>1722.9157021025962</v>
      </c>
      <c r="FT6">
        <v>940.60361328535134</v>
      </c>
      <c r="FU6" s="21">
        <v>1974</v>
      </c>
      <c r="FV6" s="22">
        <v>8.8800000000000008</v>
      </c>
      <c r="FW6">
        <v>1715.7374448877549</v>
      </c>
      <c r="FX6">
        <v>939.0226812879456</v>
      </c>
      <c r="FY6" s="21">
        <v>1974</v>
      </c>
      <c r="FZ6" s="22">
        <v>8.8800000000000008</v>
      </c>
      <c r="GA6">
        <v>1699.6762428210566</v>
      </c>
      <c r="GB6">
        <v>925.03071141097212</v>
      </c>
      <c r="GC6" s="21">
        <v>1974</v>
      </c>
      <c r="GD6" s="22">
        <v>8.8800000000000008</v>
      </c>
      <c r="GE6">
        <v>1763.1883682186444</v>
      </c>
      <c r="GF6">
        <v>928.34129032943599</v>
      </c>
      <c r="GG6" s="21">
        <v>1974</v>
      </c>
      <c r="GH6" s="22">
        <v>8.8800000000000008</v>
      </c>
      <c r="GI6">
        <v>1696.1416318014224</v>
      </c>
      <c r="GJ6">
        <v>932.82245729449573</v>
      </c>
      <c r="GK6" s="21">
        <v>1974</v>
      </c>
      <c r="GL6" s="22">
        <v>8.8800000000000008</v>
      </c>
      <c r="GM6">
        <v>1691.5635954271363</v>
      </c>
      <c r="GN6">
        <v>937.29172468487673</v>
      </c>
      <c r="GO6" s="21">
        <v>1974</v>
      </c>
      <c r="GP6" s="22">
        <v>8.8800000000000008</v>
      </c>
      <c r="GQ6">
        <v>1752.2727445205087</v>
      </c>
      <c r="GR6">
        <v>940.26199859956239</v>
      </c>
      <c r="GS6" s="21">
        <v>1974</v>
      </c>
      <c r="GT6" s="22">
        <v>8.8800000000000008</v>
      </c>
      <c r="GU6">
        <v>1677.8241251487846</v>
      </c>
      <c r="GV6">
        <v>932.63341378248083</v>
      </c>
      <c r="GW6" s="21">
        <v>1974</v>
      </c>
      <c r="GX6" s="22">
        <v>8.8800000000000008</v>
      </c>
      <c r="GY6">
        <v>1660.0943066968139</v>
      </c>
      <c r="GZ6">
        <v>924.96030004282011</v>
      </c>
      <c r="HA6" s="21">
        <v>1974</v>
      </c>
      <c r="HB6" s="22">
        <v>8.8800000000000008</v>
      </c>
      <c r="HC6">
        <v>1752.3518733154438</v>
      </c>
      <c r="HD6">
        <v>937.97644588974174</v>
      </c>
      <c r="HE6" s="21">
        <v>1974</v>
      </c>
      <c r="HF6" s="22">
        <v>8.8800000000000008</v>
      </c>
      <c r="HG6">
        <v>1659.3067817606097</v>
      </c>
      <c r="HH6">
        <v>934.10612484132344</v>
      </c>
      <c r="HI6" s="21">
        <v>1974</v>
      </c>
      <c r="HJ6" s="22">
        <v>8.8800000000000008</v>
      </c>
      <c r="HK6">
        <v>1755.1138058912734</v>
      </c>
      <c r="HL6">
        <v>934.67298087377696</v>
      </c>
      <c r="HM6" s="21">
        <v>1974</v>
      </c>
      <c r="HN6" s="22">
        <v>8.8800000000000008</v>
      </c>
      <c r="HO6">
        <v>1753.9797123589663</v>
      </c>
      <c r="HP6">
        <v>935.44834440089176</v>
      </c>
      <c r="HQ6" s="21">
        <v>1974</v>
      </c>
      <c r="HR6" s="22">
        <v>8.8800000000000008</v>
      </c>
      <c r="HS6">
        <v>1642.8355389242101</v>
      </c>
      <c r="HT6">
        <v>929.79265479867524</v>
      </c>
      <c r="HU6" s="21">
        <v>1974</v>
      </c>
      <c r="HV6" s="22">
        <v>8.8800000000000008</v>
      </c>
      <c r="HW6">
        <v>1750.5714942837358</v>
      </c>
      <c r="HX6">
        <v>936.00353549890144</v>
      </c>
      <c r="HY6" s="21">
        <v>1974</v>
      </c>
      <c r="HZ6" s="22">
        <v>8.8800000000000008</v>
      </c>
      <c r="IA6">
        <v>1628.2256649469384</v>
      </c>
      <c r="IB6">
        <v>927.67835632663696</v>
      </c>
      <c r="IC6" s="21">
        <v>1974</v>
      </c>
      <c r="ID6" s="22">
        <v>8.8800000000000008</v>
      </c>
      <c r="IE6">
        <v>1625.9538190358562</v>
      </c>
      <c r="IF6">
        <v>934.54721311844344</v>
      </c>
      <c r="IG6" s="21">
        <v>1974</v>
      </c>
      <c r="IH6" s="22">
        <v>8.8800000000000008</v>
      </c>
      <c r="II6">
        <v>1767.5416598977342</v>
      </c>
      <c r="IJ6">
        <v>921.03059490244209</v>
      </c>
      <c r="IK6" s="21">
        <v>1974</v>
      </c>
      <c r="IL6" s="22">
        <v>8.8800000000000008</v>
      </c>
      <c r="IM6">
        <v>1588.0779728864079</v>
      </c>
      <c r="IN6">
        <v>916.94296343097199</v>
      </c>
      <c r="IO6" s="21">
        <v>1974</v>
      </c>
      <c r="IP6" s="22">
        <v>8.8800000000000008</v>
      </c>
      <c r="IQ6">
        <v>1734.9868932554086</v>
      </c>
      <c r="IR6">
        <v>938.06140497003662</v>
      </c>
      <c r="IS6" s="21">
        <v>1974</v>
      </c>
      <c r="IT6" s="22">
        <v>8.8800000000000008</v>
      </c>
      <c r="IU6">
        <v>1602.4968133408488</v>
      </c>
      <c r="IV6">
        <v>935.51976378775601</v>
      </c>
      <c r="IW6" s="21">
        <v>1974</v>
      </c>
      <c r="IX6" s="22">
        <v>8.8800000000000008</v>
      </c>
      <c r="IY6">
        <v>1737.7101061176327</v>
      </c>
      <c r="IZ6">
        <v>934.36160254315109</v>
      </c>
      <c r="JA6" s="21">
        <v>1974</v>
      </c>
      <c r="JB6" s="22">
        <v>8.8800000000000008</v>
      </c>
      <c r="JC6">
        <v>1564.5866531948523</v>
      </c>
      <c r="JD6">
        <v>921.16982585842231</v>
      </c>
      <c r="JE6" s="21">
        <v>1974</v>
      </c>
      <c r="JF6" s="22">
        <v>8.8800000000000008</v>
      </c>
      <c r="JG6">
        <v>1739.0179382706287</v>
      </c>
      <c r="JH6">
        <v>933.71620217138627</v>
      </c>
    </row>
    <row r="7" spans="2:268">
      <c r="B7">
        <v>0.52556423800460961</v>
      </c>
      <c r="C7" s="39">
        <v>0.63612926702403383</v>
      </c>
      <c r="D7">
        <v>108.39018085605451</v>
      </c>
      <c r="E7" s="21">
        <v>1974</v>
      </c>
      <c r="F7" s="22">
        <v>0.01</v>
      </c>
      <c r="G7" t="s">
        <v>166</v>
      </c>
      <c r="H7">
        <f>TINV(0.0455,H5)</f>
        <v>2.0404682576267676</v>
      </c>
      <c r="I7" s="21">
        <v>1975</v>
      </c>
      <c r="J7" s="22">
        <v>0.47</v>
      </c>
      <c r="K7" t="s">
        <v>166</v>
      </c>
      <c r="L7">
        <f>TINV(0.0455,L5)</f>
        <v>2.0411339626489609</v>
      </c>
      <c r="M7" s="21">
        <v>1975</v>
      </c>
      <c r="N7" s="22">
        <v>0.47</v>
      </c>
      <c r="O7" t="s">
        <v>166</v>
      </c>
      <c r="P7">
        <f>TINV(0.0455,P5)</f>
        <v>2.0411339626489609</v>
      </c>
      <c r="Q7" s="21">
        <v>1975</v>
      </c>
      <c r="R7" s="22">
        <v>0.47</v>
      </c>
      <c r="S7" t="s">
        <v>166</v>
      </c>
      <c r="T7">
        <f>TINV(0.0455,T5)</f>
        <v>2.0411339626489609</v>
      </c>
      <c r="U7" s="21">
        <v>1975</v>
      </c>
      <c r="V7" s="22">
        <v>0.47</v>
      </c>
      <c r="W7" t="s">
        <v>166</v>
      </c>
      <c r="X7">
        <f>TINV(0.0455,X5)</f>
        <v>2.0411339626489609</v>
      </c>
      <c r="Y7" s="21">
        <v>1975</v>
      </c>
      <c r="Z7" s="22">
        <v>0.47</v>
      </c>
      <c r="AA7" t="s">
        <v>166</v>
      </c>
      <c r="AB7">
        <f>TINV(0.0455,AB5)</f>
        <v>2.0411339626489609</v>
      </c>
      <c r="AC7" s="21">
        <v>1975</v>
      </c>
      <c r="AD7" s="22">
        <v>0.47</v>
      </c>
      <c r="AE7" t="s">
        <v>166</v>
      </c>
      <c r="AF7">
        <f>TINV(0.0455,AF5)</f>
        <v>2.0411339626489609</v>
      </c>
      <c r="AG7" s="21">
        <v>1974</v>
      </c>
      <c r="AH7" s="22">
        <v>0.01</v>
      </c>
      <c r="AI7" t="s">
        <v>166</v>
      </c>
      <c r="AJ7">
        <f>TINV(0.0455,AJ5)</f>
        <v>2.0411339626489609</v>
      </c>
      <c r="AK7" s="21">
        <v>1974</v>
      </c>
      <c r="AL7" s="22">
        <v>0.01</v>
      </c>
      <c r="AM7" t="s">
        <v>166</v>
      </c>
      <c r="AN7">
        <f>TINV(0.0455,AN5)</f>
        <v>2.0411339626489609</v>
      </c>
      <c r="AO7" s="21">
        <v>1974</v>
      </c>
      <c r="AP7" s="22">
        <v>0.01</v>
      </c>
      <c r="AQ7" t="s">
        <v>166</v>
      </c>
      <c r="AR7">
        <f>TINV(0.0455,AR5)</f>
        <v>2.0411339626489609</v>
      </c>
      <c r="AS7" s="21">
        <v>1974</v>
      </c>
      <c r="AT7" s="22">
        <v>0.01</v>
      </c>
      <c r="AU7" t="s">
        <v>166</v>
      </c>
      <c r="AV7">
        <f>TINV(0.0455,AV5)</f>
        <v>2.0411339626489609</v>
      </c>
      <c r="AW7" s="21">
        <v>1974</v>
      </c>
      <c r="AX7" s="22">
        <v>0.01</v>
      </c>
      <c r="AY7" t="s">
        <v>166</v>
      </c>
      <c r="AZ7">
        <f>TINV(0.0455,AZ5)</f>
        <v>2.0411339626489609</v>
      </c>
      <c r="BA7" s="21">
        <v>1974</v>
      </c>
      <c r="BB7" s="22">
        <v>0.01</v>
      </c>
      <c r="BC7" t="s">
        <v>166</v>
      </c>
      <c r="BD7">
        <f>TINV(0.0455,BD5)</f>
        <v>2.0411339626489609</v>
      </c>
      <c r="BE7" s="21">
        <v>1974</v>
      </c>
      <c r="BF7" s="22">
        <v>0.01</v>
      </c>
      <c r="BG7" t="s">
        <v>166</v>
      </c>
      <c r="BH7">
        <f>TINV(0.0455,BH5)</f>
        <v>2.0411339626489609</v>
      </c>
      <c r="BI7" s="21">
        <v>1974</v>
      </c>
      <c r="BJ7" s="22">
        <v>0.01</v>
      </c>
      <c r="BK7" t="s">
        <v>166</v>
      </c>
      <c r="BL7">
        <f>TINV(0.0455,BL5)</f>
        <v>2.0411339626489609</v>
      </c>
      <c r="BM7" s="21">
        <v>1974</v>
      </c>
      <c r="BN7" s="22">
        <v>0.01</v>
      </c>
      <c r="BO7" t="s">
        <v>166</v>
      </c>
      <c r="BP7">
        <f>TINV(0.0455,BP5)</f>
        <v>2.0411339626489609</v>
      </c>
      <c r="BQ7" s="21">
        <v>1974</v>
      </c>
      <c r="BR7" s="22">
        <v>0.01</v>
      </c>
      <c r="BS7" t="s">
        <v>166</v>
      </c>
      <c r="BT7">
        <f>TINV(0.0455,BT5)</f>
        <v>2.0411339626489609</v>
      </c>
      <c r="BU7" s="21">
        <v>1974</v>
      </c>
      <c r="BV7" s="22">
        <v>0.01</v>
      </c>
      <c r="BW7" t="s">
        <v>166</v>
      </c>
      <c r="BX7">
        <f>TINV(0.0455,BX5)</f>
        <v>2.0411339626489609</v>
      </c>
      <c r="BY7" s="21">
        <v>1974</v>
      </c>
      <c r="BZ7" s="22">
        <v>0.01</v>
      </c>
      <c r="CA7" t="s">
        <v>166</v>
      </c>
      <c r="CB7">
        <f>TINV(0.0455,CB5)</f>
        <v>2.0411339626489609</v>
      </c>
      <c r="CC7" s="21">
        <v>1974</v>
      </c>
      <c r="CD7" s="22">
        <v>0.01</v>
      </c>
      <c r="CE7" t="s">
        <v>166</v>
      </c>
      <c r="CF7">
        <f>TINV(0.0455,CF5)</f>
        <v>2.0411339626489609</v>
      </c>
      <c r="CG7" s="21">
        <v>1974</v>
      </c>
      <c r="CH7" s="22">
        <v>0.01</v>
      </c>
      <c r="CI7" t="s">
        <v>166</v>
      </c>
      <c r="CJ7">
        <f>TINV(0.0455,CJ5)</f>
        <v>2.0411339626489609</v>
      </c>
      <c r="CK7" s="21">
        <v>1974</v>
      </c>
      <c r="CL7" s="22">
        <v>0.01</v>
      </c>
      <c r="CM7" t="s">
        <v>166</v>
      </c>
      <c r="CN7">
        <f>TINV(0.0455,CN5)</f>
        <v>2.0411339626489609</v>
      </c>
      <c r="CO7" s="21">
        <v>1974</v>
      </c>
      <c r="CP7" s="22">
        <v>0.01</v>
      </c>
      <c r="CQ7" t="s">
        <v>166</v>
      </c>
      <c r="CR7">
        <f>TINV(0.0455,CR5)</f>
        <v>2.0411339626489609</v>
      </c>
      <c r="CS7" s="21">
        <v>1974</v>
      </c>
      <c r="CT7" s="22">
        <v>0.01</v>
      </c>
      <c r="CU7" t="s">
        <v>166</v>
      </c>
      <c r="CV7">
        <f>TINV(0.0455,CV5)</f>
        <v>2.0411339626489609</v>
      </c>
      <c r="CW7" s="21">
        <v>1974</v>
      </c>
      <c r="CX7" s="22">
        <v>0.01</v>
      </c>
      <c r="CY7" t="s">
        <v>166</v>
      </c>
      <c r="CZ7">
        <f>TINV(0.0455,CZ5)</f>
        <v>2.0411339626489609</v>
      </c>
      <c r="DA7" s="21">
        <v>1974</v>
      </c>
      <c r="DB7" s="22">
        <v>0.01</v>
      </c>
      <c r="DC7" t="s">
        <v>166</v>
      </c>
      <c r="DD7">
        <f>TINV(0.0455,DD5)</f>
        <v>2.0411339626489609</v>
      </c>
      <c r="DE7" s="21">
        <v>1974</v>
      </c>
      <c r="DF7" s="22">
        <v>0.01</v>
      </c>
      <c r="DG7" t="s">
        <v>166</v>
      </c>
      <c r="DH7">
        <f>TINV(0.0455,DH5)</f>
        <v>2.0411339626489609</v>
      </c>
      <c r="DI7" s="21">
        <v>1974</v>
      </c>
      <c r="DJ7" s="22">
        <v>0.01</v>
      </c>
      <c r="DK7" t="s">
        <v>166</v>
      </c>
      <c r="DL7">
        <f>TINV(0.0455,DL5)</f>
        <v>2.0411339626489609</v>
      </c>
      <c r="DM7" s="21">
        <v>1974</v>
      </c>
      <c r="DN7" s="22">
        <v>0.01</v>
      </c>
      <c r="DO7" t="s">
        <v>166</v>
      </c>
      <c r="DP7">
        <f>TINV(0.0455,DP5)</f>
        <v>2.0411339626489609</v>
      </c>
      <c r="DQ7" s="21">
        <v>1974</v>
      </c>
      <c r="DR7" s="22">
        <v>0.01</v>
      </c>
      <c r="DS7" t="s">
        <v>166</v>
      </c>
      <c r="DT7">
        <f>TINV(0.0455,DT5)</f>
        <v>2.0411339626489609</v>
      </c>
      <c r="DU7" s="21">
        <v>1974</v>
      </c>
      <c r="DV7" s="22">
        <v>0.01</v>
      </c>
      <c r="DW7" t="s">
        <v>166</v>
      </c>
      <c r="DX7">
        <f>TINV(0.0455,DX5)</f>
        <v>2.0411339626489609</v>
      </c>
      <c r="DY7" s="21">
        <v>1974</v>
      </c>
      <c r="DZ7" s="22">
        <v>0.01</v>
      </c>
      <c r="EA7" t="s">
        <v>166</v>
      </c>
      <c r="EB7">
        <f>TINV(0.0455,EB5)</f>
        <v>2.0411339626489609</v>
      </c>
      <c r="EC7" s="21">
        <v>1974</v>
      </c>
      <c r="ED7" s="22">
        <v>0.01</v>
      </c>
      <c r="EE7" t="s">
        <v>166</v>
      </c>
      <c r="EF7">
        <f>TINV(0.0455,EF5)</f>
        <v>2.0411339626489609</v>
      </c>
      <c r="EG7" s="21">
        <v>1974</v>
      </c>
      <c r="EH7" s="22">
        <v>0.01</v>
      </c>
      <c r="EI7" t="s">
        <v>166</v>
      </c>
      <c r="EJ7">
        <f>TINV(0.0455,EJ5)</f>
        <v>2.0411339626489609</v>
      </c>
      <c r="EK7" s="21">
        <v>1974</v>
      </c>
      <c r="EL7" s="22">
        <v>0.01</v>
      </c>
      <c r="EM7" t="s">
        <v>166</v>
      </c>
      <c r="EN7">
        <f>TINV(0.0455,EN5)</f>
        <v>2.0411339626489609</v>
      </c>
      <c r="EO7" s="21">
        <v>1974</v>
      </c>
      <c r="EP7" s="22">
        <v>0.01</v>
      </c>
      <c r="EQ7" t="s">
        <v>166</v>
      </c>
      <c r="ER7">
        <f>TINV(0.0455,ER5)</f>
        <v>2.0411339626489609</v>
      </c>
      <c r="ES7" s="21">
        <v>1974</v>
      </c>
      <c r="ET7" s="22">
        <v>0.01</v>
      </c>
      <c r="EU7" t="s">
        <v>166</v>
      </c>
      <c r="EV7">
        <f>TINV(0.0455,EV5)</f>
        <v>2.0411339626489609</v>
      </c>
      <c r="EW7" s="21">
        <v>1974</v>
      </c>
      <c r="EX7" s="22">
        <v>0.01</v>
      </c>
      <c r="EY7" t="s">
        <v>166</v>
      </c>
      <c r="EZ7">
        <f>TINV(0.0455,EZ5)</f>
        <v>2.0411339626489609</v>
      </c>
      <c r="FA7" s="21">
        <v>1974</v>
      </c>
      <c r="FB7" s="22">
        <v>0.01</v>
      </c>
      <c r="FC7" t="s">
        <v>166</v>
      </c>
      <c r="FD7">
        <f>TINV(0.0455,FD5)</f>
        <v>2.0411339626489609</v>
      </c>
      <c r="FE7" s="21">
        <v>1974</v>
      </c>
      <c r="FF7" s="22">
        <v>0.01</v>
      </c>
      <c r="FG7" t="s">
        <v>166</v>
      </c>
      <c r="FH7">
        <f>TINV(0.0455,FH5)</f>
        <v>2.0411339626489609</v>
      </c>
      <c r="FI7" s="21">
        <v>1974</v>
      </c>
      <c r="FJ7" s="22">
        <v>0.01</v>
      </c>
      <c r="FK7" t="s">
        <v>166</v>
      </c>
      <c r="FL7">
        <f>TINV(0.0455,FL5)</f>
        <v>2.0411339626489609</v>
      </c>
      <c r="FM7" s="21">
        <v>1974</v>
      </c>
      <c r="FN7" s="22">
        <v>0.01</v>
      </c>
      <c r="FO7" t="s">
        <v>166</v>
      </c>
      <c r="FP7">
        <f>TINV(0.0455,FP5)</f>
        <v>2.0411339626489609</v>
      </c>
      <c r="FQ7" s="21">
        <v>1974</v>
      </c>
      <c r="FR7" s="22">
        <v>0.01</v>
      </c>
      <c r="FS7" t="s">
        <v>166</v>
      </c>
      <c r="FT7">
        <f>TINV(0.0455,FT5)</f>
        <v>2.0411339626489609</v>
      </c>
      <c r="FU7" s="21">
        <v>1974</v>
      </c>
      <c r="FV7" s="22">
        <v>0.01</v>
      </c>
      <c r="FW7" t="s">
        <v>166</v>
      </c>
      <c r="FX7">
        <f>TINV(0.0455,FX5)</f>
        <v>2.0411339626489609</v>
      </c>
      <c r="FY7" s="21">
        <v>1974</v>
      </c>
      <c r="FZ7" s="22">
        <v>0.01</v>
      </c>
      <c r="GA7" t="s">
        <v>166</v>
      </c>
      <c r="GB7">
        <f>TINV(0.0455,GB5)</f>
        <v>2.0411339626489609</v>
      </c>
      <c r="GC7" s="21">
        <v>1974</v>
      </c>
      <c r="GD7" s="22">
        <v>0.01</v>
      </c>
      <c r="GE7" t="s">
        <v>166</v>
      </c>
      <c r="GF7">
        <f>TINV(0.0455,GF5)</f>
        <v>2.0411339626489609</v>
      </c>
      <c r="GG7" s="21">
        <v>1974</v>
      </c>
      <c r="GH7" s="22">
        <v>0.01</v>
      </c>
      <c r="GI7" t="s">
        <v>166</v>
      </c>
      <c r="GJ7">
        <f>TINV(0.0455,GJ5)</f>
        <v>2.0411339626489609</v>
      </c>
      <c r="GK7" s="21">
        <v>1974</v>
      </c>
      <c r="GL7" s="22">
        <v>0.01</v>
      </c>
      <c r="GM7" t="s">
        <v>166</v>
      </c>
      <c r="GN7">
        <f>TINV(0.0455,GN5)</f>
        <v>2.0411339626489609</v>
      </c>
      <c r="GO7" s="21">
        <v>1974</v>
      </c>
      <c r="GP7" s="22">
        <v>0.01</v>
      </c>
      <c r="GQ7" t="s">
        <v>166</v>
      </c>
      <c r="GR7">
        <f>TINV(0.0455,GR5)</f>
        <v>2.0411339626489609</v>
      </c>
      <c r="GS7" s="21">
        <v>1974</v>
      </c>
      <c r="GT7" s="22">
        <v>0.01</v>
      </c>
      <c r="GU7" t="s">
        <v>166</v>
      </c>
      <c r="GV7">
        <f>TINV(0.0455,GV5)</f>
        <v>2.0411339626489609</v>
      </c>
      <c r="GW7" s="21">
        <v>1974</v>
      </c>
      <c r="GX7" s="22">
        <v>0.01</v>
      </c>
      <c r="GY7" t="s">
        <v>166</v>
      </c>
      <c r="GZ7">
        <f>TINV(0.0455,GZ5)</f>
        <v>2.0411339626489609</v>
      </c>
      <c r="HA7" s="21">
        <v>1974</v>
      </c>
      <c r="HB7" s="22">
        <v>0.01</v>
      </c>
      <c r="HC7" t="s">
        <v>166</v>
      </c>
      <c r="HD7">
        <f>TINV(0.0455,HD5)</f>
        <v>2.0411339626489609</v>
      </c>
      <c r="HE7" s="21">
        <v>1974</v>
      </c>
      <c r="HF7" s="22">
        <v>0.01</v>
      </c>
      <c r="HG7" t="s">
        <v>166</v>
      </c>
      <c r="HH7">
        <f>TINV(0.0455,HH5)</f>
        <v>2.0411339626489609</v>
      </c>
      <c r="HI7" s="21">
        <v>1974</v>
      </c>
      <c r="HJ7" s="22">
        <v>0.01</v>
      </c>
      <c r="HK7" t="s">
        <v>166</v>
      </c>
      <c r="HL7">
        <f>TINV(0.0455,HL5)</f>
        <v>2.0411339626489609</v>
      </c>
      <c r="HM7" s="21">
        <v>1974</v>
      </c>
      <c r="HN7" s="22">
        <v>0.01</v>
      </c>
      <c r="HO7" t="s">
        <v>166</v>
      </c>
      <c r="HP7">
        <f>TINV(0.0455,HP5)</f>
        <v>2.0411339626489609</v>
      </c>
      <c r="HQ7" s="21">
        <v>1974</v>
      </c>
      <c r="HR7" s="22">
        <v>0.01</v>
      </c>
      <c r="HS7" t="s">
        <v>166</v>
      </c>
      <c r="HT7">
        <f>TINV(0.0455,HT5)</f>
        <v>2.0411339626489609</v>
      </c>
      <c r="HU7" s="21">
        <v>1974</v>
      </c>
      <c r="HV7" s="22">
        <v>0.01</v>
      </c>
      <c r="HW7" t="s">
        <v>166</v>
      </c>
      <c r="HX7">
        <f>TINV(0.0455,HX5)</f>
        <v>2.0411339626489609</v>
      </c>
      <c r="HY7" s="21">
        <v>1974</v>
      </c>
      <c r="HZ7" s="22">
        <v>0.01</v>
      </c>
      <c r="IA7" t="s">
        <v>166</v>
      </c>
      <c r="IB7">
        <f>TINV(0.0455,IB5)</f>
        <v>2.0411339626489609</v>
      </c>
      <c r="IC7" s="21">
        <v>1974</v>
      </c>
      <c r="ID7" s="22">
        <v>0.01</v>
      </c>
      <c r="IE7" t="s">
        <v>166</v>
      </c>
      <c r="IF7">
        <f>TINV(0.0455,IF5)</f>
        <v>2.0411339626489609</v>
      </c>
      <c r="IG7" s="21">
        <v>1974</v>
      </c>
      <c r="IH7" s="22">
        <v>0.01</v>
      </c>
      <c r="II7" t="s">
        <v>166</v>
      </c>
      <c r="IJ7">
        <f>TINV(0.0455,IJ5)</f>
        <v>2.0411339626489609</v>
      </c>
      <c r="IK7" s="21">
        <v>1974</v>
      </c>
      <c r="IL7" s="22">
        <v>0.01</v>
      </c>
      <c r="IM7" t="s">
        <v>166</v>
      </c>
      <c r="IN7">
        <f>TINV(0.0455,IN5)</f>
        <v>2.0411339626489609</v>
      </c>
      <c r="IO7" s="21">
        <v>1974</v>
      </c>
      <c r="IP7" s="22">
        <v>0.01</v>
      </c>
      <c r="IQ7" t="s">
        <v>166</v>
      </c>
      <c r="IR7">
        <f>TINV(0.0455,IR5)</f>
        <v>2.0411339626489609</v>
      </c>
      <c r="IS7" s="21">
        <v>1974</v>
      </c>
      <c r="IT7" s="22">
        <v>0.01</v>
      </c>
      <c r="IU7" t="s">
        <v>166</v>
      </c>
      <c r="IV7">
        <f>TINV(0.0455,IV5)</f>
        <v>2.0411339626489609</v>
      </c>
      <c r="IW7" s="21">
        <v>1974</v>
      </c>
      <c r="IX7" s="22">
        <v>0.01</v>
      </c>
      <c r="IY7" t="s">
        <v>166</v>
      </c>
      <c r="IZ7">
        <f>TINV(0.0455,IZ5)</f>
        <v>2.0411339626489609</v>
      </c>
      <c r="JA7" s="21">
        <v>1974</v>
      </c>
      <c r="JB7" s="22">
        <v>0.01</v>
      </c>
      <c r="JC7" t="s">
        <v>166</v>
      </c>
      <c r="JD7">
        <f>TINV(0.0455,JD5)</f>
        <v>2.0411339626489609</v>
      </c>
      <c r="JE7" s="21">
        <v>1974</v>
      </c>
      <c r="JF7" s="22">
        <v>0.01</v>
      </c>
    </row>
    <row r="8" spans="2:268">
      <c r="B8">
        <v>0.53288197663110326</v>
      </c>
      <c r="C8" s="39">
        <v>0.64261403174611542</v>
      </c>
      <c r="D8">
        <v>111.48190893705042</v>
      </c>
      <c r="E8" s="21">
        <v>1975</v>
      </c>
      <c r="F8" s="22">
        <v>0.47</v>
      </c>
      <c r="G8" t="s">
        <v>167</v>
      </c>
      <c r="H8">
        <f>H7*G3</f>
        <v>0.10093617389487221</v>
      </c>
      <c r="I8" s="21">
        <v>1975</v>
      </c>
      <c r="J8" s="22">
        <v>2.2999999999999998</v>
      </c>
      <c r="K8" t="s">
        <v>167</v>
      </c>
      <c r="L8">
        <f>L7*K3</f>
        <v>0.10392264179376631</v>
      </c>
      <c r="M8" s="21">
        <v>1975</v>
      </c>
      <c r="N8" s="22">
        <v>2.2999999999999998</v>
      </c>
      <c r="O8" t="s">
        <v>167</v>
      </c>
      <c r="P8">
        <f>P7*O3</f>
        <v>0.10148837978482714</v>
      </c>
      <c r="Q8" s="21">
        <v>1975</v>
      </c>
      <c r="R8" s="22">
        <v>2.2999999999999998</v>
      </c>
      <c r="S8" t="s">
        <v>167</v>
      </c>
      <c r="T8">
        <f>T7*S3</f>
        <v>0.10377293301060132</v>
      </c>
      <c r="U8" s="21">
        <v>1975</v>
      </c>
      <c r="V8" s="22">
        <v>2.2999999999999998</v>
      </c>
      <c r="W8" t="s">
        <v>167</v>
      </c>
      <c r="X8">
        <f>X7*W3</f>
        <v>0.10334338395014903</v>
      </c>
      <c r="Y8" s="21">
        <v>1975</v>
      </c>
      <c r="Z8" s="22">
        <v>2.2999999999999998</v>
      </c>
      <c r="AA8" t="s">
        <v>167</v>
      </c>
      <c r="AB8">
        <f>AB7*AA3</f>
        <v>0.10210495069099135</v>
      </c>
      <c r="AC8" s="21">
        <v>1975</v>
      </c>
      <c r="AD8" s="22">
        <v>2.2999999999999998</v>
      </c>
      <c r="AE8" t="s">
        <v>167</v>
      </c>
      <c r="AF8">
        <f>AF7*AE3</f>
        <v>0.10303916830991476</v>
      </c>
      <c r="AG8" s="21">
        <v>1975</v>
      </c>
      <c r="AH8" s="22">
        <v>2.2999999999999998</v>
      </c>
      <c r="AI8" t="s">
        <v>167</v>
      </c>
      <c r="AJ8">
        <f>AJ7*AI3</f>
        <v>0.10301497045316675</v>
      </c>
      <c r="AK8" s="21">
        <v>1975</v>
      </c>
      <c r="AL8" s="22">
        <v>0.47</v>
      </c>
      <c r="AM8" t="s">
        <v>167</v>
      </c>
      <c r="AN8">
        <f>AN7*AM3</f>
        <v>0.10266995630073437</v>
      </c>
      <c r="AO8" s="21">
        <v>1975</v>
      </c>
      <c r="AP8" s="22">
        <v>0.47</v>
      </c>
      <c r="AQ8" t="s">
        <v>167</v>
      </c>
      <c r="AR8">
        <f>AR7*AQ3</f>
        <v>0.10287034929496511</v>
      </c>
      <c r="AS8" s="21">
        <v>1975</v>
      </c>
      <c r="AT8" s="22">
        <v>0.47</v>
      </c>
      <c r="AU8" t="s">
        <v>167</v>
      </c>
      <c r="AV8">
        <f>AV7*AU3</f>
        <v>0.1005868293918432</v>
      </c>
      <c r="AW8" s="21">
        <v>1975</v>
      </c>
      <c r="AX8" s="22">
        <v>0.47</v>
      </c>
      <c r="AY8" t="s">
        <v>167</v>
      </c>
      <c r="AZ8">
        <f>AZ7*AY3</f>
        <v>0.10216113309576065</v>
      </c>
      <c r="BA8" s="21">
        <v>1975</v>
      </c>
      <c r="BB8" s="22">
        <v>0.47</v>
      </c>
      <c r="BC8" t="s">
        <v>167</v>
      </c>
      <c r="BD8">
        <f>BD7*BC3</f>
        <v>0.10265587269661677</v>
      </c>
      <c r="BE8" s="21">
        <v>1975</v>
      </c>
      <c r="BF8" s="22">
        <v>0.47</v>
      </c>
      <c r="BG8" t="s">
        <v>167</v>
      </c>
      <c r="BH8">
        <f>BH7*BG3</f>
        <v>0.10237369358120751</v>
      </c>
      <c r="BI8" s="21">
        <v>1975</v>
      </c>
      <c r="BJ8" s="22">
        <v>0.47</v>
      </c>
      <c r="BK8" t="s">
        <v>167</v>
      </c>
      <c r="BL8">
        <f>BL7*BK3</f>
        <v>0.10247296993051375</v>
      </c>
      <c r="BM8" s="21">
        <v>1975</v>
      </c>
      <c r="BN8" s="22">
        <v>0.47</v>
      </c>
      <c r="BO8" t="s">
        <v>167</v>
      </c>
      <c r="BP8">
        <f>BP7*BO3</f>
        <v>0.1022286804272807</v>
      </c>
      <c r="BQ8" s="21">
        <v>1975</v>
      </c>
      <c r="BR8" s="22">
        <v>0.47</v>
      </c>
      <c r="BS8" t="s">
        <v>167</v>
      </c>
      <c r="BT8">
        <f>BT7*BS3</f>
        <v>0.1023588321362907</v>
      </c>
      <c r="BU8" s="21">
        <v>1975</v>
      </c>
      <c r="BV8" s="22">
        <v>0.47</v>
      </c>
      <c r="BW8" t="s">
        <v>167</v>
      </c>
      <c r="BX8">
        <f>BX7*BW3</f>
        <v>0.10136179667549387</v>
      </c>
      <c r="BY8" s="21">
        <v>1975</v>
      </c>
      <c r="BZ8" s="22">
        <v>0.47</v>
      </c>
      <c r="CA8" t="s">
        <v>167</v>
      </c>
      <c r="CB8">
        <f>CB7*CA3</f>
        <v>0.10211637180180182</v>
      </c>
      <c r="CC8" s="21">
        <v>1975</v>
      </c>
      <c r="CD8" s="22">
        <v>0.47</v>
      </c>
      <c r="CE8" t="s">
        <v>167</v>
      </c>
      <c r="CF8">
        <f>CF7*CE3</f>
        <v>0.10163012499900673</v>
      </c>
      <c r="CG8" s="21">
        <v>1975</v>
      </c>
      <c r="CH8" s="22">
        <v>0.47</v>
      </c>
      <c r="CI8" t="s">
        <v>167</v>
      </c>
      <c r="CJ8">
        <f>CJ7*CI3</f>
        <v>0.10099880693603659</v>
      </c>
      <c r="CK8" s="21">
        <v>1975</v>
      </c>
      <c r="CL8" s="22">
        <v>0.47</v>
      </c>
      <c r="CM8" t="s">
        <v>167</v>
      </c>
      <c r="CN8">
        <f>CN7*CM3</f>
        <v>0.10143975411320891</v>
      </c>
      <c r="CO8" s="21">
        <v>1975</v>
      </c>
      <c r="CP8" s="22">
        <v>0.47</v>
      </c>
      <c r="CQ8" t="s">
        <v>167</v>
      </c>
      <c r="CR8">
        <f>CR7*CQ3</f>
        <v>0.10177560403497729</v>
      </c>
      <c r="CS8" s="21">
        <v>1975</v>
      </c>
      <c r="CT8" s="22">
        <v>0.47</v>
      </c>
      <c r="CU8" t="s">
        <v>167</v>
      </c>
      <c r="CV8">
        <f>CV7*CU3</f>
        <v>0.10137569538705656</v>
      </c>
      <c r="CW8" s="21">
        <v>1975</v>
      </c>
      <c r="CX8" s="22">
        <v>0.47</v>
      </c>
      <c r="CY8" t="s">
        <v>167</v>
      </c>
      <c r="CZ8">
        <f>CZ7*CY3</f>
        <v>0.10107944067902647</v>
      </c>
      <c r="DA8" s="21">
        <v>1975</v>
      </c>
      <c r="DB8" s="22">
        <v>0.47</v>
      </c>
      <c r="DC8" t="s">
        <v>167</v>
      </c>
      <c r="DD8">
        <f>DD7*DC3</f>
        <v>0.10157685497414827</v>
      </c>
      <c r="DE8" s="21">
        <v>1975</v>
      </c>
      <c r="DF8" s="22">
        <v>0.47</v>
      </c>
      <c r="DG8" t="s">
        <v>167</v>
      </c>
      <c r="DH8">
        <f>DH7*DG3</f>
        <v>0.10119084035123642</v>
      </c>
      <c r="DI8" s="21">
        <v>1975</v>
      </c>
      <c r="DJ8" s="22">
        <v>0.47</v>
      </c>
      <c r="DK8" t="s">
        <v>167</v>
      </c>
      <c r="DL8">
        <f>DL7*DK3</f>
        <v>0.1016417302601038</v>
      </c>
      <c r="DM8" s="21">
        <v>1975</v>
      </c>
      <c r="DN8" s="22">
        <v>0.47</v>
      </c>
      <c r="DO8" t="s">
        <v>167</v>
      </c>
      <c r="DP8">
        <f>DP7*DO3</f>
        <v>0.10091701576876037</v>
      </c>
      <c r="DQ8" s="21">
        <v>1975</v>
      </c>
      <c r="DR8" s="22">
        <v>0.47</v>
      </c>
      <c r="DS8" t="s">
        <v>167</v>
      </c>
      <c r="DT8">
        <f>DT7*DS3</f>
        <v>0.10123690306889922</v>
      </c>
      <c r="DU8" s="21">
        <v>1975</v>
      </c>
      <c r="DV8" s="22">
        <v>0.47</v>
      </c>
      <c r="DW8" t="s">
        <v>167</v>
      </c>
      <c r="DX8">
        <f>DX7*DW3</f>
        <v>0.10058600659509542</v>
      </c>
      <c r="DY8" s="21">
        <v>1975</v>
      </c>
      <c r="DZ8" s="22">
        <v>0.47</v>
      </c>
      <c r="EA8" t="s">
        <v>167</v>
      </c>
      <c r="EB8">
        <f>EB7*EA3</f>
        <v>0.10033599863993461</v>
      </c>
      <c r="EC8" s="21">
        <v>1975</v>
      </c>
      <c r="ED8" s="22">
        <v>0.47</v>
      </c>
      <c r="EE8" t="s">
        <v>167</v>
      </c>
      <c r="EF8">
        <f>EF7*EE3</f>
        <v>0.10109804215314019</v>
      </c>
      <c r="EG8" s="21">
        <v>1975</v>
      </c>
      <c r="EH8" s="22">
        <v>0.47</v>
      </c>
      <c r="EI8" t="s">
        <v>167</v>
      </c>
      <c r="EJ8">
        <f>EJ7*EI3</f>
        <v>0.1012275264585107</v>
      </c>
      <c r="EK8" s="21">
        <v>1975</v>
      </c>
      <c r="EL8" s="22">
        <v>0.47</v>
      </c>
      <c r="EM8" t="s">
        <v>167</v>
      </c>
      <c r="EN8">
        <f>EN7*EM3</f>
        <v>0.10159838487379555</v>
      </c>
      <c r="EO8" s="21">
        <v>1975</v>
      </c>
      <c r="EP8" s="22">
        <v>0.47</v>
      </c>
      <c r="EQ8" t="s">
        <v>167</v>
      </c>
      <c r="ER8">
        <f>ER7*EQ3</f>
        <v>0.10065267976958379</v>
      </c>
      <c r="ES8" s="21">
        <v>1975</v>
      </c>
      <c r="ET8" s="22">
        <v>0.47</v>
      </c>
      <c r="EU8" t="s">
        <v>167</v>
      </c>
      <c r="EV8">
        <f>EV7*EU3</f>
        <v>0.1010898114994587</v>
      </c>
      <c r="EW8" s="21">
        <v>1975</v>
      </c>
      <c r="EX8" s="22">
        <v>0.47</v>
      </c>
      <c r="EY8" t="s">
        <v>167</v>
      </c>
      <c r="EZ8">
        <f>EZ7*EY3</f>
        <v>0.10097211504236074</v>
      </c>
      <c r="FA8" s="21">
        <v>1975</v>
      </c>
      <c r="FB8" s="22">
        <v>0.47</v>
      </c>
      <c r="FC8" t="s">
        <v>167</v>
      </c>
      <c r="FD8">
        <f>FD7*FC3</f>
        <v>0.10060161387788578</v>
      </c>
      <c r="FE8" s="21">
        <v>1975</v>
      </c>
      <c r="FF8" s="22">
        <v>0.47</v>
      </c>
      <c r="FG8" t="s">
        <v>167</v>
      </c>
      <c r="FH8">
        <f>FH7*FG3</f>
        <v>0.10151355843675725</v>
      </c>
      <c r="FI8" s="21">
        <v>1975</v>
      </c>
      <c r="FJ8" s="22">
        <v>0.47</v>
      </c>
      <c r="FK8" t="s">
        <v>167</v>
      </c>
      <c r="FL8">
        <f>FL7*FK3</f>
        <v>0.10119764772481124</v>
      </c>
      <c r="FM8" s="21">
        <v>1975</v>
      </c>
      <c r="FN8" s="22">
        <v>0.47</v>
      </c>
      <c r="FO8" t="s">
        <v>167</v>
      </c>
      <c r="FP8">
        <f>FP7*FO3</f>
        <v>0.10115160256450371</v>
      </c>
      <c r="FQ8" s="21">
        <v>1975</v>
      </c>
      <c r="FR8" s="22">
        <v>0.47</v>
      </c>
      <c r="FS8" t="s">
        <v>167</v>
      </c>
      <c r="FT8">
        <f>FT7*FS3</f>
        <v>0.10121212759684527</v>
      </c>
      <c r="FU8" s="21">
        <v>1975</v>
      </c>
      <c r="FV8" s="22">
        <v>0.47</v>
      </c>
      <c r="FW8" t="s">
        <v>167</v>
      </c>
      <c r="FX8">
        <f>FX7*FW3</f>
        <v>0.10119560906237024</v>
      </c>
      <c r="FY8" s="21">
        <v>1975</v>
      </c>
      <c r="FZ8" s="22">
        <v>0.47</v>
      </c>
      <c r="GA8" t="s">
        <v>167</v>
      </c>
      <c r="GB8">
        <f>GB7*GA3</f>
        <v>0.10052363627741429</v>
      </c>
      <c r="GC8" s="21">
        <v>1975</v>
      </c>
      <c r="GD8" s="22">
        <v>0.47</v>
      </c>
      <c r="GE8" t="s">
        <v>167</v>
      </c>
      <c r="GF8">
        <f>GF7*GE3</f>
        <v>0.10080518986878964</v>
      </c>
      <c r="GG8" s="21">
        <v>1975</v>
      </c>
      <c r="GH8" s="22">
        <v>0.47</v>
      </c>
      <c r="GI8" t="s">
        <v>167</v>
      </c>
      <c r="GJ8">
        <f>GJ7*GI3</f>
        <v>0.10104819374916964</v>
      </c>
      <c r="GK8" s="21">
        <v>1975</v>
      </c>
      <c r="GL8" s="22">
        <v>0.47</v>
      </c>
      <c r="GM8" t="s">
        <v>167</v>
      </c>
      <c r="GN8">
        <f>GN7*GM3</f>
        <v>0.1014094179707295</v>
      </c>
      <c r="GO8" s="21">
        <v>1975</v>
      </c>
      <c r="GP8" s="22">
        <v>0.47</v>
      </c>
      <c r="GQ8" t="s">
        <v>167</v>
      </c>
      <c r="GR8">
        <f>GR7*GQ3</f>
        <v>0.101706940943701</v>
      </c>
      <c r="GS8" s="21">
        <v>1975</v>
      </c>
      <c r="GT8" s="22">
        <v>0.47</v>
      </c>
      <c r="GU8" t="s">
        <v>167</v>
      </c>
      <c r="GV8">
        <f>GV7*GU3</f>
        <v>0.1012935135313258</v>
      </c>
      <c r="GW8" s="21">
        <v>1975</v>
      </c>
      <c r="GX8" s="22">
        <v>0.47</v>
      </c>
      <c r="GY8" t="s">
        <v>167</v>
      </c>
      <c r="GZ8">
        <f>GZ7*GY3</f>
        <v>0.10102920848639339</v>
      </c>
      <c r="HA8" s="21">
        <v>1975</v>
      </c>
      <c r="HB8" s="22">
        <v>0.47</v>
      </c>
      <c r="HC8" t="s">
        <v>167</v>
      </c>
      <c r="HD8">
        <f>HD7*HC3</f>
        <v>0.10190964720451512</v>
      </c>
      <c r="HE8" s="21">
        <v>1975</v>
      </c>
      <c r="HF8" s="22">
        <v>0.47</v>
      </c>
      <c r="HG8" t="s">
        <v>167</v>
      </c>
      <c r="HH8">
        <f>HH7*HG3</f>
        <v>0.10169917775854875</v>
      </c>
      <c r="HI8" s="21">
        <v>1975</v>
      </c>
      <c r="HJ8" s="22">
        <v>0.47</v>
      </c>
      <c r="HK8" t="s">
        <v>167</v>
      </c>
      <c r="HL8">
        <f>HL7*HK3</f>
        <v>0.10191979236555616</v>
      </c>
      <c r="HM8" s="21">
        <v>1975</v>
      </c>
      <c r="HN8" s="22">
        <v>0.47</v>
      </c>
      <c r="HO8" t="s">
        <v>167</v>
      </c>
      <c r="HP8">
        <f>HP7*HO3</f>
        <v>0.10196205768680251</v>
      </c>
      <c r="HQ8" s="21">
        <v>1975</v>
      </c>
      <c r="HR8" s="22">
        <v>0.47</v>
      </c>
      <c r="HS8" t="s">
        <v>167</v>
      </c>
      <c r="HT8">
        <f>HT7*HS3</f>
        <v>0.10165336078048255</v>
      </c>
      <c r="HU8" s="21">
        <v>1975</v>
      </c>
      <c r="HV8" s="22">
        <v>0.47</v>
      </c>
      <c r="HW8" t="s">
        <v>167</v>
      </c>
      <c r="HX8">
        <f>HX7*HW3</f>
        <v>0.10220050651922472</v>
      </c>
      <c r="HY8" s="21">
        <v>1975</v>
      </c>
      <c r="HZ8" s="22">
        <v>0.47</v>
      </c>
      <c r="IA8" t="s">
        <v>167</v>
      </c>
      <c r="IB8">
        <f>IB7*IA3</f>
        <v>0.10174498585256568</v>
      </c>
      <c r="IC8" s="21">
        <v>1975</v>
      </c>
      <c r="ID8" s="22">
        <v>0.47</v>
      </c>
      <c r="IE8" t="s">
        <v>167</v>
      </c>
      <c r="IF8">
        <f>IF7*IE3</f>
        <v>0.10234761629209867</v>
      </c>
      <c r="IG8" s="21">
        <v>1975</v>
      </c>
      <c r="IH8" s="22">
        <v>0.47</v>
      </c>
      <c r="II8" t="s">
        <v>167</v>
      </c>
      <c r="IJ8">
        <f>IJ7*II3</f>
        <v>0.10184861906723428</v>
      </c>
      <c r="IK8" s="21">
        <v>1975</v>
      </c>
      <c r="IL8" s="22">
        <v>0.47</v>
      </c>
      <c r="IM8" t="s">
        <v>167</v>
      </c>
      <c r="IN8">
        <f>IN7*IM3</f>
        <v>0.10162236026081561</v>
      </c>
      <c r="IO8" s="21">
        <v>1975</v>
      </c>
      <c r="IP8" s="22">
        <v>0.47</v>
      </c>
      <c r="IQ8" t="s">
        <v>167</v>
      </c>
      <c r="IR8">
        <f>IR7*IQ3</f>
        <v>0.10305144106439497</v>
      </c>
      <c r="IS8" s="21">
        <v>1975</v>
      </c>
      <c r="IT8" s="22">
        <v>0.47</v>
      </c>
      <c r="IU8" t="s">
        <v>167</v>
      </c>
      <c r="IV8">
        <f>IV7*IU3</f>
        <v>0.10291173941945964</v>
      </c>
      <c r="IW8" s="21">
        <v>1975</v>
      </c>
      <c r="IX8" s="22">
        <v>0.47</v>
      </c>
      <c r="IY8" t="s">
        <v>167</v>
      </c>
      <c r="IZ8">
        <f>IZ7*IY3</f>
        <v>0.10313278939547799</v>
      </c>
      <c r="JA8" s="21">
        <v>1975</v>
      </c>
      <c r="JB8" s="22">
        <v>0.47</v>
      </c>
      <c r="JC8" t="s">
        <v>167</v>
      </c>
      <c r="JD8">
        <f>JD7*JC3</f>
        <v>0.10240216166383238</v>
      </c>
      <c r="JE8" s="21">
        <v>1975</v>
      </c>
      <c r="JF8" s="22">
        <v>0.47</v>
      </c>
    </row>
    <row r="9" spans="2:268">
      <c r="B9">
        <v>0.53619559605502087</v>
      </c>
      <c r="C9" s="39">
        <v>0.64699026271402504</v>
      </c>
      <c r="D9">
        <v>113.63254905281408</v>
      </c>
      <c r="E9" s="21">
        <v>1975</v>
      </c>
      <c r="F9" s="22">
        <v>2.2999999999999998</v>
      </c>
      <c r="G9" t="s">
        <v>168</v>
      </c>
      <c r="H9">
        <f>G2+H8</f>
        <v>1.8007595038402644</v>
      </c>
      <c r="I9" s="21">
        <v>1976</v>
      </c>
      <c r="J9" s="22">
        <v>0.4</v>
      </c>
      <c r="K9" t="s">
        <v>168</v>
      </c>
      <c r="L9">
        <f>K2+L8</f>
        <v>1.8121564767562384</v>
      </c>
      <c r="M9" s="21">
        <v>1976</v>
      </c>
      <c r="N9" s="22">
        <v>0.4</v>
      </c>
      <c r="O9" t="s">
        <v>168</v>
      </c>
      <c r="P9">
        <f>O2+P8</f>
        <v>1.8298246198288954</v>
      </c>
      <c r="Q9" s="21">
        <v>1976</v>
      </c>
      <c r="R9" s="22">
        <v>0.4</v>
      </c>
      <c r="S9" t="s">
        <v>168</v>
      </c>
      <c r="T9">
        <f>S2+T8</f>
        <v>1.8075611486688046</v>
      </c>
      <c r="U9" s="21">
        <v>1976</v>
      </c>
      <c r="V9" s="22">
        <v>0.4</v>
      </c>
      <c r="W9" t="s">
        <v>168</v>
      </c>
      <c r="X9">
        <f>W2+X8</f>
        <v>1.8111854796349176</v>
      </c>
      <c r="Y9" s="21">
        <v>1976</v>
      </c>
      <c r="Z9" s="22">
        <v>0.4</v>
      </c>
      <c r="AA9" t="s">
        <v>168</v>
      </c>
      <c r="AB9">
        <f>AA2+AB8</f>
        <v>1.819728740157712</v>
      </c>
      <c r="AC9" s="21">
        <v>1976</v>
      </c>
      <c r="AD9" s="22">
        <v>0.4</v>
      </c>
      <c r="AE9" t="s">
        <v>168</v>
      </c>
      <c r="AF9">
        <f>AE2+AF8</f>
        <v>1.7944521069581727</v>
      </c>
      <c r="AG9" s="21">
        <v>1976</v>
      </c>
      <c r="AH9" s="22">
        <v>0.4</v>
      </c>
      <c r="AI9" t="s">
        <v>168</v>
      </c>
      <c r="AJ9">
        <f>AI2+AJ8</f>
        <v>1.8068506245526816</v>
      </c>
      <c r="AK9" s="21">
        <v>1976</v>
      </c>
      <c r="AL9" s="22">
        <v>0.4</v>
      </c>
      <c r="AM9" t="s">
        <v>168</v>
      </c>
      <c r="AN9">
        <f>AM2+AN8</f>
        <v>1.8121608377799161</v>
      </c>
      <c r="AO9" s="21">
        <v>1975</v>
      </c>
      <c r="AP9" s="22">
        <v>2.2999999999999998</v>
      </c>
      <c r="AQ9" t="s">
        <v>168</v>
      </c>
      <c r="AR9">
        <f>AQ2+AR8</f>
        <v>1.8041168531308094</v>
      </c>
      <c r="AS9" s="21">
        <v>1975</v>
      </c>
      <c r="AT9" s="22">
        <v>2.2999999999999998</v>
      </c>
      <c r="AU9" t="s">
        <v>168</v>
      </c>
      <c r="AV9">
        <f>AU2+AV8</f>
        <v>1.82120775801984</v>
      </c>
      <c r="AW9" s="21">
        <v>1975</v>
      </c>
      <c r="AX9" s="22">
        <v>2.2999999999999998</v>
      </c>
      <c r="AY9" t="s">
        <v>168</v>
      </c>
      <c r="AZ9">
        <f>AY2+AZ8</f>
        <v>1.7928935315449437</v>
      </c>
      <c r="BA9" s="21">
        <v>1975</v>
      </c>
      <c r="BB9" s="22">
        <v>2.2999999999999998</v>
      </c>
      <c r="BC9" t="s">
        <v>168</v>
      </c>
      <c r="BD9">
        <f>BC2+BD8</f>
        <v>1.8049124835283095</v>
      </c>
      <c r="BE9" s="21">
        <v>1975</v>
      </c>
      <c r="BF9" s="22">
        <v>2.2999999999999998</v>
      </c>
      <c r="BG9" t="s">
        <v>168</v>
      </c>
      <c r="BH9">
        <f>BG2+BH8</f>
        <v>1.7951422936947381</v>
      </c>
      <c r="BI9" s="21">
        <v>1975</v>
      </c>
      <c r="BJ9" s="22">
        <v>2.2999999999999998</v>
      </c>
      <c r="BK9" t="s">
        <v>168</v>
      </c>
      <c r="BL9">
        <f>BK2+BL8</f>
        <v>1.796433808271374</v>
      </c>
      <c r="BM9" s="21">
        <v>1975</v>
      </c>
      <c r="BN9" s="22">
        <v>2.2999999999999998</v>
      </c>
      <c r="BO9" t="s">
        <v>168</v>
      </c>
      <c r="BP9">
        <f>BO2+BP8</f>
        <v>1.8081996464502734</v>
      </c>
      <c r="BQ9" s="21">
        <v>1975</v>
      </c>
      <c r="BR9" s="22">
        <v>2.2999999999999998</v>
      </c>
      <c r="BS9" t="s">
        <v>168</v>
      </c>
      <c r="BT9">
        <f>BS2+BT8</f>
        <v>1.8033778266872893</v>
      </c>
      <c r="BU9" s="21">
        <v>1975</v>
      </c>
      <c r="BV9" s="22">
        <v>2.2999999999999998</v>
      </c>
      <c r="BW9" t="s">
        <v>168</v>
      </c>
      <c r="BX9">
        <f>BW2+BX8</f>
        <v>1.7929115018461022</v>
      </c>
      <c r="BY9" s="21">
        <v>1975</v>
      </c>
      <c r="BZ9" s="22">
        <v>2.2999999999999998</v>
      </c>
      <c r="CA9" t="s">
        <v>168</v>
      </c>
      <c r="CB9">
        <f>CA2+CB8</f>
        <v>1.7988355718859581</v>
      </c>
      <c r="CC9" s="21">
        <v>1975</v>
      </c>
      <c r="CD9" s="22">
        <v>2.2999999999999998</v>
      </c>
      <c r="CE9" t="s">
        <v>168</v>
      </c>
      <c r="CF9">
        <f>CE2+CF8</f>
        <v>1.806836539269826</v>
      </c>
      <c r="CG9" s="21">
        <v>1975</v>
      </c>
      <c r="CH9" s="22">
        <v>2.2999999999999998</v>
      </c>
      <c r="CI9" t="s">
        <v>168</v>
      </c>
      <c r="CJ9">
        <f>CI2+CJ8</f>
        <v>1.7927349900130787</v>
      </c>
      <c r="CK9" s="21">
        <v>1975</v>
      </c>
      <c r="CL9" s="22">
        <v>2.2999999999999998</v>
      </c>
      <c r="CM9" t="s">
        <v>168</v>
      </c>
      <c r="CN9">
        <f>CM2+CN8</f>
        <v>1.7963392809736594</v>
      </c>
      <c r="CO9" s="21">
        <v>1975</v>
      </c>
      <c r="CP9" s="22">
        <v>2.2999999999999998</v>
      </c>
      <c r="CQ9" t="s">
        <v>168</v>
      </c>
      <c r="CR9">
        <f>CQ2+CR8</f>
        <v>1.7983866163274671</v>
      </c>
      <c r="CS9" s="21">
        <v>1975</v>
      </c>
      <c r="CT9" s="22">
        <v>2.2999999999999998</v>
      </c>
      <c r="CU9" t="s">
        <v>168</v>
      </c>
      <c r="CV9">
        <f>CU2+CV8</f>
        <v>1.7960132362559658</v>
      </c>
      <c r="CW9" s="21">
        <v>1975</v>
      </c>
      <c r="CX9" s="22">
        <v>2.2999999999999998</v>
      </c>
      <c r="CY9" t="s">
        <v>168</v>
      </c>
      <c r="CZ9">
        <f>CY2+CZ8</f>
        <v>1.7960358803353391</v>
      </c>
      <c r="DA9" s="21">
        <v>1975</v>
      </c>
      <c r="DB9" s="22">
        <v>2.2999999999999998</v>
      </c>
      <c r="DC9" t="s">
        <v>168</v>
      </c>
      <c r="DD9">
        <f>DC2+DD8</f>
        <v>1.7982301758649233</v>
      </c>
      <c r="DE9" s="21">
        <v>1975</v>
      </c>
      <c r="DF9" s="22">
        <v>2.2999999999999998</v>
      </c>
      <c r="DG9" t="s">
        <v>168</v>
      </c>
      <c r="DH9">
        <f>DG2+DH8</f>
        <v>1.7976623622192796</v>
      </c>
      <c r="DI9" s="21">
        <v>1975</v>
      </c>
      <c r="DJ9" s="22">
        <v>2.2999999999999998</v>
      </c>
      <c r="DK9" t="s">
        <v>168</v>
      </c>
      <c r="DL9">
        <f>DK2+DL8</f>
        <v>1.799502138037895</v>
      </c>
      <c r="DM9" s="21">
        <v>1975</v>
      </c>
      <c r="DN9" s="22">
        <v>2.2999999999999998</v>
      </c>
      <c r="DO9" t="s">
        <v>168</v>
      </c>
      <c r="DP9">
        <f>DO2+DP8</f>
        <v>1.8047116299928758</v>
      </c>
      <c r="DQ9" s="21">
        <v>1975</v>
      </c>
      <c r="DR9" s="22">
        <v>2.2999999999999998</v>
      </c>
      <c r="DS9" t="s">
        <v>168</v>
      </c>
      <c r="DT9">
        <f>DS2+DT8</f>
        <v>1.8032566196272388</v>
      </c>
      <c r="DU9" s="21">
        <v>1975</v>
      </c>
      <c r="DV9" s="22">
        <v>2.2999999999999998</v>
      </c>
      <c r="DW9" t="s">
        <v>168</v>
      </c>
      <c r="DX9">
        <f>DW2+DX8</f>
        <v>1.7972352584550637</v>
      </c>
      <c r="DY9" s="21">
        <v>1975</v>
      </c>
      <c r="DZ9" s="22">
        <v>2.2999999999999998</v>
      </c>
      <c r="EA9" t="s">
        <v>168</v>
      </c>
      <c r="EB9">
        <f>EA2+EB8</f>
        <v>1.7966828070894134</v>
      </c>
      <c r="EC9" s="21">
        <v>1975</v>
      </c>
      <c r="ED9" s="22">
        <v>2.2999999999999998</v>
      </c>
      <c r="EE9" t="s">
        <v>168</v>
      </c>
      <c r="EF9">
        <f>EE2+EF8</f>
        <v>1.8033616167773212</v>
      </c>
      <c r="EG9" s="21">
        <v>1975</v>
      </c>
      <c r="EH9" s="22">
        <v>2.2999999999999998</v>
      </c>
      <c r="EI9" t="s">
        <v>168</v>
      </c>
      <c r="EJ9">
        <f>EI2+EJ8</f>
        <v>1.7998010744691288</v>
      </c>
      <c r="EK9" s="21">
        <v>1975</v>
      </c>
      <c r="EL9" s="22">
        <v>2.2999999999999998</v>
      </c>
      <c r="EM9" t="s">
        <v>168</v>
      </c>
      <c r="EN9">
        <f>EM2+EN8</f>
        <v>1.8006838896696389</v>
      </c>
      <c r="EO9" s="21">
        <v>1975</v>
      </c>
      <c r="EP9" s="22">
        <v>2.2999999999999998</v>
      </c>
      <c r="EQ9" t="s">
        <v>168</v>
      </c>
      <c r="ER9">
        <f>EQ2+ER8</f>
        <v>1.7987064980395022</v>
      </c>
      <c r="ES9" s="21">
        <v>1975</v>
      </c>
      <c r="ET9" s="22">
        <v>2.2999999999999998</v>
      </c>
      <c r="EU9" t="s">
        <v>168</v>
      </c>
      <c r="EV9">
        <f>EU2+EV8</f>
        <v>1.8005303360755396</v>
      </c>
      <c r="EW9" s="21">
        <v>1975</v>
      </c>
      <c r="EX9" s="22">
        <v>2.2999999999999998</v>
      </c>
      <c r="EY9" t="s">
        <v>168</v>
      </c>
      <c r="EZ9">
        <f>EY2+EZ8</f>
        <v>1.8003814671219209</v>
      </c>
      <c r="FA9" s="21">
        <v>1975</v>
      </c>
      <c r="FB9" s="22">
        <v>2.2999999999999998</v>
      </c>
      <c r="FC9" t="s">
        <v>168</v>
      </c>
      <c r="FD9">
        <f>FC2+FD8</f>
        <v>1.8009244624665213</v>
      </c>
      <c r="FE9" s="21">
        <v>1975</v>
      </c>
      <c r="FF9" s="22">
        <v>2.2999999999999998</v>
      </c>
      <c r="FG9" t="s">
        <v>168</v>
      </c>
      <c r="FH9">
        <f>FG2+FH8</f>
        <v>1.8023766989434167</v>
      </c>
      <c r="FI9" s="21">
        <v>1975</v>
      </c>
      <c r="FJ9" s="22">
        <v>2.2999999999999998</v>
      </c>
      <c r="FK9" t="s">
        <v>168</v>
      </c>
      <c r="FL9">
        <f>FK2+FL8</f>
        <v>1.7995180634945487</v>
      </c>
      <c r="FM9" s="21">
        <v>1975</v>
      </c>
      <c r="FN9" s="22">
        <v>2.2999999999999998</v>
      </c>
      <c r="FO9" t="s">
        <v>168</v>
      </c>
      <c r="FP9">
        <f>FO2+FP8</f>
        <v>1.8035700862859867</v>
      </c>
      <c r="FQ9" s="21">
        <v>1975</v>
      </c>
      <c r="FR9" s="22">
        <v>2.2999999999999998</v>
      </c>
      <c r="FS9" t="s">
        <v>168</v>
      </c>
      <c r="FT9">
        <f>FS2+FT8</f>
        <v>1.7974753205136074</v>
      </c>
      <c r="FU9" s="21">
        <v>1975</v>
      </c>
      <c r="FV9" s="22">
        <v>2.2999999999999998</v>
      </c>
      <c r="FW9" t="s">
        <v>168</v>
      </c>
      <c r="FX9">
        <f>FW2+FX8</f>
        <v>1.7961966144467703</v>
      </c>
      <c r="FY9" s="21">
        <v>1975</v>
      </c>
      <c r="FZ9" s="22">
        <v>2.2999999999999998</v>
      </c>
      <c r="GA9" t="s">
        <v>168</v>
      </c>
      <c r="GB9">
        <f>GA2+GB8</f>
        <v>1.7920834484274812</v>
      </c>
      <c r="GC9" s="21">
        <v>1975</v>
      </c>
      <c r="GD9" s="22">
        <v>2.2999999999999998</v>
      </c>
      <c r="GE9" t="s">
        <v>168</v>
      </c>
      <c r="GF9">
        <f>GE2+GF8</f>
        <v>1.8098308814434478</v>
      </c>
      <c r="GG9" s="21">
        <v>1975</v>
      </c>
      <c r="GH9" s="22">
        <v>2.2999999999999998</v>
      </c>
      <c r="GI9" t="s">
        <v>168</v>
      </c>
      <c r="GJ9">
        <f>GI2+GJ8</f>
        <v>1.7925811838388714</v>
      </c>
      <c r="GK9" s="21">
        <v>1975</v>
      </c>
      <c r="GL9" s="22">
        <v>2.2999999999999998</v>
      </c>
      <c r="GM9" t="s">
        <v>168</v>
      </c>
      <c r="GN9">
        <f>GM2+GN8</f>
        <v>1.7927887755494574</v>
      </c>
      <c r="GO9" s="21">
        <v>1975</v>
      </c>
      <c r="GP9" s="22">
        <v>2.2999999999999998</v>
      </c>
      <c r="GQ9" t="s">
        <v>168</v>
      </c>
      <c r="GR9">
        <f>GQ2+GR8</f>
        <v>1.8102026531762083</v>
      </c>
      <c r="GS9" s="21">
        <v>1975</v>
      </c>
      <c r="GT9" s="22">
        <v>2.2999999999999998</v>
      </c>
      <c r="GU9" t="s">
        <v>168</v>
      </c>
      <c r="GV9">
        <f>GU2+GV8</f>
        <v>1.7902510850829065</v>
      </c>
      <c r="GW9" s="21">
        <v>1975</v>
      </c>
      <c r="GX9" s="22">
        <v>2.2999999999999998</v>
      </c>
      <c r="GY9" t="s">
        <v>168</v>
      </c>
      <c r="GZ9">
        <f>GY2+GZ8</f>
        <v>1.78663827373599</v>
      </c>
      <c r="HA9" s="21">
        <v>1975</v>
      </c>
      <c r="HB9" s="22">
        <v>2.2999999999999998</v>
      </c>
      <c r="HC9" t="s">
        <v>168</v>
      </c>
      <c r="HD9">
        <f>HC2+HD8</f>
        <v>1.8133689128154</v>
      </c>
      <c r="HE9" s="21">
        <v>1975</v>
      </c>
      <c r="HF9" s="22">
        <v>2.2999999999999998</v>
      </c>
      <c r="HG9" t="s">
        <v>168</v>
      </c>
      <c r="HH9">
        <f>HG2+HH8</f>
        <v>1.7885881659705301</v>
      </c>
      <c r="HI9" s="21">
        <v>1975</v>
      </c>
      <c r="HJ9" s="22">
        <v>2.2999999999999998</v>
      </c>
      <c r="HK9" t="s">
        <v>168</v>
      </c>
      <c r="HL9">
        <f>HK2+HL8</f>
        <v>1.8158220640985296</v>
      </c>
      <c r="HM9" s="21">
        <v>1975</v>
      </c>
      <c r="HN9" s="22">
        <v>2.2999999999999998</v>
      </c>
      <c r="HO9" t="s">
        <v>168</v>
      </c>
      <c r="HP9">
        <f>HO2+HP8</f>
        <v>1.8155659714230703</v>
      </c>
      <c r="HQ9" s="21">
        <v>1975</v>
      </c>
      <c r="HR9" s="22">
        <v>2.2999999999999998</v>
      </c>
      <c r="HS9" t="s">
        <v>168</v>
      </c>
      <c r="HT9">
        <f>HS2+HT8</f>
        <v>1.7857929417013449</v>
      </c>
      <c r="HU9" s="21">
        <v>1975</v>
      </c>
      <c r="HV9" s="22">
        <v>2.2999999999999998</v>
      </c>
      <c r="HW9" t="s">
        <v>168</v>
      </c>
      <c r="HX9">
        <f>HW2+HX8</f>
        <v>1.8167897318235342</v>
      </c>
      <c r="HY9" s="21">
        <v>1975</v>
      </c>
      <c r="HZ9" s="22">
        <v>2.2999999999999998</v>
      </c>
      <c r="IA9" t="s">
        <v>168</v>
      </c>
      <c r="IB9">
        <f>IA2+IB8</f>
        <v>1.7837577197690642</v>
      </c>
      <c r="IC9" s="21">
        <v>1975</v>
      </c>
      <c r="ID9" s="22">
        <v>2.2999999999999998</v>
      </c>
      <c r="IE9" t="s">
        <v>168</v>
      </c>
      <c r="IF9">
        <f>IE2+IF8</f>
        <v>1.7856902836946715</v>
      </c>
      <c r="IG9" s="21">
        <v>1975</v>
      </c>
      <c r="IH9" s="22">
        <v>2.2999999999999998</v>
      </c>
      <c r="II9" t="s">
        <v>168</v>
      </c>
      <c r="IJ9">
        <f>II2+IJ8</f>
        <v>1.8252263251350485</v>
      </c>
      <c r="IK9" s="21">
        <v>1975</v>
      </c>
      <c r="IL9" s="22">
        <v>2.2999999999999998</v>
      </c>
      <c r="IM9" t="s">
        <v>168</v>
      </c>
      <c r="IN9">
        <f>IM2+IN8</f>
        <v>1.7767933564343372</v>
      </c>
      <c r="IO9" s="21">
        <v>1975</v>
      </c>
      <c r="IP9" s="22">
        <v>2.2999999999999998</v>
      </c>
      <c r="IQ9" t="s">
        <v>168</v>
      </c>
      <c r="IR9">
        <f>IQ2+IR8</f>
        <v>1.8201626615325817</v>
      </c>
      <c r="IS9" s="21">
        <v>1975</v>
      </c>
      <c r="IT9" s="22">
        <v>2.2999999999999998</v>
      </c>
      <c r="IU9" t="s">
        <v>168</v>
      </c>
      <c r="IV9">
        <f>IU2+IV8</f>
        <v>1.784251054232852</v>
      </c>
      <c r="IW9" s="21">
        <v>1975</v>
      </c>
      <c r="IX9" s="22">
        <v>2.2999999999999998</v>
      </c>
      <c r="IY9" t="s">
        <v>168</v>
      </c>
      <c r="IZ9">
        <f>IY2+IZ8</f>
        <v>1.8235479275263748</v>
      </c>
      <c r="JA9" s="21">
        <v>1975</v>
      </c>
      <c r="JB9" s="22">
        <v>2.2999999999999998</v>
      </c>
      <c r="JC9" t="s">
        <v>168</v>
      </c>
      <c r="JD9">
        <f>JC2+JD8</f>
        <v>1.7757553219431783</v>
      </c>
      <c r="JE9" s="21">
        <v>1975</v>
      </c>
      <c r="JF9" s="22">
        <v>2.2999999999999998</v>
      </c>
    </row>
    <row r="10" spans="2:268">
      <c r="B10">
        <v>0.53136121992534735</v>
      </c>
      <c r="C10" s="39">
        <v>0.64194634031431275</v>
      </c>
      <c r="D10">
        <v>111.15840328074263</v>
      </c>
      <c r="E10" s="21">
        <v>1976</v>
      </c>
      <c r="F10" s="22">
        <v>0.4</v>
      </c>
      <c r="G10" t="s">
        <v>169</v>
      </c>
      <c r="H10">
        <f>G2-H8</f>
        <v>1.59888715605052</v>
      </c>
      <c r="I10" s="21">
        <v>1976</v>
      </c>
      <c r="J10" s="22">
        <v>150</v>
      </c>
      <c r="K10" t="s">
        <v>169</v>
      </c>
      <c r="L10">
        <f>K2-L8</f>
        <v>1.6043111931687055</v>
      </c>
      <c r="M10" s="21">
        <v>1976</v>
      </c>
      <c r="N10" s="22">
        <v>150</v>
      </c>
      <c r="O10" t="s">
        <v>169</v>
      </c>
      <c r="P10">
        <f>O2-P8</f>
        <v>1.6268478602592411</v>
      </c>
      <c r="Q10" s="21">
        <v>1976</v>
      </c>
      <c r="R10" s="22">
        <v>150</v>
      </c>
      <c r="S10" t="s">
        <v>169</v>
      </c>
      <c r="T10">
        <f>S2-T8</f>
        <v>1.6000152826476017</v>
      </c>
      <c r="U10" s="21">
        <v>1976</v>
      </c>
      <c r="V10" s="22">
        <v>150</v>
      </c>
      <c r="W10" t="s">
        <v>169</v>
      </c>
      <c r="X10">
        <f>W2-X8</f>
        <v>1.6044987117346197</v>
      </c>
      <c r="Y10" s="21">
        <v>1976</v>
      </c>
      <c r="Z10" s="22">
        <v>150</v>
      </c>
      <c r="AA10" t="s">
        <v>169</v>
      </c>
      <c r="AB10">
        <f>AA2-AB8</f>
        <v>1.6155188387757295</v>
      </c>
      <c r="AC10" s="21">
        <v>1976</v>
      </c>
      <c r="AD10" s="22">
        <v>150</v>
      </c>
      <c r="AE10" t="s">
        <v>169</v>
      </c>
      <c r="AF10">
        <f>AE2-AF8</f>
        <v>1.5883737703383431</v>
      </c>
      <c r="AG10" s="21">
        <v>1976</v>
      </c>
      <c r="AH10" s="22">
        <v>150</v>
      </c>
      <c r="AI10" t="s">
        <v>169</v>
      </c>
      <c r="AJ10">
        <f>AI2-AJ8</f>
        <v>1.6008206836463483</v>
      </c>
      <c r="AK10" s="21">
        <v>1976</v>
      </c>
      <c r="AL10" s="22">
        <v>150</v>
      </c>
      <c r="AM10" t="s">
        <v>169</v>
      </c>
      <c r="AN10">
        <f>AM2-AN8</f>
        <v>1.6068209251784475</v>
      </c>
      <c r="AO10" s="21">
        <v>1976</v>
      </c>
      <c r="AP10" s="22">
        <v>150</v>
      </c>
      <c r="AQ10" t="s">
        <v>169</v>
      </c>
      <c r="AR10">
        <f>AQ2-AR8</f>
        <v>1.598376154540879</v>
      </c>
      <c r="AS10" s="21">
        <v>1976</v>
      </c>
      <c r="AT10" s="22">
        <v>0.4</v>
      </c>
      <c r="AU10" t="s">
        <v>169</v>
      </c>
      <c r="AV10">
        <f>AU2-AV8</f>
        <v>1.6200340992361535</v>
      </c>
      <c r="AW10" s="21">
        <v>1976</v>
      </c>
      <c r="AX10" s="22">
        <v>0.4</v>
      </c>
      <c r="AY10" t="s">
        <v>169</v>
      </c>
      <c r="AZ10">
        <f>AY2-AZ8</f>
        <v>1.5885712653534225</v>
      </c>
      <c r="BA10" s="21">
        <v>1976</v>
      </c>
      <c r="BB10" s="22">
        <v>0.4</v>
      </c>
      <c r="BC10" t="s">
        <v>169</v>
      </c>
      <c r="BD10">
        <f>BC2-BD8</f>
        <v>1.5996007381350761</v>
      </c>
      <c r="BE10" s="21">
        <v>1976</v>
      </c>
      <c r="BF10" s="22">
        <v>0.4</v>
      </c>
      <c r="BG10" t="s">
        <v>169</v>
      </c>
      <c r="BH10">
        <f>BG2-BH8</f>
        <v>1.5903949065323228</v>
      </c>
      <c r="BI10" s="21">
        <v>1976</v>
      </c>
      <c r="BJ10" s="22">
        <v>0.4</v>
      </c>
      <c r="BK10" t="s">
        <v>169</v>
      </c>
      <c r="BL10">
        <f>BK2-BL8</f>
        <v>1.5914878684103464</v>
      </c>
      <c r="BM10" s="21">
        <v>1976</v>
      </c>
      <c r="BN10" s="22">
        <v>0.4</v>
      </c>
      <c r="BO10" t="s">
        <v>169</v>
      </c>
      <c r="BP10">
        <f>BO2-BP8</f>
        <v>1.603742285595712</v>
      </c>
      <c r="BQ10" s="21">
        <v>1976</v>
      </c>
      <c r="BR10" s="22">
        <v>0.4</v>
      </c>
      <c r="BS10" t="s">
        <v>169</v>
      </c>
      <c r="BT10">
        <f>BS2-BT8</f>
        <v>1.5986601624147079</v>
      </c>
      <c r="BU10" s="21">
        <v>1976</v>
      </c>
      <c r="BV10" s="22">
        <v>0.4</v>
      </c>
      <c r="BW10" t="s">
        <v>169</v>
      </c>
      <c r="BX10">
        <f>BW2-BX8</f>
        <v>1.5901879084951145</v>
      </c>
      <c r="BY10" s="21">
        <v>1976</v>
      </c>
      <c r="BZ10" s="22">
        <v>0.4</v>
      </c>
      <c r="CA10" t="s">
        <v>169</v>
      </c>
      <c r="CB10">
        <f>CA2-CB8</f>
        <v>1.5946028282823543</v>
      </c>
      <c r="CC10" s="21">
        <v>1976</v>
      </c>
      <c r="CD10" s="22">
        <v>0.4</v>
      </c>
      <c r="CE10" t="s">
        <v>169</v>
      </c>
      <c r="CF10">
        <f>CE2-CF8</f>
        <v>1.6035762892718124</v>
      </c>
      <c r="CG10" s="21">
        <v>1976</v>
      </c>
      <c r="CH10" s="22">
        <v>0.4</v>
      </c>
      <c r="CI10" t="s">
        <v>169</v>
      </c>
      <c r="CJ10">
        <f>CI2-CJ8</f>
        <v>1.5907373761410055</v>
      </c>
      <c r="CK10" s="21">
        <v>1976</v>
      </c>
      <c r="CL10" s="22">
        <v>0.4</v>
      </c>
      <c r="CM10" t="s">
        <v>169</v>
      </c>
      <c r="CN10">
        <f>CM2-CN8</f>
        <v>1.5934597727472417</v>
      </c>
      <c r="CO10" s="21">
        <v>1976</v>
      </c>
      <c r="CP10" s="22">
        <v>0.4</v>
      </c>
      <c r="CQ10" t="s">
        <v>169</v>
      </c>
      <c r="CR10">
        <f>CQ2-CR8</f>
        <v>1.5948354082575125</v>
      </c>
      <c r="CS10" s="21">
        <v>1976</v>
      </c>
      <c r="CT10" s="22">
        <v>0.4</v>
      </c>
      <c r="CU10" t="s">
        <v>169</v>
      </c>
      <c r="CV10">
        <f>CU2-CV8</f>
        <v>1.5932618454818526</v>
      </c>
      <c r="CW10" s="21">
        <v>1976</v>
      </c>
      <c r="CX10" s="22">
        <v>0.4</v>
      </c>
      <c r="CY10" t="s">
        <v>169</v>
      </c>
      <c r="CZ10">
        <f>CY2-CZ8</f>
        <v>1.5938769989772861</v>
      </c>
      <c r="DA10" s="21">
        <v>1976</v>
      </c>
      <c r="DB10" s="22">
        <v>0.4</v>
      </c>
      <c r="DC10" t="s">
        <v>169</v>
      </c>
      <c r="DD10">
        <f>DC2-DD8</f>
        <v>1.5950764659166268</v>
      </c>
      <c r="DE10" s="21">
        <v>1976</v>
      </c>
      <c r="DF10" s="22">
        <v>0.4</v>
      </c>
      <c r="DG10" t="s">
        <v>169</v>
      </c>
      <c r="DH10">
        <f>DG2-DH8</f>
        <v>1.5952806815168066</v>
      </c>
      <c r="DI10" s="21">
        <v>1976</v>
      </c>
      <c r="DJ10" s="22">
        <v>0.4</v>
      </c>
      <c r="DK10" t="s">
        <v>169</v>
      </c>
      <c r="DL10">
        <f>DK2-DL8</f>
        <v>1.5962186775176874</v>
      </c>
      <c r="DM10" s="21">
        <v>1976</v>
      </c>
      <c r="DN10" s="22">
        <v>0.4</v>
      </c>
      <c r="DO10" t="s">
        <v>169</v>
      </c>
      <c r="DP10">
        <f>DO2-DP8</f>
        <v>1.6028775984553549</v>
      </c>
      <c r="DQ10" s="21">
        <v>1976</v>
      </c>
      <c r="DR10" s="22">
        <v>0.4</v>
      </c>
      <c r="DS10" t="s">
        <v>169</v>
      </c>
      <c r="DT10">
        <f>DS2-DT8</f>
        <v>1.6007828134894402</v>
      </c>
      <c r="DU10" s="21">
        <v>1976</v>
      </c>
      <c r="DV10" s="22">
        <v>0.4</v>
      </c>
      <c r="DW10" t="s">
        <v>169</v>
      </c>
      <c r="DX10">
        <f>DW2-DX8</f>
        <v>1.5960632452648729</v>
      </c>
      <c r="DY10" s="21">
        <v>1976</v>
      </c>
      <c r="DZ10" s="22">
        <v>0.4</v>
      </c>
      <c r="EA10" t="s">
        <v>169</v>
      </c>
      <c r="EB10">
        <f>EA2-EB8</f>
        <v>1.5960108098095442</v>
      </c>
      <c r="EC10" s="21">
        <v>1976</v>
      </c>
      <c r="ED10" s="22">
        <v>0.4</v>
      </c>
      <c r="EE10" t="s">
        <v>169</v>
      </c>
      <c r="EF10">
        <f>EE2-EF8</f>
        <v>1.6011655324710408</v>
      </c>
      <c r="EG10" s="21">
        <v>1976</v>
      </c>
      <c r="EH10" s="22">
        <v>0.4</v>
      </c>
      <c r="EI10" t="s">
        <v>169</v>
      </c>
      <c r="EJ10">
        <f>EI2-EJ8</f>
        <v>1.5973460215521074</v>
      </c>
      <c r="EK10" s="21">
        <v>1976</v>
      </c>
      <c r="EL10" s="22">
        <v>0.4</v>
      </c>
      <c r="EM10" t="s">
        <v>169</v>
      </c>
      <c r="EN10">
        <f>EM2-EN8</f>
        <v>1.5974871199220477</v>
      </c>
      <c r="EO10" s="21">
        <v>1976</v>
      </c>
      <c r="EP10" s="22">
        <v>0.4</v>
      </c>
      <c r="EQ10" t="s">
        <v>169</v>
      </c>
      <c r="ER10">
        <f>EQ2-ER8</f>
        <v>1.5974011385003348</v>
      </c>
      <c r="ES10" s="21">
        <v>1976</v>
      </c>
      <c r="ET10" s="22">
        <v>0.4</v>
      </c>
      <c r="EU10" t="s">
        <v>169</v>
      </c>
      <c r="EV10">
        <f>EU2-EV8</f>
        <v>1.5983507130766221</v>
      </c>
      <c r="EW10" s="21">
        <v>1976</v>
      </c>
      <c r="EX10" s="22">
        <v>0.4</v>
      </c>
      <c r="EY10" t="s">
        <v>169</v>
      </c>
      <c r="EZ10">
        <f>EY2-EZ8</f>
        <v>1.5984372370371993</v>
      </c>
      <c r="FA10" s="21">
        <v>1976</v>
      </c>
      <c r="FB10" s="22">
        <v>0.4</v>
      </c>
      <c r="FC10" t="s">
        <v>169</v>
      </c>
      <c r="FD10">
        <f>FC2-FD8</f>
        <v>1.5997212347107497</v>
      </c>
      <c r="FE10" s="21">
        <v>1976</v>
      </c>
      <c r="FF10" s="22">
        <v>0.4</v>
      </c>
      <c r="FG10" t="s">
        <v>169</v>
      </c>
      <c r="FH10">
        <f>FG2-FH8</f>
        <v>1.5993495820699022</v>
      </c>
      <c r="FI10" s="21">
        <v>1976</v>
      </c>
      <c r="FJ10" s="22">
        <v>0.4</v>
      </c>
      <c r="FK10" t="s">
        <v>169</v>
      </c>
      <c r="FL10">
        <f>FK2-FL8</f>
        <v>1.597122768044926</v>
      </c>
      <c r="FM10" s="21">
        <v>1976</v>
      </c>
      <c r="FN10" s="22">
        <v>0.4</v>
      </c>
      <c r="FO10" t="s">
        <v>169</v>
      </c>
      <c r="FP10">
        <f>FO2-FP8</f>
        <v>1.6012668811569795</v>
      </c>
      <c r="FQ10" s="21">
        <v>1976</v>
      </c>
      <c r="FR10" s="22">
        <v>0.4</v>
      </c>
      <c r="FS10" t="s">
        <v>169</v>
      </c>
      <c r="FT10">
        <f>FS2-FT8</f>
        <v>1.595051065319917</v>
      </c>
      <c r="FU10" s="21">
        <v>1976</v>
      </c>
      <c r="FV10" s="22">
        <v>0.4</v>
      </c>
      <c r="FW10" t="s">
        <v>169</v>
      </c>
      <c r="FX10">
        <f>FW2-FX8</f>
        <v>1.5938053963220298</v>
      </c>
      <c r="FY10" s="21">
        <v>1976</v>
      </c>
      <c r="FZ10" s="22">
        <v>0.4</v>
      </c>
      <c r="GA10" t="s">
        <v>169</v>
      </c>
      <c r="GB10">
        <f>GA2-GB8</f>
        <v>1.5910361758726528</v>
      </c>
      <c r="GC10" s="21">
        <v>1976</v>
      </c>
      <c r="GD10" s="22">
        <v>0.4</v>
      </c>
      <c r="GE10" t="s">
        <v>169</v>
      </c>
      <c r="GF10">
        <f>GE2-GF8</f>
        <v>1.6082205017058686</v>
      </c>
      <c r="GG10" s="21">
        <v>1976</v>
      </c>
      <c r="GH10" s="22">
        <v>0.4</v>
      </c>
      <c r="GI10" t="s">
        <v>169</v>
      </c>
      <c r="GJ10">
        <f>GI2-GJ8</f>
        <v>1.5904847963405322</v>
      </c>
      <c r="GK10" s="21">
        <v>1976</v>
      </c>
      <c r="GL10" s="22">
        <v>0.4</v>
      </c>
      <c r="GM10" t="s">
        <v>169</v>
      </c>
      <c r="GN10">
        <f>GM2-GN8</f>
        <v>1.5899699396079985</v>
      </c>
      <c r="GO10" s="21">
        <v>1976</v>
      </c>
      <c r="GP10" s="22">
        <v>0.4</v>
      </c>
      <c r="GQ10" t="s">
        <v>169</v>
      </c>
      <c r="GR10">
        <f>GQ2-GR8</f>
        <v>1.6067887712888063</v>
      </c>
      <c r="GS10" s="21">
        <v>1976</v>
      </c>
      <c r="GT10" s="22">
        <v>0.4</v>
      </c>
      <c r="GU10" t="s">
        <v>169</v>
      </c>
      <c r="GV10">
        <f>GU2-GV8</f>
        <v>1.587664058020255</v>
      </c>
      <c r="GW10" s="21">
        <v>1976</v>
      </c>
      <c r="GX10" s="22">
        <v>0.4</v>
      </c>
      <c r="GY10" t="s">
        <v>169</v>
      </c>
      <c r="GZ10">
        <f>GY2-GZ8</f>
        <v>1.5845798567632035</v>
      </c>
      <c r="HA10" s="21">
        <v>1976</v>
      </c>
      <c r="HB10" s="22">
        <v>0.4</v>
      </c>
      <c r="HC10" t="s">
        <v>169</v>
      </c>
      <c r="HD10">
        <f>HC2-HD8</f>
        <v>1.6095496184063698</v>
      </c>
      <c r="HE10" s="21">
        <v>1976</v>
      </c>
      <c r="HF10" s="22">
        <v>0.4</v>
      </c>
      <c r="HG10" t="s">
        <v>169</v>
      </c>
      <c r="HH10">
        <f>HG2-HH8</f>
        <v>1.5851898104534325</v>
      </c>
      <c r="HI10" s="21">
        <v>1976</v>
      </c>
      <c r="HJ10" s="22">
        <v>0.4</v>
      </c>
      <c r="HK10" t="s">
        <v>169</v>
      </c>
      <c r="HL10">
        <f>HK2-HL8</f>
        <v>1.6119824793674173</v>
      </c>
      <c r="HM10" s="21">
        <v>1976</v>
      </c>
      <c r="HN10" s="22">
        <v>0.4</v>
      </c>
      <c r="HO10" t="s">
        <v>169</v>
      </c>
      <c r="HP10">
        <f>HO2-HP8</f>
        <v>1.6116418560494652</v>
      </c>
      <c r="HQ10" s="21">
        <v>1976</v>
      </c>
      <c r="HR10" s="22">
        <v>0.4</v>
      </c>
      <c r="HS10" t="s">
        <v>169</v>
      </c>
      <c r="HT10">
        <f>HS2-HT8</f>
        <v>1.5824862201403798</v>
      </c>
      <c r="HU10" s="21">
        <v>1976</v>
      </c>
      <c r="HV10" s="22">
        <v>0.4</v>
      </c>
      <c r="HW10" t="s">
        <v>169</v>
      </c>
      <c r="HX10">
        <f>HW2-HX8</f>
        <v>1.6123887187850849</v>
      </c>
      <c r="HY10" s="21">
        <v>1976</v>
      </c>
      <c r="HZ10" s="22">
        <v>0.4</v>
      </c>
      <c r="IA10" t="s">
        <v>169</v>
      </c>
      <c r="IB10">
        <f>IA2-IB8</f>
        <v>1.5802677480639329</v>
      </c>
      <c r="IC10" s="21">
        <v>1976</v>
      </c>
      <c r="ID10" s="22">
        <v>0.4</v>
      </c>
      <c r="IE10" t="s">
        <v>169</v>
      </c>
      <c r="IF10">
        <f>IE2-IF8</f>
        <v>1.5809950511104742</v>
      </c>
      <c r="IG10" s="21">
        <v>1976</v>
      </c>
      <c r="IH10" s="22">
        <v>0.4</v>
      </c>
      <c r="II10" t="s">
        <v>169</v>
      </c>
      <c r="IJ10">
        <f>II2-IJ8</f>
        <v>1.6215290870005798</v>
      </c>
      <c r="IK10" s="21">
        <v>1976</v>
      </c>
      <c r="IL10" s="22">
        <v>0.4</v>
      </c>
      <c r="IM10" t="s">
        <v>169</v>
      </c>
      <c r="IN10">
        <f>IM2-IN8</f>
        <v>1.5735486359127058</v>
      </c>
      <c r="IO10" s="21">
        <v>1976</v>
      </c>
      <c r="IP10" s="22">
        <v>0.4</v>
      </c>
      <c r="IQ10" t="s">
        <v>169</v>
      </c>
      <c r="IR10">
        <f>IQ2-IR8</f>
        <v>1.6140597794037916</v>
      </c>
      <c r="IS10" s="21">
        <v>1976</v>
      </c>
      <c r="IT10" s="22">
        <v>0.4</v>
      </c>
      <c r="IU10" t="s">
        <v>169</v>
      </c>
      <c r="IV10">
        <f>IU2-IV8</f>
        <v>1.5784275753939327</v>
      </c>
      <c r="IW10" s="21">
        <v>1976</v>
      </c>
      <c r="IX10" s="22">
        <v>0.4</v>
      </c>
      <c r="IY10" t="s">
        <v>169</v>
      </c>
      <c r="IZ10">
        <f>IY2-IZ8</f>
        <v>1.6172823487354191</v>
      </c>
      <c r="JA10" s="21">
        <v>1976</v>
      </c>
      <c r="JB10" s="22">
        <v>0.4</v>
      </c>
      <c r="JC10" t="s">
        <v>169</v>
      </c>
      <c r="JD10">
        <f>JC2-JD8</f>
        <v>1.5709509986155135</v>
      </c>
      <c r="JE10" s="21">
        <v>1976</v>
      </c>
      <c r="JF10" s="22">
        <v>0.4</v>
      </c>
    </row>
    <row r="11" spans="2:268">
      <c r="B11">
        <v>0.54268523069500629</v>
      </c>
      <c r="C11" s="39">
        <v>0.66170307125626293</v>
      </c>
      <c r="D11">
        <v>121.27095143972043</v>
      </c>
      <c r="E11" s="21">
        <v>1976</v>
      </c>
      <c r="F11" s="22">
        <v>150</v>
      </c>
      <c r="G11" t="s">
        <v>170</v>
      </c>
      <c r="H11" s="40">
        <f>LN(G2)</f>
        <v>0.53052432210020894</v>
      </c>
      <c r="I11" s="21">
        <v>1977</v>
      </c>
      <c r="J11" s="22">
        <v>0.02</v>
      </c>
      <c r="K11" t="s">
        <v>170</v>
      </c>
      <c r="L11" s="40">
        <f>LN(K2)</f>
        <v>0.53545999171137892</v>
      </c>
      <c r="M11" s="21">
        <v>1977</v>
      </c>
      <c r="N11" s="22">
        <v>0.02</v>
      </c>
      <c r="O11" t="s">
        <v>170</v>
      </c>
      <c r="P11" s="40">
        <f>LN(O2)</f>
        <v>0.54715923481181339</v>
      </c>
      <c r="Q11" s="21">
        <v>1977</v>
      </c>
      <c r="R11" s="22">
        <v>0.02</v>
      </c>
      <c r="S11" t="s">
        <v>170</v>
      </c>
      <c r="T11" s="40">
        <f>LN(S2)</f>
        <v>0.53285413409734472</v>
      </c>
      <c r="U11" s="21">
        <v>1977</v>
      </c>
      <c r="V11" s="22">
        <v>0.02</v>
      </c>
      <c r="W11" t="s">
        <v>170</v>
      </c>
      <c r="X11" s="40">
        <f>LN(W2)</f>
        <v>0.53523064125935527</v>
      </c>
      <c r="Y11" s="21">
        <v>1977</v>
      </c>
      <c r="Z11" s="22">
        <v>0.02</v>
      </c>
      <c r="AA11" t="s">
        <v>170</v>
      </c>
      <c r="AB11" s="40">
        <f>LN(AA2)</f>
        <v>0.54094181789797646</v>
      </c>
      <c r="AC11" s="21">
        <v>1977</v>
      </c>
      <c r="AD11" s="22">
        <v>0.02</v>
      </c>
      <c r="AE11" t="s">
        <v>170</v>
      </c>
      <c r="AF11" s="40">
        <f>LN(AE2)</f>
        <v>0.52556423800460961</v>
      </c>
      <c r="AG11" s="21">
        <v>1977</v>
      </c>
      <c r="AH11" s="22">
        <v>0.02</v>
      </c>
      <c r="AI11" t="s">
        <v>170</v>
      </c>
      <c r="AJ11" s="40">
        <f>LN(AI2)</f>
        <v>0.53288197663110326</v>
      </c>
      <c r="AK11" s="21">
        <v>1977</v>
      </c>
      <c r="AL11" s="22">
        <v>0.02</v>
      </c>
      <c r="AM11" t="s">
        <v>170</v>
      </c>
      <c r="AN11" s="40">
        <f>LN(AM2)</f>
        <v>0.53619559605502087</v>
      </c>
      <c r="AO11" s="21">
        <v>1977</v>
      </c>
      <c r="AP11" s="22">
        <v>0.02</v>
      </c>
      <c r="AQ11" t="s">
        <v>170</v>
      </c>
      <c r="AR11" s="40">
        <f>LN(AQ2)</f>
        <v>0.53136121992534735</v>
      </c>
      <c r="AS11" s="21">
        <v>1977</v>
      </c>
      <c r="AT11" s="22">
        <v>0.02</v>
      </c>
      <c r="AU11" t="s">
        <v>170</v>
      </c>
      <c r="AV11" s="40">
        <f>LN(AU2)</f>
        <v>0.54268523069500629</v>
      </c>
      <c r="AW11" s="21">
        <v>1976</v>
      </c>
      <c r="AX11" s="22">
        <v>150</v>
      </c>
      <c r="AY11" t="s">
        <v>170</v>
      </c>
      <c r="AZ11" s="40">
        <f>LN(AY2)</f>
        <v>0.52516180691993997</v>
      </c>
      <c r="BA11" s="21">
        <v>1976</v>
      </c>
      <c r="BB11" s="22">
        <v>150</v>
      </c>
      <c r="BC11" t="s">
        <v>170</v>
      </c>
      <c r="BD11" s="40">
        <f>LN(BC2)</f>
        <v>0.53195478895788473</v>
      </c>
      <c r="BE11" s="21">
        <v>1976</v>
      </c>
      <c r="BF11" s="22">
        <v>150</v>
      </c>
      <c r="BG11" t="s">
        <v>170</v>
      </c>
      <c r="BH11" s="40">
        <f>LN(BG2)</f>
        <v>0.52636541342753518</v>
      </c>
      <c r="BI11" s="21">
        <v>1976</v>
      </c>
      <c r="BJ11" s="22">
        <v>150</v>
      </c>
      <c r="BK11" t="s">
        <v>170</v>
      </c>
      <c r="BL11" s="40">
        <f>LN(BK2)</f>
        <v>0.52706947810010252</v>
      </c>
      <c r="BM11" s="21">
        <v>1976</v>
      </c>
      <c r="BN11" s="22">
        <v>150</v>
      </c>
      <c r="BO11" t="s">
        <v>170</v>
      </c>
      <c r="BP11" s="40">
        <f>LN(BO2)</f>
        <v>0.53413443018081741</v>
      </c>
      <c r="BQ11" s="21">
        <v>1976</v>
      </c>
      <c r="BR11" s="22">
        <v>150</v>
      </c>
      <c r="BS11" t="s">
        <v>170</v>
      </c>
      <c r="BT11" s="40">
        <f>LN(BS2)</f>
        <v>0.53122748004802578</v>
      </c>
      <c r="BU11" s="21">
        <v>1976</v>
      </c>
      <c r="BV11" s="22">
        <v>150</v>
      </c>
      <c r="BW11" t="s">
        <v>170</v>
      </c>
      <c r="BX11" s="40">
        <f>LN(BW2)</f>
        <v>0.52564509406884952</v>
      </c>
      <c r="BY11" s="21">
        <v>1976</v>
      </c>
      <c r="BZ11" s="22">
        <v>150</v>
      </c>
      <c r="CA11" t="s">
        <v>170</v>
      </c>
      <c r="CB11" s="40">
        <f>LN(CA2)</f>
        <v>0.52869650413649316</v>
      </c>
      <c r="CC11" s="21">
        <v>1976</v>
      </c>
      <c r="CD11" s="22">
        <v>150</v>
      </c>
      <c r="CE11" t="s">
        <v>170</v>
      </c>
      <c r="CF11" s="40">
        <f>LN(CE2)</f>
        <v>0.53368616749627174</v>
      </c>
      <c r="CG11" s="21">
        <v>1976</v>
      </c>
      <c r="CH11" s="22">
        <v>150</v>
      </c>
      <c r="CI11" t="s">
        <v>170</v>
      </c>
      <c r="CJ11" s="40">
        <f>LN(CI2)</f>
        <v>0.52575532885998577</v>
      </c>
      <c r="CK11" s="21">
        <v>1976</v>
      </c>
      <c r="CL11" s="22">
        <v>150</v>
      </c>
      <c r="CM11" t="s">
        <v>170</v>
      </c>
      <c r="CN11" s="40">
        <f>LN(CM2)</f>
        <v>0.52762346288698614</v>
      </c>
      <c r="CO11" s="21">
        <v>1976</v>
      </c>
      <c r="CP11" s="22">
        <v>150</v>
      </c>
      <c r="CQ11" t="s">
        <v>170</v>
      </c>
      <c r="CR11" s="40">
        <f>LN(CQ2)</f>
        <v>0.52863273917114517</v>
      </c>
      <c r="CS11" s="21">
        <v>1976</v>
      </c>
      <c r="CT11" s="22">
        <v>150</v>
      </c>
      <c r="CU11" t="s">
        <v>170</v>
      </c>
      <c r="CV11" s="40">
        <f>LN(CU2)</f>
        <v>0.52746887777000517</v>
      </c>
      <c r="CW11" s="21">
        <v>1976</v>
      </c>
      <c r="CX11" s="22">
        <v>150</v>
      </c>
      <c r="CY11" t="s">
        <v>170</v>
      </c>
      <c r="CZ11" s="40">
        <f>LN(CY2)</f>
        <v>0.52765704118437073</v>
      </c>
      <c r="DA11" s="21">
        <v>1976</v>
      </c>
      <c r="DB11" s="22">
        <v>150</v>
      </c>
      <c r="DC11" t="s">
        <v>170</v>
      </c>
      <c r="DD11" s="40">
        <f>LN(DC2)</f>
        <v>0.52865767598368507</v>
      </c>
      <c r="DE11" s="21">
        <v>1976</v>
      </c>
      <c r="DF11" s="22">
        <v>150</v>
      </c>
      <c r="DG11" t="s">
        <v>170</v>
      </c>
      <c r="DH11" s="40">
        <f>LN(DG2)</f>
        <v>0.52855051869868641</v>
      </c>
      <c r="DI11" s="21">
        <v>1976</v>
      </c>
      <c r="DJ11" s="22">
        <v>150</v>
      </c>
      <c r="DK11" t="s">
        <v>170</v>
      </c>
      <c r="DL11" s="40">
        <f>LN(DK2)</f>
        <v>0.52936887472045902</v>
      </c>
      <c r="DM11" s="21">
        <v>1976</v>
      </c>
      <c r="DN11" s="22">
        <v>150</v>
      </c>
      <c r="DO11" t="s">
        <v>170</v>
      </c>
      <c r="DP11" s="40">
        <f>LN(DO2)</f>
        <v>0.53285788958399416</v>
      </c>
      <c r="DQ11" s="21">
        <v>1976</v>
      </c>
      <c r="DR11" s="22">
        <v>150</v>
      </c>
      <c r="DS11" t="s">
        <v>170</v>
      </c>
      <c r="DT11" s="40">
        <f>LN(DS2)</f>
        <v>0.53181561443093484</v>
      </c>
      <c r="DU11" s="21">
        <v>1976</v>
      </c>
      <c r="DV11" s="22">
        <v>150</v>
      </c>
      <c r="DW11" t="s">
        <v>170</v>
      </c>
      <c r="DX11" s="40">
        <f>LN(DW2)</f>
        <v>0.52865527771196041</v>
      </c>
      <c r="DY11" s="21">
        <v>1976</v>
      </c>
      <c r="DZ11" s="22">
        <v>150</v>
      </c>
      <c r="EA11" t="s">
        <v>170</v>
      </c>
      <c r="EB11" s="40">
        <f>LN(EA2)</f>
        <v>0.52847700257935515</v>
      </c>
      <c r="EC11" s="21">
        <v>1976</v>
      </c>
      <c r="ED11" s="22">
        <v>150</v>
      </c>
      <c r="EE11" t="s">
        <v>170</v>
      </c>
      <c r="EF11" s="40">
        <f>LN(EE2)</f>
        <v>0.53195887986768053</v>
      </c>
      <c r="EG11" s="21">
        <v>1976</v>
      </c>
      <c r="EH11" s="22">
        <v>150</v>
      </c>
      <c r="EI11" t="s">
        <v>170</v>
      </c>
      <c r="EJ11" s="40">
        <f>LN(EI2)</f>
        <v>0.52978880942408624</v>
      </c>
      <c r="EK11" s="21">
        <v>1976</v>
      </c>
      <c r="EL11" s="22">
        <v>150</v>
      </c>
      <c r="EM11" t="s">
        <v>170</v>
      </c>
      <c r="EN11" s="40">
        <f>LN(EM2)</f>
        <v>0.53009016796603692</v>
      </c>
      <c r="EO11" s="21">
        <v>1976</v>
      </c>
      <c r="EP11" s="22">
        <v>150</v>
      </c>
      <c r="EQ11" t="s">
        <v>170</v>
      </c>
      <c r="ER11" s="40">
        <f>LN(EQ2)</f>
        <v>0.52948278248105718</v>
      </c>
      <c r="ES11" s="21">
        <v>1976</v>
      </c>
      <c r="ET11" s="22">
        <v>150</v>
      </c>
      <c r="EU11" t="s">
        <v>170</v>
      </c>
      <c r="EV11" s="40">
        <f>LN(EU2)</f>
        <v>0.53029909370529016</v>
      </c>
      <c r="EW11" s="21">
        <v>1976</v>
      </c>
      <c r="EX11" s="22">
        <v>150</v>
      </c>
      <c r="EY11" t="s">
        <v>170</v>
      </c>
      <c r="EZ11" s="40">
        <f>LN(EY2)</f>
        <v>0.53028075073772596</v>
      </c>
      <c r="FA11" s="21">
        <v>1976</v>
      </c>
      <c r="FB11" s="22">
        <v>150</v>
      </c>
      <c r="FC11" t="s">
        <v>170</v>
      </c>
      <c r="FD11" s="40">
        <f>LN(FC2)</f>
        <v>0.53081814396586313</v>
      </c>
      <c r="FE11" s="21">
        <v>1976</v>
      </c>
      <c r="FF11" s="22">
        <v>150</v>
      </c>
      <c r="FG11" t="s">
        <v>170</v>
      </c>
      <c r="FH11" s="40">
        <f>LN(FG2)</f>
        <v>0.53113585192085344</v>
      </c>
      <c r="FI11" s="21">
        <v>1976</v>
      </c>
      <c r="FJ11" s="22">
        <v>150</v>
      </c>
      <c r="FK11" t="s">
        <v>170</v>
      </c>
      <c r="FL11" s="40">
        <f>LN(FK2)</f>
        <v>0.5296397719539454</v>
      </c>
      <c r="FM11" s="21">
        <v>1976</v>
      </c>
      <c r="FN11" s="22">
        <v>150</v>
      </c>
      <c r="FO11" t="s">
        <v>170</v>
      </c>
      <c r="FP11" s="40">
        <f>LN(FO2)</f>
        <v>0.53204987755542599</v>
      </c>
      <c r="FQ11" s="21">
        <v>1976</v>
      </c>
      <c r="FR11" s="22">
        <v>150</v>
      </c>
      <c r="FS11" t="s">
        <v>170</v>
      </c>
      <c r="FT11" s="40">
        <f>LN(FS2)</f>
        <v>0.52842770983264986</v>
      </c>
      <c r="FU11" s="21">
        <v>1976</v>
      </c>
      <c r="FV11" s="22">
        <v>150</v>
      </c>
      <c r="FW11" t="s">
        <v>170</v>
      </c>
      <c r="FX11" s="40">
        <f>LN(FW2)</f>
        <v>0.52768333397937628</v>
      </c>
      <c r="FY11" s="21">
        <v>1976</v>
      </c>
      <c r="FZ11" s="22">
        <v>150</v>
      </c>
      <c r="GA11" t="s">
        <v>170</v>
      </c>
      <c r="GB11" s="40">
        <f>LN(GA2)</f>
        <v>0.52565106903324665</v>
      </c>
      <c r="GC11" s="21">
        <v>1976</v>
      </c>
      <c r="GD11" s="22">
        <v>150</v>
      </c>
      <c r="GE11" t="s">
        <v>170</v>
      </c>
      <c r="GF11" s="40">
        <f>LN(GE2)</f>
        <v>0.53592343712441237</v>
      </c>
      <c r="GG11" s="21">
        <v>1976</v>
      </c>
      <c r="GH11" s="22">
        <v>150</v>
      </c>
      <c r="GI11" t="s">
        <v>170</v>
      </c>
      <c r="GJ11" s="40">
        <f>LN(GI2)</f>
        <v>0.52563521250081691</v>
      </c>
      <c r="GK11" s="21">
        <v>1976</v>
      </c>
      <c r="GL11" s="22">
        <v>150</v>
      </c>
      <c r="GM11" t="s">
        <v>170</v>
      </c>
      <c r="GN11" s="40">
        <f>LN(GM2)</f>
        <v>0.52554438395115888</v>
      </c>
      <c r="GO11" s="21">
        <v>1976</v>
      </c>
      <c r="GP11" s="22">
        <v>150</v>
      </c>
      <c r="GQ11" t="s">
        <v>170</v>
      </c>
      <c r="GR11" s="40">
        <f>LN(GQ2)</f>
        <v>0.53561328290222721</v>
      </c>
      <c r="GS11" s="21">
        <v>1976</v>
      </c>
      <c r="GT11" s="22">
        <v>150</v>
      </c>
      <c r="GU11" t="s">
        <v>170</v>
      </c>
      <c r="GV11" s="40">
        <f>LN(GU2)</f>
        <v>0.524111517055184</v>
      </c>
      <c r="GW11" s="21">
        <v>1976</v>
      </c>
      <c r="GX11" s="22">
        <v>150</v>
      </c>
      <c r="GY11" t="s">
        <v>170</v>
      </c>
      <c r="GZ11" s="40">
        <f>LN(GY2)</f>
        <v>0.52212696154843319</v>
      </c>
      <c r="HA11" s="21">
        <v>1976</v>
      </c>
      <c r="HB11" s="22">
        <v>150</v>
      </c>
      <c r="HC11" t="s">
        <v>170</v>
      </c>
      <c r="HD11" s="40">
        <f>LN(HC2)</f>
        <v>0.53734637830223075</v>
      </c>
      <c r="HE11" s="21">
        <v>1976</v>
      </c>
      <c r="HF11" s="22">
        <v>150</v>
      </c>
      <c r="HG11" t="s">
        <v>170</v>
      </c>
      <c r="HH11" s="40">
        <f>LN(HG2)</f>
        <v>0.52288599713780681</v>
      </c>
      <c r="HI11" s="21">
        <v>1976</v>
      </c>
      <c r="HJ11" s="22">
        <v>150</v>
      </c>
      <c r="HK11" t="s">
        <v>170</v>
      </c>
      <c r="HL11" s="40">
        <f>LN(HK2)</f>
        <v>0.53877280089131097</v>
      </c>
      <c r="HM11" s="21">
        <v>1976</v>
      </c>
      <c r="HN11" s="22">
        <v>150</v>
      </c>
      <c r="HO11" t="s">
        <v>170</v>
      </c>
      <c r="HP11" s="40">
        <f>LN(HO2)</f>
        <v>0.53859870463513249</v>
      </c>
      <c r="HQ11" s="21">
        <v>1976</v>
      </c>
      <c r="HR11" s="22">
        <v>150</v>
      </c>
      <c r="HS11" t="s">
        <v>170</v>
      </c>
      <c r="HT11" s="40">
        <f>LN(HS2)</f>
        <v>0.52125479891781479</v>
      </c>
      <c r="HU11" s="21">
        <v>1976</v>
      </c>
      <c r="HV11" s="22">
        <v>150</v>
      </c>
      <c r="HW11" t="s">
        <v>170</v>
      </c>
      <c r="HX11" s="40">
        <f>LN(HW2)</f>
        <v>0.53917353315570349</v>
      </c>
      <c r="HY11" s="21">
        <v>1976</v>
      </c>
      <c r="HZ11" s="22">
        <v>150</v>
      </c>
      <c r="IA11" t="s">
        <v>170</v>
      </c>
      <c r="IB11" s="40">
        <f>LN(IA2)</f>
        <v>0.51999113222156279</v>
      </c>
      <c r="IC11" s="21">
        <v>1976</v>
      </c>
      <c r="ID11" s="22">
        <v>150</v>
      </c>
      <c r="IE11" t="s">
        <v>170</v>
      </c>
      <c r="IF11" s="40">
        <f>LN(IE2)</f>
        <v>0.52078149959541276</v>
      </c>
      <c r="IG11" s="21">
        <v>1976</v>
      </c>
      <c r="IH11" s="22">
        <v>150</v>
      </c>
      <c r="II11" t="s">
        <v>170</v>
      </c>
      <c r="IJ11" s="40">
        <f>LN(II2)</f>
        <v>0.54428614772257522</v>
      </c>
      <c r="IK11" s="21">
        <v>1976</v>
      </c>
      <c r="IL11" s="22">
        <v>150</v>
      </c>
      <c r="IM11" t="s">
        <v>170</v>
      </c>
      <c r="IN11" s="40">
        <f>LN(IM2)</f>
        <v>0.51591524733425331</v>
      </c>
      <c r="IO11" s="21">
        <v>1976</v>
      </c>
      <c r="IP11" s="22">
        <v>150</v>
      </c>
      <c r="IQ11" t="s">
        <v>170</v>
      </c>
      <c r="IR11" s="40">
        <f>LN(IQ2)</f>
        <v>0.5406433558618331</v>
      </c>
      <c r="IS11" s="21">
        <v>1976</v>
      </c>
      <c r="IT11" s="22">
        <v>150</v>
      </c>
      <c r="IU11" t="s">
        <v>170</v>
      </c>
      <c r="IV11" s="40">
        <f>LN(IU2)</f>
        <v>0.51959068700955502</v>
      </c>
      <c r="IW11" s="21">
        <v>1976</v>
      </c>
      <c r="IX11" s="22">
        <v>150</v>
      </c>
      <c r="IY11" t="s">
        <v>170</v>
      </c>
      <c r="IZ11" s="40">
        <f>LN(IY2)</f>
        <v>0.54256562108130124</v>
      </c>
      <c r="JA11" s="21">
        <v>1976</v>
      </c>
      <c r="JB11" s="22">
        <v>150</v>
      </c>
      <c r="JC11" t="s">
        <v>170</v>
      </c>
      <c r="JD11" s="40">
        <f>LN(JC2)</f>
        <v>0.51482949373784948</v>
      </c>
      <c r="JE11" s="21">
        <v>1976</v>
      </c>
      <c r="JF11" s="22">
        <v>150</v>
      </c>
    </row>
    <row r="12" spans="2:268">
      <c r="B12">
        <v>0.52516180691993997</v>
      </c>
      <c r="C12" s="39">
        <v>0.63972871378874252</v>
      </c>
      <c r="D12">
        <v>110.09253796497167</v>
      </c>
      <c r="E12" s="21">
        <v>1977</v>
      </c>
      <c r="F12" s="22">
        <v>0.02</v>
      </c>
      <c r="G12" t="s">
        <v>171</v>
      </c>
      <c r="H12" s="40">
        <f>LN(H9)</f>
        <v>0.58820852248561939</v>
      </c>
      <c r="I12" s="21">
        <v>1977</v>
      </c>
      <c r="J12" s="22">
        <v>1</v>
      </c>
      <c r="K12" t="s">
        <v>171</v>
      </c>
      <c r="L12" s="40">
        <f>LN(L9)</f>
        <v>0.59451755971807652</v>
      </c>
      <c r="M12" s="21">
        <v>1977</v>
      </c>
      <c r="N12" s="22">
        <v>1</v>
      </c>
      <c r="O12" t="s">
        <v>171</v>
      </c>
      <c r="P12" s="40">
        <f>LN(P9)</f>
        <v>0.60422012610167797</v>
      </c>
      <c r="Q12" s="21">
        <v>1977</v>
      </c>
      <c r="R12" s="22">
        <v>1</v>
      </c>
      <c r="S12" t="s">
        <v>171</v>
      </c>
      <c r="T12" s="40">
        <f>LN(T9)</f>
        <v>0.5919785050007037</v>
      </c>
      <c r="U12" s="21">
        <v>1977</v>
      </c>
      <c r="V12" s="22">
        <v>1</v>
      </c>
      <c r="W12" t="s">
        <v>171</v>
      </c>
      <c r="X12" s="40">
        <f>LN(X9)</f>
        <v>0.59398159200856893</v>
      </c>
      <c r="Y12" s="21">
        <v>1977</v>
      </c>
      <c r="Z12" s="22">
        <v>1</v>
      </c>
      <c r="AA12" t="s">
        <v>171</v>
      </c>
      <c r="AB12" s="40">
        <f>LN(AB9)</f>
        <v>0.59868744611117375</v>
      </c>
      <c r="AC12" s="21">
        <v>1977</v>
      </c>
      <c r="AD12" s="22">
        <v>1</v>
      </c>
      <c r="AE12" t="s">
        <v>171</v>
      </c>
      <c r="AF12" s="40">
        <f>LN(AF9)</f>
        <v>0.58469974245481859</v>
      </c>
      <c r="AG12" s="21">
        <v>1977</v>
      </c>
      <c r="AH12" s="22">
        <v>1</v>
      </c>
      <c r="AI12" t="s">
        <v>171</v>
      </c>
      <c r="AJ12" s="40">
        <f>LN(AJ9)</f>
        <v>0.5915853433080932</v>
      </c>
      <c r="AK12" s="21">
        <v>1977</v>
      </c>
      <c r="AL12" s="22">
        <v>1</v>
      </c>
      <c r="AM12" t="s">
        <v>171</v>
      </c>
      <c r="AN12" s="40">
        <f>LN(AN9)</f>
        <v>0.59451996625332126</v>
      </c>
      <c r="AO12" s="21">
        <v>1977</v>
      </c>
      <c r="AP12" s="22">
        <v>1</v>
      </c>
      <c r="AQ12" t="s">
        <v>171</v>
      </c>
      <c r="AR12" s="40">
        <f>LN(AR9)</f>
        <v>0.59007119400541164</v>
      </c>
      <c r="AS12" s="21">
        <v>1977</v>
      </c>
      <c r="AT12" s="22">
        <v>1</v>
      </c>
      <c r="AU12" t="s">
        <v>171</v>
      </c>
      <c r="AV12" s="40">
        <f>LN(AV9)</f>
        <v>0.59949988430899515</v>
      </c>
      <c r="AW12" s="21">
        <v>1977</v>
      </c>
      <c r="AX12" s="22">
        <v>1</v>
      </c>
      <c r="AY12" t="s">
        <v>171</v>
      </c>
      <c r="AZ12" s="40">
        <f>LN(AZ9)</f>
        <v>0.58383081279576032</v>
      </c>
      <c r="BA12" s="21">
        <v>1977</v>
      </c>
      <c r="BB12" s="22">
        <v>0.02</v>
      </c>
      <c r="BC12" t="s">
        <v>171</v>
      </c>
      <c r="BD12" s="40">
        <f>LN(BD9)</f>
        <v>0.59051210502949658</v>
      </c>
      <c r="BE12" s="21">
        <v>1977</v>
      </c>
      <c r="BF12" s="22">
        <v>0.02</v>
      </c>
      <c r="BG12" t="s">
        <v>171</v>
      </c>
      <c r="BH12" s="40">
        <f>LN(BH9)</f>
        <v>0.58508429105169912</v>
      </c>
      <c r="BI12" s="21">
        <v>1977</v>
      </c>
      <c r="BJ12" s="22">
        <v>0.02</v>
      </c>
      <c r="BK12" t="s">
        <v>171</v>
      </c>
      <c r="BL12" s="40">
        <f>LN(BL9)</f>
        <v>0.58580348206736332</v>
      </c>
      <c r="BM12" s="21">
        <v>1977</v>
      </c>
      <c r="BN12" s="22">
        <v>0.02</v>
      </c>
      <c r="BO12" t="s">
        <v>171</v>
      </c>
      <c r="BP12" s="40">
        <f>LN(BP9)</f>
        <v>0.59233167979532375</v>
      </c>
      <c r="BQ12" s="21">
        <v>1977</v>
      </c>
      <c r="BR12" s="22">
        <v>0.02</v>
      </c>
      <c r="BS12" t="s">
        <v>171</v>
      </c>
      <c r="BT12" s="40">
        <f>LN(BT9)</f>
        <v>0.58966147672544289</v>
      </c>
      <c r="BU12" s="21">
        <v>1977</v>
      </c>
      <c r="BV12" s="22">
        <v>0.02</v>
      </c>
      <c r="BW12" t="s">
        <v>171</v>
      </c>
      <c r="BX12" s="40">
        <f>LN(BX9)</f>
        <v>0.58384083581764312</v>
      </c>
      <c r="BY12" s="21">
        <v>1977</v>
      </c>
      <c r="BZ12" s="22">
        <v>0.02</v>
      </c>
      <c r="CA12" t="s">
        <v>171</v>
      </c>
      <c r="CB12" s="40">
        <f>LN(CB9)</f>
        <v>0.58713955106131299</v>
      </c>
      <c r="CC12" s="21">
        <v>1977</v>
      </c>
      <c r="CD12" s="22">
        <v>0.02</v>
      </c>
      <c r="CE12" t="s">
        <v>171</v>
      </c>
      <c r="CF12" s="40">
        <f>LN(CF9)</f>
        <v>0.59157754778943483</v>
      </c>
      <c r="CG12" s="21">
        <v>1977</v>
      </c>
      <c r="CH12" s="22">
        <v>0.02</v>
      </c>
      <c r="CI12" t="s">
        <v>171</v>
      </c>
      <c r="CJ12" s="40">
        <f>LN(CJ9)</f>
        <v>0.58374238114088295</v>
      </c>
      <c r="CK12" s="21">
        <v>1977</v>
      </c>
      <c r="CL12" s="22">
        <v>0.02</v>
      </c>
      <c r="CM12" t="s">
        <v>171</v>
      </c>
      <c r="CN12" s="40">
        <f>LN(CN9)</f>
        <v>0.58575086126700193</v>
      </c>
      <c r="CO12" s="21">
        <v>1977</v>
      </c>
      <c r="CP12" s="22">
        <v>0.02</v>
      </c>
      <c r="CQ12" t="s">
        <v>171</v>
      </c>
      <c r="CR12" s="40">
        <f>LN(CR9)</f>
        <v>0.58688993870081263</v>
      </c>
      <c r="CS12" s="21">
        <v>1977</v>
      </c>
      <c r="CT12" s="22">
        <v>0.02</v>
      </c>
      <c r="CU12" t="s">
        <v>171</v>
      </c>
      <c r="CV12" s="40">
        <f>LN(CV9)</f>
        <v>0.58556933970583824</v>
      </c>
      <c r="CW12" s="21">
        <v>1977</v>
      </c>
      <c r="CX12" s="22">
        <v>0.02</v>
      </c>
      <c r="CY12" t="s">
        <v>171</v>
      </c>
      <c r="CZ12" s="40">
        <f>LN(CZ9)</f>
        <v>0.58558194759545146</v>
      </c>
      <c r="DA12" s="21">
        <v>1977</v>
      </c>
      <c r="DB12" s="22">
        <v>0.02</v>
      </c>
      <c r="DC12" t="s">
        <v>171</v>
      </c>
      <c r="DD12" s="40">
        <f>LN(DD9)</f>
        <v>0.58680294557828594</v>
      </c>
      <c r="DE12" s="21">
        <v>1977</v>
      </c>
      <c r="DF12" s="22">
        <v>0.02</v>
      </c>
      <c r="DG12" t="s">
        <v>171</v>
      </c>
      <c r="DH12" s="40">
        <f>LN(DH9)</f>
        <v>0.58648713322051971</v>
      </c>
      <c r="DI12" s="21">
        <v>1977</v>
      </c>
      <c r="DJ12" s="22">
        <v>0.02</v>
      </c>
      <c r="DK12" t="s">
        <v>171</v>
      </c>
      <c r="DL12" s="40">
        <f>LN(DL9)</f>
        <v>0.58751003666510893</v>
      </c>
      <c r="DM12" s="21">
        <v>1977</v>
      </c>
      <c r="DN12" s="22">
        <v>0.02</v>
      </c>
      <c r="DO12" t="s">
        <v>171</v>
      </c>
      <c r="DP12" s="40">
        <f>LN(DP9)</f>
        <v>0.59040081724477211</v>
      </c>
      <c r="DQ12" s="21">
        <v>1977</v>
      </c>
      <c r="DR12" s="22">
        <v>0.02</v>
      </c>
      <c r="DS12" t="s">
        <v>171</v>
      </c>
      <c r="DT12" s="40">
        <f>LN(DT9)</f>
        <v>0.58959426333750453</v>
      </c>
      <c r="DU12" s="21">
        <v>1977</v>
      </c>
      <c r="DV12" s="22">
        <v>0.02</v>
      </c>
      <c r="DW12" t="s">
        <v>171</v>
      </c>
      <c r="DX12" s="40">
        <f>LN(DX9)</f>
        <v>0.58624951656975943</v>
      </c>
      <c r="DY12" s="21">
        <v>1977</v>
      </c>
      <c r="DZ12" s="22">
        <v>0.02</v>
      </c>
      <c r="EA12" t="s">
        <v>171</v>
      </c>
      <c r="EB12" s="40">
        <f>LN(EB9)</f>
        <v>0.58594207975015122</v>
      </c>
      <c r="EC12" s="21">
        <v>1977</v>
      </c>
      <c r="ED12" s="22">
        <v>0.02</v>
      </c>
      <c r="EE12" t="s">
        <v>171</v>
      </c>
      <c r="EF12" s="40">
        <f>LN(EF9)</f>
        <v>0.5896524880473184</v>
      </c>
      <c r="EG12" s="21">
        <v>1977</v>
      </c>
      <c r="EH12" s="22">
        <v>0.02</v>
      </c>
      <c r="EI12" t="s">
        <v>171</v>
      </c>
      <c r="EJ12" s="40">
        <f>LN(EJ9)</f>
        <v>0.58767614461115936</v>
      </c>
      <c r="EK12" s="21">
        <v>1977</v>
      </c>
      <c r="EL12" s="22">
        <v>0.02</v>
      </c>
      <c r="EM12" t="s">
        <v>171</v>
      </c>
      <c r="EN12" s="40">
        <f>LN(EN9)</f>
        <v>0.58816653144904063</v>
      </c>
      <c r="EO12" s="21">
        <v>1977</v>
      </c>
      <c r="EP12" s="22">
        <v>0.02</v>
      </c>
      <c r="EQ12" t="s">
        <v>171</v>
      </c>
      <c r="ER12" s="40">
        <f>LN(ER9)</f>
        <v>0.58706779437633061</v>
      </c>
      <c r="ES12" s="21">
        <v>1977</v>
      </c>
      <c r="ET12" s="22">
        <v>0.02</v>
      </c>
      <c r="EU12" t="s">
        <v>171</v>
      </c>
      <c r="EV12" s="40">
        <f>LN(EV9)</f>
        <v>0.58808125265996192</v>
      </c>
      <c r="EW12" s="21">
        <v>1977</v>
      </c>
      <c r="EX12" s="22">
        <v>0.02</v>
      </c>
      <c r="EY12" t="s">
        <v>171</v>
      </c>
      <c r="EZ12" s="40">
        <f>LN(EZ9)</f>
        <v>0.58799856862778355</v>
      </c>
      <c r="FA12" s="21">
        <v>1977</v>
      </c>
      <c r="FB12" s="22">
        <v>0.02</v>
      </c>
      <c r="FC12" t="s">
        <v>171</v>
      </c>
      <c r="FD12" s="40">
        <f>LN(FD9)</f>
        <v>0.58830012331896031</v>
      </c>
      <c r="FE12" s="21">
        <v>1977</v>
      </c>
      <c r="FF12" s="22">
        <v>0.02</v>
      </c>
      <c r="FG12" t="s">
        <v>171</v>
      </c>
      <c r="FH12" s="40">
        <f>LN(FH9)</f>
        <v>0.58910618225795697</v>
      </c>
      <c r="FI12" s="21">
        <v>1977</v>
      </c>
      <c r="FJ12" s="22">
        <v>0.02</v>
      </c>
      <c r="FK12" t="s">
        <v>171</v>
      </c>
      <c r="FL12" s="40">
        <f>LN(FL9)</f>
        <v>0.58751888654966744</v>
      </c>
      <c r="FM12" s="21">
        <v>1977</v>
      </c>
      <c r="FN12" s="22">
        <v>0.02</v>
      </c>
      <c r="FO12" t="s">
        <v>171</v>
      </c>
      <c r="FP12" s="40">
        <f>LN(FP9)</f>
        <v>0.58976808186836049</v>
      </c>
      <c r="FQ12" s="21">
        <v>1977</v>
      </c>
      <c r="FR12" s="22">
        <v>0.02</v>
      </c>
      <c r="FS12" t="s">
        <v>171</v>
      </c>
      <c r="FT12" s="40">
        <f>LN(FT9)</f>
        <v>0.58638308062373645</v>
      </c>
      <c r="FU12" s="21">
        <v>1977</v>
      </c>
      <c r="FV12" s="22">
        <v>0.02</v>
      </c>
      <c r="FW12" t="s">
        <v>171</v>
      </c>
      <c r="FX12" s="40">
        <f>LN(FX9)</f>
        <v>0.58567143741091965</v>
      </c>
      <c r="FY12" s="21">
        <v>1977</v>
      </c>
      <c r="FZ12" s="22">
        <v>0.02</v>
      </c>
      <c r="GA12" t="s">
        <v>171</v>
      </c>
      <c r="GB12" s="40">
        <f>LN(GB9)</f>
        <v>0.58337888067135568</v>
      </c>
      <c r="GC12" s="21">
        <v>1977</v>
      </c>
      <c r="GD12" s="22">
        <v>0.02</v>
      </c>
      <c r="GE12" t="s">
        <v>171</v>
      </c>
      <c r="GF12" s="40">
        <f>LN(GF9)</f>
        <v>0.59323340524574719</v>
      </c>
      <c r="GG12" s="21">
        <v>1977</v>
      </c>
      <c r="GH12" s="22">
        <v>0.02</v>
      </c>
      <c r="GI12" t="s">
        <v>171</v>
      </c>
      <c r="GJ12" s="40">
        <f>LN(GJ9)</f>
        <v>0.58365658331059767</v>
      </c>
      <c r="GK12" s="21">
        <v>1977</v>
      </c>
      <c r="GL12" s="22">
        <v>0.02</v>
      </c>
      <c r="GM12" t="s">
        <v>171</v>
      </c>
      <c r="GN12" s="40">
        <f>LN(GN9)</f>
        <v>0.58377238263572695</v>
      </c>
      <c r="GO12" s="21">
        <v>1977</v>
      </c>
      <c r="GP12" s="22">
        <v>0.02</v>
      </c>
      <c r="GQ12" t="s">
        <v>171</v>
      </c>
      <c r="GR12" s="40">
        <f>LN(GR9)</f>
        <v>0.59343880209111455</v>
      </c>
      <c r="GS12" s="21">
        <v>1977</v>
      </c>
      <c r="GT12" s="22">
        <v>0.02</v>
      </c>
      <c r="GU12" t="s">
        <v>171</v>
      </c>
      <c r="GV12" s="40">
        <f>LN(GV9)</f>
        <v>0.58235588101164448</v>
      </c>
      <c r="GW12" s="21">
        <v>1977</v>
      </c>
      <c r="GX12" s="22">
        <v>0.02</v>
      </c>
      <c r="GY12" t="s">
        <v>171</v>
      </c>
      <c r="GZ12" s="40">
        <f>LN(GZ9)</f>
        <v>0.5803357947226514</v>
      </c>
      <c r="HA12" s="21">
        <v>1977</v>
      </c>
      <c r="HB12" s="22">
        <v>0.02</v>
      </c>
      <c r="HC12" t="s">
        <v>171</v>
      </c>
      <c r="HD12" s="40">
        <f>LN(HD9)</f>
        <v>0.59518639304515597</v>
      </c>
      <c r="HE12" s="21">
        <v>1977</v>
      </c>
      <c r="HF12" s="22">
        <v>0.02</v>
      </c>
      <c r="HG12" t="s">
        <v>171</v>
      </c>
      <c r="HH12" s="40">
        <f>LN(HH9)</f>
        <v>0.58142657454359725</v>
      </c>
      <c r="HI12" s="21">
        <v>1977</v>
      </c>
      <c r="HJ12" s="22">
        <v>0.02</v>
      </c>
      <c r="HK12" t="s">
        <v>171</v>
      </c>
      <c r="HL12" s="40">
        <f>LN(HL9)</f>
        <v>0.59653829305392181</v>
      </c>
      <c r="HM12" s="21">
        <v>1977</v>
      </c>
      <c r="HN12" s="22">
        <v>0.02</v>
      </c>
      <c r="HO12" t="s">
        <v>171</v>
      </c>
      <c r="HP12" s="40">
        <f>LN(HP9)</f>
        <v>0.59639724909311187</v>
      </c>
      <c r="HQ12" s="21">
        <v>1977</v>
      </c>
      <c r="HR12" s="22">
        <v>0.02</v>
      </c>
      <c r="HS12" t="s">
        <v>171</v>
      </c>
      <c r="HT12" s="40">
        <f>LN(HT9)</f>
        <v>0.57986254163563911</v>
      </c>
      <c r="HU12" s="21">
        <v>1977</v>
      </c>
      <c r="HV12" s="22">
        <v>0.02</v>
      </c>
      <c r="HW12" t="s">
        <v>171</v>
      </c>
      <c r="HX12" s="40">
        <f>LN(HX9)</f>
        <v>0.59707106000082177</v>
      </c>
      <c r="HY12" s="21">
        <v>1977</v>
      </c>
      <c r="HZ12" s="22">
        <v>0.02</v>
      </c>
      <c r="IA12" t="s">
        <v>171</v>
      </c>
      <c r="IB12" s="40">
        <f>LN(IB9)</f>
        <v>0.57872221763083442</v>
      </c>
      <c r="IC12" s="21">
        <v>1977</v>
      </c>
      <c r="ID12" s="22">
        <v>0.02</v>
      </c>
      <c r="IE12" t="s">
        <v>171</v>
      </c>
      <c r="IF12" s="40">
        <f>LN(IF9)</f>
        <v>0.57980505403162541</v>
      </c>
      <c r="IG12" s="21">
        <v>1977</v>
      </c>
      <c r="IH12" s="22">
        <v>0.02</v>
      </c>
      <c r="II12" t="s">
        <v>171</v>
      </c>
      <c r="IJ12" s="40">
        <f>LN(IJ9)</f>
        <v>0.60170399311801193</v>
      </c>
      <c r="IK12" s="21">
        <v>1977</v>
      </c>
      <c r="IL12" s="22">
        <v>0.02</v>
      </c>
      <c r="IM12" t="s">
        <v>171</v>
      </c>
      <c r="IN12" s="40">
        <f>LN(IN9)</f>
        <v>0.57481025452892087</v>
      </c>
      <c r="IO12" s="21">
        <v>1977</v>
      </c>
      <c r="IP12" s="22">
        <v>0.02</v>
      </c>
      <c r="IQ12" t="s">
        <v>171</v>
      </c>
      <c r="IR12" s="40">
        <f>LN(IR9)</f>
        <v>0.59892587156349564</v>
      </c>
      <c r="IS12" s="21">
        <v>1977</v>
      </c>
      <c r="IT12" s="22">
        <v>0.02</v>
      </c>
      <c r="IU12" t="s">
        <v>171</v>
      </c>
      <c r="IV12" s="40">
        <f>LN(IV9)</f>
        <v>0.57899874972376331</v>
      </c>
      <c r="IW12" s="21">
        <v>1977</v>
      </c>
      <c r="IX12" s="22">
        <v>0.02</v>
      </c>
      <c r="IY12" t="s">
        <v>171</v>
      </c>
      <c r="IZ12" s="40">
        <f>LN(IZ9)</f>
        <v>0.60078401418216687</v>
      </c>
      <c r="JA12" s="21">
        <v>1977</v>
      </c>
      <c r="JB12" s="22">
        <v>0.02</v>
      </c>
      <c r="JC12" t="s">
        <v>171</v>
      </c>
      <c r="JD12" s="40">
        <f>LN(JD9)</f>
        <v>0.57422586590279534</v>
      </c>
      <c r="JE12" s="21">
        <v>1977</v>
      </c>
      <c r="JF12" s="22">
        <v>0.02</v>
      </c>
    </row>
    <row r="13" spans="2:268">
      <c r="B13">
        <v>0.53195478895788473</v>
      </c>
      <c r="C13" s="39">
        <v>0.64341767564137153</v>
      </c>
      <c r="D13">
        <v>111.87289207763489</v>
      </c>
      <c r="E13" s="21">
        <v>1977</v>
      </c>
      <c r="F13" s="22">
        <v>1</v>
      </c>
      <c r="G13" t="s">
        <v>172</v>
      </c>
      <c r="H13" s="40">
        <f>LN(H10)</f>
        <v>0.46930785978586659</v>
      </c>
      <c r="I13" s="21">
        <v>1977</v>
      </c>
      <c r="J13" s="22">
        <v>0.04</v>
      </c>
      <c r="K13" t="s">
        <v>172</v>
      </c>
      <c r="L13" s="40">
        <f>LN(L10)</f>
        <v>0.47269450133036178</v>
      </c>
      <c r="M13" s="21">
        <v>1977</v>
      </c>
      <c r="N13" s="22">
        <v>0.04</v>
      </c>
      <c r="O13" t="s">
        <v>172</v>
      </c>
      <c r="P13" s="40">
        <f>LN(P10)</f>
        <v>0.48664431449722784</v>
      </c>
      <c r="Q13" s="21">
        <v>1977</v>
      </c>
      <c r="R13" s="22">
        <v>0.04</v>
      </c>
      <c r="S13" t="s">
        <v>172</v>
      </c>
      <c r="T13" s="40">
        <f>LN(T10)</f>
        <v>0.47001318085486987</v>
      </c>
      <c r="U13" s="21">
        <v>1977</v>
      </c>
      <c r="V13" s="22">
        <v>0.04</v>
      </c>
      <c r="W13" t="s">
        <v>172</v>
      </c>
      <c r="X13" s="40">
        <f>LN(X10)</f>
        <v>0.47281137865976736</v>
      </c>
      <c r="Y13" s="21">
        <v>1977</v>
      </c>
      <c r="Z13" s="22">
        <v>0.04</v>
      </c>
      <c r="AA13" t="s">
        <v>172</v>
      </c>
      <c r="AB13" s="40">
        <f>LN(AB10)</f>
        <v>0.47965616748073742</v>
      </c>
      <c r="AC13" s="21">
        <v>1977</v>
      </c>
      <c r="AD13" s="22">
        <v>0.04</v>
      </c>
      <c r="AE13" t="s">
        <v>172</v>
      </c>
      <c r="AF13" s="40">
        <f>LN(AF10)</f>
        <v>0.46271070687894583</v>
      </c>
      <c r="AG13" s="21">
        <v>1977</v>
      </c>
      <c r="AH13" s="22">
        <v>0.04</v>
      </c>
      <c r="AI13" t="s">
        <v>172</v>
      </c>
      <c r="AJ13" s="40">
        <f>LN(AJ10)</f>
        <v>0.47051642502247198</v>
      </c>
      <c r="AK13" s="21">
        <v>1977</v>
      </c>
      <c r="AL13" s="22">
        <v>0.04</v>
      </c>
      <c r="AM13" t="s">
        <v>172</v>
      </c>
      <c r="AN13" s="40">
        <f>LN(AN10)</f>
        <v>0.47425764630744338</v>
      </c>
      <c r="AO13" s="21">
        <v>1977</v>
      </c>
      <c r="AP13" s="22">
        <v>0.04</v>
      </c>
      <c r="AQ13" t="s">
        <v>172</v>
      </c>
      <c r="AR13" s="40">
        <f>LN(AR10)</f>
        <v>0.46898821047059169</v>
      </c>
      <c r="AS13" s="21">
        <v>1977</v>
      </c>
      <c r="AT13" s="22">
        <v>0.04</v>
      </c>
      <c r="AU13" t="s">
        <v>172</v>
      </c>
      <c r="AV13" s="40">
        <f>LN(AV10)</f>
        <v>0.48244719793397334</v>
      </c>
      <c r="AW13" s="21">
        <v>1977</v>
      </c>
      <c r="AX13" s="22">
        <v>0.04</v>
      </c>
      <c r="AY13" t="s">
        <v>172</v>
      </c>
      <c r="AZ13" s="40">
        <f>LN(AZ10)</f>
        <v>0.46283503702197004</v>
      </c>
      <c r="BA13" s="21">
        <v>1977</v>
      </c>
      <c r="BB13" s="22">
        <v>0.04</v>
      </c>
      <c r="BC13" t="s">
        <v>172</v>
      </c>
      <c r="BD13" s="40">
        <f>LN(BD10)</f>
        <v>0.46975405944020476</v>
      </c>
      <c r="BE13" s="21">
        <v>1977</v>
      </c>
      <c r="BF13" s="22">
        <v>1</v>
      </c>
      <c r="BG13" t="s">
        <v>172</v>
      </c>
      <c r="BH13" s="40">
        <f>LN(BH10)</f>
        <v>0.46398235428194728</v>
      </c>
      <c r="BI13" s="21">
        <v>1977</v>
      </c>
      <c r="BJ13" s="22">
        <v>1</v>
      </c>
      <c r="BK13" t="s">
        <v>172</v>
      </c>
      <c r="BL13" s="40">
        <f>LN(BL10)</f>
        <v>0.46466934497162099</v>
      </c>
      <c r="BM13" s="21">
        <v>1977</v>
      </c>
      <c r="BN13" s="22">
        <v>1</v>
      </c>
      <c r="BO13" t="s">
        <v>172</v>
      </c>
      <c r="BP13" s="40">
        <f>LN(BP10)</f>
        <v>0.47233982670743346</v>
      </c>
      <c r="BQ13" s="21">
        <v>1977</v>
      </c>
      <c r="BR13" s="22">
        <v>1</v>
      </c>
      <c r="BS13" t="s">
        <v>172</v>
      </c>
      <c r="BT13" s="40">
        <f>LN(BT10)</f>
        <v>0.46916587994095071</v>
      </c>
      <c r="BU13" s="21">
        <v>1977</v>
      </c>
      <c r="BV13" s="22">
        <v>1</v>
      </c>
      <c r="BW13" t="s">
        <v>172</v>
      </c>
      <c r="BX13" s="40">
        <f>LN(BX10)</f>
        <v>0.46385219069273176</v>
      </c>
      <c r="BY13" s="21">
        <v>1977</v>
      </c>
      <c r="BZ13" s="22">
        <v>1</v>
      </c>
      <c r="CA13" t="s">
        <v>172</v>
      </c>
      <c r="CB13" s="40">
        <f>LN(CB10)</f>
        <v>0.46662469474726775</v>
      </c>
      <c r="CC13" s="21">
        <v>1977</v>
      </c>
      <c r="CD13" s="22">
        <v>1</v>
      </c>
      <c r="CE13" t="s">
        <v>172</v>
      </c>
      <c r="CF13" s="40">
        <f>LN(CF10)</f>
        <v>0.47223631574014224</v>
      </c>
      <c r="CG13" s="21">
        <v>1977</v>
      </c>
      <c r="CH13" s="22">
        <v>1</v>
      </c>
      <c r="CI13" t="s">
        <v>172</v>
      </c>
      <c r="CJ13" s="40">
        <f>LN(CJ10)</f>
        <v>0.46419766730861461</v>
      </c>
      <c r="CK13" s="21">
        <v>1977</v>
      </c>
      <c r="CL13" s="22">
        <v>1</v>
      </c>
      <c r="CM13" t="s">
        <v>172</v>
      </c>
      <c r="CN13" s="40">
        <f>LN(CN10)</f>
        <v>0.46590760996748681</v>
      </c>
      <c r="CO13" s="21">
        <v>1977</v>
      </c>
      <c r="CP13" s="22">
        <v>1</v>
      </c>
      <c r="CQ13" t="s">
        <v>172</v>
      </c>
      <c r="CR13" s="40">
        <f>LN(CR10)</f>
        <v>0.46677053859707546</v>
      </c>
      <c r="CS13" s="21">
        <v>1977</v>
      </c>
      <c r="CT13" s="22">
        <v>1</v>
      </c>
      <c r="CU13" t="s">
        <v>172</v>
      </c>
      <c r="CV13" s="40">
        <f>LN(CV10)</f>
        <v>0.4657833899763138</v>
      </c>
      <c r="CW13" s="21">
        <v>1977</v>
      </c>
      <c r="CX13" s="22">
        <v>1</v>
      </c>
      <c r="CY13" t="s">
        <v>172</v>
      </c>
      <c r="CZ13" s="40">
        <f>LN(CZ10)</f>
        <v>0.46616941238267479</v>
      </c>
      <c r="DA13" s="21">
        <v>1977</v>
      </c>
      <c r="DB13" s="22">
        <v>1</v>
      </c>
      <c r="DC13" t="s">
        <v>172</v>
      </c>
      <c r="DD13" s="40">
        <f>LN(DD10)</f>
        <v>0.46692167610123336</v>
      </c>
      <c r="DE13" s="21">
        <v>1977</v>
      </c>
      <c r="DF13" s="22">
        <v>1</v>
      </c>
      <c r="DG13" t="s">
        <v>172</v>
      </c>
      <c r="DH13" s="40">
        <f>LN(DH10)</f>
        <v>0.46704969662747631</v>
      </c>
      <c r="DI13" s="21">
        <v>1977</v>
      </c>
      <c r="DJ13" s="22">
        <v>1</v>
      </c>
      <c r="DK13" t="s">
        <v>172</v>
      </c>
      <c r="DL13" s="40">
        <f>LN(DL10)</f>
        <v>0.46763750563030976</v>
      </c>
      <c r="DM13" s="21">
        <v>1977</v>
      </c>
      <c r="DN13" s="22">
        <v>1</v>
      </c>
      <c r="DO13" t="s">
        <v>172</v>
      </c>
      <c r="DP13" s="40">
        <f>LN(DP10)</f>
        <v>0.47180051291747271</v>
      </c>
      <c r="DQ13" s="21">
        <v>1977</v>
      </c>
      <c r="DR13" s="22">
        <v>1</v>
      </c>
      <c r="DS13" t="s">
        <v>172</v>
      </c>
      <c r="DT13" s="40">
        <f>LN(DT10)</f>
        <v>0.47049276802875378</v>
      </c>
      <c r="DU13" s="21">
        <v>1977</v>
      </c>
      <c r="DV13" s="22">
        <v>1</v>
      </c>
      <c r="DW13" t="s">
        <v>172</v>
      </c>
      <c r="DX13" s="40">
        <f>LN(DX10)</f>
        <v>0.46754012560141689</v>
      </c>
      <c r="DY13" s="21">
        <v>1977</v>
      </c>
      <c r="DZ13" s="22">
        <v>1</v>
      </c>
      <c r="EA13" t="s">
        <v>172</v>
      </c>
      <c r="EB13" s="40">
        <f>LN(EB10)</f>
        <v>0.46750727206830417</v>
      </c>
      <c r="EC13" s="21">
        <v>1977</v>
      </c>
      <c r="ED13" s="22">
        <v>1</v>
      </c>
      <c r="EE13" t="s">
        <v>172</v>
      </c>
      <c r="EF13" s="40">
        <f>LN(EF10)</f>
        <v>0.47073182184353879</v>
      </c>
      <c r="EG13" s="21">
        <v>1977</v>
      </c>
      <c r="EH13" s="22">
        <v>1</v>
      </c>
      <c r="EI13" t="s">
        <v>172</v>
      </c>
      <c r="EJ13" s="40">
        <f>LN(EJ10)</f>
        <v>0.46834351548918335</v>
      </c>
      <c r="EK13" s="21">
        <v>1977</v>
      </c>
      <c r="EL13" s="22">
        <v>1</v>
      </c>
      <c r="EM13" t="s">
        <v>172</v>
      </c>
      <c r="EN13" s="40">
        <f>LN(EN10)</f>
        <v>0.46843184459044401</v>
      </c>
      <c r="EO13" s="21">
        <v>1977</v>
      </c>
      <c r="EP13" s="22">
        <v>1</v>
      </c>
      <c r="EQ13" t="s">
        <v>172</v>
      </c>
      <c r="ER13" s="40">
        <f>LN(ER10)</f>
        <v>0.46837802022177821</v>
      </c>
      <c r="ES13" s="21">
        <v>1977</v>
      </c>
      <c r="ET13" s="22">
        <v>1</v>
      </c>
      <c r="EU13" t="s">
        <v>172</v>
      </c>
      <c r="EV13" s="40">
        <f>LN(EV10)</f>
        <v>0.46897229327446521</v>
      </c>
      <c r="EW13" s="21">
        <v>1977</v>
      </c>
      <c r="EX13" s="22">
        <v>1</v>
      </c>
      <c r="EY13" t="s">
        <v>172</v>
      </c>
      <c r="EZ13" s="40">
        <f>LN(EZ10)</f>
        <v>0.46902642508548831</v>
      </c>
      <c r="FA13" s="21">
        <v>1977</v>
      </c>
      <c r="FB13" s="22">
        <v>1</v>
      </c>
      <c r="FC13" t="s">
        <v>172</v>
      </c>
      <c r="FD13" s="40">
        <f>LN(FD10)</f>
        <v>0.4698293857604397</v>
      </c>
      <c r="FE13" s="21">
        <v>1977</v>
      </c>
      <c r="FF13" s="22">
        <v>1</v>
      </c>
      <c r="FG13" t="s">
        <v>172</v>
      </c>
      <c r="FH13" s="40">
        <f>LN(FH10)</f>
        <v>0.46959703539134501</v>
      </c>
      <c r="FI13" s="21">
        <v>1977</v>
      </c>
      <c r="FJ13" s="22">
        <v>1</v>
      </c>
      <c r="FK13" t="s">
        <v>172</v>
      </c>
      <c r="FL13" s="40">
        <f>LN(FL10)</f>
        <v>0.46820374044535018</v>
      </c>
      <c r="FM13" s="21">
        <v>1977</v>
      </c>
      <c r="FN13" s="22">
        <v>1</v>
      </c>
      <c r="FO13" t="s">
        <v>172</v>
      </c>
      <c r="FP13" s="40">
        <f>LN(FP10)</f>
        <v>0.47079511666002966</v>
      </c>
      <c r="FQ13" s="21">
        <v>1977</v>
      </c>
      <c r="FR13" s="22">
        <v>1</v>
      </c>
      <c r="FS13" t="s">
        <v>172</v>
      </c>
      <c r="FT13" s="40">
        <f>LN(FT10)</f>
        <v>0.46690575159886682</v>
      </c>
      <c r="FU13" s="21">
        <v>1977</v>
      </c>
      <c r="FV13" s="22">
        <v>1</v>
      </c>
      <c r="FW13" t="s">
        <v>172</v>
      </c>
      <c r="FX13" s="40">
        <f>LN(FX10)</f>
        <v>0.46612448779710508</v>
      </c>
      <c r="FY13" s="21">
        <v>1977</v>
      </c>
      <c r="FZ13" s="22">
        <v>1</v>
      </c>
      <c r="GA13" t="s">
        <v>172</v>
      </c>
      <c r="GB13" s="40">
        <f>LN(GB10)</f>
        <v>0.46438548691779863</v>
      </c>
      <c r="GC13" s="21">
        <v>1977</v>
      </c>
      <c r="GD13" s="22">
        <v>1</v>
      </c>
      <c r="GE13" t="s">
        <v>172</v>
      </c>
      <c r="GF13" s="40">
        <f>LN(GF10)</f>
        <v>0.47512828928213513</v>
      </c>
      <c r="GG13" s="21">
        <v>1977</v>
      </c>
      <c r="GH13" s="22">
        <v>1</v>
      </c>
      <c r="GI13" t="s">
        <v>172</v>
      </c>
      <c r="GJ13" s="40">
        <f>LN(GJ10)</f>
        <v>0.46403887311738273</v>
      </c>
      <c r="GK13" s="21">
        <v>1977</v>
      </c>
      <c r="GL13" s="22">
        <v>1</v>
      </c>
      <c r="GM13" t="s">
        <v>172</v>
      </c>
      <c r="GN13" s="40">
        <f>LN(GN10)</f>
        <v>0.46371511014650207</v>
      </c>
      <c r="GO13" s="21">
        <v>1977</v>
      </c>
      <c r="GP13" s="22">
        <v>1</v>
      </c>
      <c r="GQ13" t="s">
        <v>172</v>
      </c>
      <c r="GR13" s="40">
        <f>LN(GR10)</f>
        <v>0.47423763523411505</v>
      </c>
      <c r="GS13" s="21">
        <v>1977</v>
      </c>
      <c r="GT13" s="22">
        <v>1</v>
      </c>
      <c r="GU13" t="s">
        <v>172</v>
      </c>
      <c r="GV13" s="40">
        <f>LN(GV10)</f>
        <v>0.4622637900799304</v>
      </c>
      <c r="GW13" s="21">
        <v>1977</v>
      </c>
      <c r="GX13" s="22">
        <v>1</v>
      </c>
      <c r="GY13" t="s">
        <v>172</v>
      </c>
      <c r="GZ13" s="40">
        <f>LN(GZ10)</f>
        <v>0.46031929759341522</v>
      </c>
      <c r="HA13" s="21">
        <v>1977</v>
      </c>
      <c r="HB13" s="22">
        <v>1</v>
      </c>
      <c r="HC13" t="s">
        <v>172</v>
      </c>
      <c r="HD13" s="40">
        <f>LN(HD10)</f>
        <v>0.47595439974153847</v>
      </c>
      <c r="HE13" s="21">
        <v>1977</v>
      </c>
      <c r="HF13" s="22">
        <v>1</v>
      </c>
      <c r="HG13" t="s">
        <v>172</v>
      </c>
      <c r="HH13" s="40">
        <f>LN(HH10)</f>
        <v>0.46070415438857359</v>
      </c>
      <c r="HI13" s="21">
        <v>1977</v>
      </c>
      <c r="HJ13" s="22">
        <v>1</v>
      </c>
      <c r="HK13" t="s">
        <v>172</v>
      </c>
      <c r="HL13" s="40">
        <f>LN(HL10)</f>
        <v>0.47746477514659652</v>
      </c>
      <c r="HM13" s="21">
        <v>1977</v>
      </c>
      <c r="HN13" s="22">
        <v>1</v>
      </c>
      <c r="HO13" t="s">
        <v>172</v>
      </c>
      <c r="HP13" s="40">
        <f>LN(HP10)</f>
        <v>0.47725344573362644</v>
      </c>
      <c r="HQ13" s="21">
        <v>1977</v>
      </c>
      <c r="HR13" s="22">
        <v>1</v>
      </c>
      <c r="HS13" t="s">
        <v>172</v>
      </c>
      <c r="HT13" s="40">
        <f>LN(HT10)</f>
        <v>0.45899716734607371</v>
      </c>
      <c r="HU13" s="21">
        <v>1977</v>
      </c>
      <c r="HV13" s="22">
        <v>1</v>
      </c>
      <c r="HW13" t="s">
        <v>172</v>
      </c>
      <c r="HX13" s="40">
        <f>LN(HX10)</f>
        <v>0.4777167557002312</v>
      </c>
      <c r="HY13" s="21">
        <v>1977</v>
      </c>
      <c r="HZ13" s="22">
        <v>1</v>
      </c>
      <c r="IA13" t="s">
        <v>172</v>
      </c>
      <c r="IB13" s="40">
        <f>LN(IB10)</f>
        <v>0.4575942934819735</v>
      </c>
      <c r="IC13" s="21">
        <v>1977</v>
      </c>
      <c r="ID13" s="22">
        <v>1</v>
      </c>
      <c r="IE13" t="s">
        <v>172</v>
      </c>
      <c r="IF13" s="40">
        <f>LN(IF10)</f>
        <v>0.45805442799503177</v>
      </c>
      <c r="IG13" s="21">
        <v>1977</v>
      </c>
      <c r="IH13" s="22">
        <v>1</v>
      </c>
      <c r="II13" t="s">
        <v>172</v>
      </c>
      <c r="IJ13" s="40">
        <f>LN(IJ10)</f>
        <v>0.48336958493341131</v>
      </c>
      <c r="IK13" s="21">
        <v>1977</v>
      </c>
      <c r="IL13" s="22">
        <v>1</v>
      </c>
      <c r="IM13" t="s">
        <v>172</v>
      </c>
      <c r="IN13" s="40">
        <f>LN(IN10)</f>
        <v>0.45333334642672124</v>
      </c>
      <c r="IO13" s="21">
        <v>1977</v>
      </c>
      <c r="IP13" s="22">
        <v>1</v>
      </c>
      <c r="IQ13" t="s">
        <v>172</v>
      </c>
      <c r="IR13" s="40">
        <f>LN(IR10)</f>
        <v>0.47875260720634621</v>
      </c>
      <c r="IS13" s="21">
        <v>1977</v>
      </c>
      <c r="IT13" s="22">
        <v>1</v>
      </c>
      <c r="IU13" t="s">
        <v>172</v>
      </c>
      <c r="IV13" s="40">
        <f>LN(IV10)</f>
        <v>0.45642914604624951</v>
      </c>
      <c r="IW13" s="21">
        <v>1977</v>
      </c>
      <c r="IX13" s="22">
        <v>1</v>
      </c>
      <c r="IY13" t="s">
        <v>172</v>
      </c>
      <c r="IZ13" s="40">
        <f>LN(IZ10)</f>
        <v>0.48074717805164935</v>
      </c>
      <c r="JA13" s="21">
        <v>1977</v>
      </c>
      <c r="JB13" s="22">
        <v>1</v>
      </c>
      <c r="JC13" t="s">
        <v>172</v>
      </c>
      <c r="JD13" s="40">
        <f>LN(JD10)</f>
        <v>0.45168116758111709</v>
      </c>
      <c r="JE13" s="21">
        <v>1977</v>
      </c>
      <c r="JF13" s="22">
        <v>1</v>
      </c>
    </row>
    <row r="14" spans="2:268">
      <c r="B14">
        <v>0.52636541342753518</v>
      </c>
      <c r="C14" s="39">
        <v>0.63982586617956305</v>
      </c>
      <c r="D14">
        <v>110.1389577378974</v>
      </c>
      <c r="E14" s="21">
        <v>1977</v>
      </c>
      <c r="F14" s="22">
        <v>0.04</v>
      </c>
      <c r="G14" t="s">
        <v>173</v>
      </c>
      <c r="H14" s="40">
        <f>H12-H11</f>
        <v>5.7684200385410445E-2</v>
      </c>
      <c r="I14" s="21">
        <v>1977</v>
      </c>
      <c r="J14" s="22">
        <v>0.06</v>
      </c>
      <c r="K14" t="s">
        <v>173</v>
      </c>
      <c r="L14" s="40">
        <f>L12-L11</f>
        <v>5.9057568006697592E-2</v>
      </c>
      <c r="M14" s="21">
        <v>1977</v>
      </c>
      <c r="N14" s="22">
        <v>0.06</v>
      </c>
      <c r="O14" t="s">
        <v>173</v>
      </c>
      <c r="P14" s="40">
        <f>P12-P11</f>
        <v>5.7060891289864579E-2</v>
      </c>
      <c r="Q14" s="21">
        <v>1977</v>
      </c>
      <c r="R14" s="22">
        <v>0.06</v>
      </c>
      <c r="S14" t="s">
        <v>173</v>
      </c>
      <c r="T14" s="40">
        <f>T12-T11</f>
        <v>5.912437090335898E-2</v>
      </c>
      <c r="U14" s="21">
        <v>1977</v>
      </c>
      <c r="V14" s="22">
        <v>0.06</v>
      </c>
      <c r="W14" t="s">
        <v>173</v>
      </c>
      <c r="X14" s="40">
        <f>X12-X11</f>
        <v>5.875095074921366E-2</v>
      </c>
      <c r="Y14" s="21">
        <v>1977</v>
      </c>
      <c r="Z14" s="22">
        <v>0.06</v>
      </c>
      <c r="AA14" t="s">
        <v>173</v>
      </c>
      <c r="AB14" s="40">
        <f>AB12-AB11</f>
        <v>5.7745628213197286E-2</v>
      </c>
      <c r="AC14" s="21">
        <v>1977</v>
      </c>
      <c r="AD14" s="22">
        <v>0.06</v>
      </c>
      <c r="AE14" t="s">
        <v>173</v>
      </c>
      <c r="AF14" s="40">
        <f>AF12-AF11</f>
        <v>5.9135504450208987E-2</v>
      </c>
      <c r="AG14" s="21">
        <v>1977</v>
      </c>
      <c r="AH14" s="22">
        <v>0.06</v>
      </c>
      <c r="AI14" t="s">
        <v>173</v>
      </c>
      <c r="AJ14" s="40">
        <f>AJ12-AJ11</f>
        <v>5.8703366676989943E-2</v>
      </c>
      <c r="AK14" s="21">
        <v>1977</v>
      </c>
      <c r="AL14" s="22">
        <v>0.06</v>
      </c>
      <c r="AM14" t="s">
        <v>173</v>
      </c>
      <c r="AN14" s="40">
        <f>AN12-AN11</f>
        <v>5.832437019830039E-2</v>
      </c>
      <c r="AO14" s="21">
        <v>1977</v>
      </c>
      <c r="AP14" s="22">
        <v>0.06</v>
      </c>
      <c r="AQ14" t="s">
        <v>173</v>
      </c>
      <c r="AR14" s="40">
        <f>AR12-AR11</f>
        <v>5.8709974080064287E-2</v>
      </c>
      <c r="AS14" s="21">
        <v>1977</v>
      </c>
      <c r="AT14" s="22">
        <v>0.06</v>
      </c>
      <c r="AU14" t="s">
        <v>173</v>
      </c>
      <c r="AV14" s="40">
        <f>AV12-AV11</f>
        <v>5.6814653613988852E-2</v>
      </c>
      <c r="AW14" s="21">
        <v>1977</v>
      </c>
      <c r="AX14" s="22">
        <v>0.06</v>
      </c>
      <c r="AY14" t="s">
        <v>173</v>
      </c>
      <c r="AZ14" s="40">
        <f>AZ12-AZ11</f>
        <v>5.8669005875820357E-2</v>
      </c>
      <c r="BA14" s="21">
        <v>1977</v>
      </c>
      <c r="BB14" s="22">
        <v>0.06</v>
      </c>
      <c r="BC14" t="s">
        <v>173</v>
      </c>
      <c r="BD14" s="40">
        <f>BD12-BD11</f>
        <v>5.8557316071611853E-2</v>
      </c>
      <c r="BE14" s="21">
        <v>1977</v>
      </c>
      <c r="BF14" s="22">
        <v>0.06</v>
      </c>
      <c r="BG14" t="s">
        <v>173</v>
      </c>
      <c r="BH14" s="40">
        <f>BH12-BH11</f>
        <v>5.8718877624163945E-2</v>
      </c>
      <c r="BI14" s="21">
        <v>1977</v>
      </c>
      <c r="BJ14" s="22">
        <v>0.04</v>
      </c>
      <c r="BK14" t="s">
        <v>173</v>
      </c>
      <c r="BL14" s="40">
        <f>BL12-BL11</f>
        <v>5.8734003967260806E-2</v>
      </c>
      <c r="BM14" s="21">
        <v>1977</v>
      </c>
      <c r="BN14" s="22">
        <v>0.04</v>
      </c>
      <c r="BO14" t="s">
        <v>173</v>
      </c>
      <c r="BP14" s="40">
        <f>BP12-BP11</f>
        <v>5.8197249614506341E-2</v>
      </c>
      <c r="BQ14" s="21">
        <v>1977</v>
      </c>
      <c r="BR14" s="22">
        <v>0.04</v>
      </c>
      <c r="BS14" t="s">
        <v>173</v>
      </c>
      <c r="BT14" s="40">
        <f>BT12-BT11</f>
        <v>5.843399667741711E-2</v>
      </c>
      <c r="BU14" s="21">
        <v>1977</v>
      </c>
      <c r="BV14" s="22">
        <v>0.04</v>
      </c>
      <c r="BW14" t="s">
        <v>173</v>
      </c>
      <c r="BX14" s="40">
        <f>BX12-BX11</f>
        <v>5.8195741748793606E-2</v>
      </c>
      <c r="BY14" s="21">
        <v>1977</v>
      </c>
      <c r="BZ14" s="22">
        <v>0.04</v>
      </c>
      <c r="CA14" t="s">
        <v>173</v>
      </c>
      <c r="CB14" s="40">
        <f>CB12-CB11</f>
        <v>5.844304692481983E-2</v>
      </c>
      <c r="CC14" s="21">
        <v>1977</v>
      </c>
      <c r="CD14" s="22">
        <v>0.04</v>
      </c>
      <c r="CE14" t="s">
        <v>173</v>
      </c>
      <c r="CF14" s="40">
        <f>CF12-CF11</f>
        <v>5.7891380293163097E-2</v>
      </c>
      <c r="CG14" s="21">
        <v>1977</v>
      </c>
      <c r="CH14" s="22">
        <v>0.04</v>
      </c>
      <c r="CI14" t="s">
        <v>173</v>
      </c>
      <c r="CJ14" s="40">
        <f>CJ12-CJ11</f>
        <v>5.7987052280897178E-2</v>
      </c>
      <c r="CK14" s="21">
        <v>1977</v>
      </c>
      <c r="CL14" s="22">
        <v>0.04</v>
      </c>
      <c r="CM14" t="s">
        <v>173</v>
      </c>
      <c r="CN14" s="40">
        <f>CN12-CN11</f>
        <v>5.8127398380015793E-2</v>
      </c>
      <c r="CO14" s="21">
        <v>1977</v>
      </c>
      <c r="CP14" s="22">
        <v>0.04</v>
      </c>
      <c r="CQ14" t="s">
        <v>173</v>
      </c>
      <c r="CR14" s="40">
        <f>CR12-CR11</f>
        <v>5.8257199529667458E-2</v>
      </c>
      <c r="CS14" s="21">
        <v>1977</v>
      </c>
      <c r="CT14" s="22">
        <v>0.04</v>
      </c>
      <c r="CU14" t="s">
        <v>173</v>
      </c>
      <c r="CV14" s="40">
        <f>CV12-CV11</f>
        <v>5.810046193583307E-2</v>
      </c>
      <c r="CW14" s="21">
        <v>1977</v>
      </c>
      <c r="CX14" s="22">
        <v>0.04</v>
      </c>
      <c r="CY14" t="s">
        <v>173</v>
      </c>
      <c r="CZ14" s="40">
        <f>CZ12-CZ11</f>
        <v>5.7924906411080723E-2</v>
      </c>
      <c r="DA14" s="21">
        <v>1977</v>
      </c>
      <c r="DB14" s="22">
        <v>0.04</v>
      </c>
      <c r="DC14" t="s">
        <v>173</v>
      </c>
      <c r="DD14" s="40">
        <f>DD12-DD11</f>
        <v>5.8145269594600868E-2</v>
      </c>
      <c r="DE14" s="21">
        <v>1977</v>
      </c>
      <c r="DF14" s="22">
        <v>0.04</v>
      </c>
      <c r="DG14" t="s">
        <v>173</v>
      </c>
      <c r="DH14" s="40">
        <f>DH12-DH11</f>
        <v>5.7936614521833296E-2</v>
      </c>
      <c r="DI14" s="21">
        <v>1977</v>
      </c>
      <c r="DJ14" s="22">
        <v>0.04</v>
      </c>
      <c r="DK14" t="s">
        <v>173</v>
      </c>
      <c r="DL14" s="40">
        <f>DL12-DL11</f>
        <v>5.8141161944649911E-2</v>
      </c>
      <c r="DM14" s="21">
        <v>1977</v>
      </c>
      <c r="DN14" s="22">
        <v>0.04</v>
      </c>
      <c r="DO14" t="s">
        <v>173</v>
      </c>
      <c r="DP14" s="40">
        <f>DP12-DP11</f>
        <v>5.7542927660777954E-2</v>
      </c>
      <c r="DQ14" s="21">
        <v>1977</v>
      </c>
      <c r="DR14" s="22">
        <v>0.04</v>
      </c>
      <c r="DS14" t="s">
        <v>173</v>
      </c>
      <c r="DT14" s="40">
        <f>DT12-DT11</f>
        <v>5.7778648906569696E-2</v>
      </c>
      <c r="DU14" s="21">
        <v>1977</v>
      </c>
      <c r="DV14" s="22">
        <v>0.04</v>
      </c>
      <c r="DW14" t="s">
        <v>173</v>
      </c>
      <c r="DX14" s="40">
        <f>DX12-DX11</f>
        <v>5.7594238857799018E-2</v>
      </c>
      <c r="DY14" s="21">
        <v>1977</v>
      </c>
      <c r="DZ14" s="22">
        <v>0.04</v>
      </c>
      <c r="EA14" t="s">
        <v>173</v>
      </c>
      <c r="EB14" s="40">
        <f>EB12-EB11</f>
        <v>5.7465077170796075E-2</v>
      </c>
      <c r="EC14" s="21">
        <v>1977</v>
      </c>
      <c r="ED14" s="22">
        <v>0.04</v>
      </c>
      <c r="EE14" t="s">
        <v>173</v>
      </c>
      <c r="EF14" s="40">
        <f>EF12-EF11</f>
        <v>5.7693608179637867E-2</v>
      </c>
      <c r="EG14" s="21">
        <v>1977</v>
      </c>
      <c r="EH14" s="22">
        <v>0.04</v>
      </c>
      <c r="EI14" t="s">
        <v>173</v>
      </c>
      <c r="EJ14" s="40">
        <f>EJ12-EJ11</f>
        <v>5.7887335187073119E-2</v>
      </c>
      <c r="EK14" s="21">
        <v>1977</v>
      </c>
      <c r="EL14" s="22">
        <v>0.04</v>
      </c>
      <c r="EM14" t="s">
        <v>173</v>
      </c>
      <c r="EN14" s="40">
        <f>EN12-EN11</f>
        <v>5.8076363483003712E-2</v>
      </c>
      <c r="EO14" s="21">
        <v>1977</v>
      </c>
      <c r="EP14" s="22">
        <v>0.04</v>
      </c>
      <c r="EQ14" t="s">
        <v>173</v>
      </c>
      <c r="ER14" s="40">
        <f>ER12-ER11</f>
        <v>5.758501189527343E-2</v>
      </c>
      <c r="ES14" s="21">
        <v>1977</v>
      </c>
      <c r="ET14" s="22">
        <v>0.04</v>
      </c>
      <c r="EU14" t="s">
        <v>173</v>
      </c>
      <c r="EV14" s="40">
        <f>EV12-EV11</f>
        <v>5.7782158954671758E-2</v>
      </c>
      <c r="EW14" s="21">
        <v>1977</v>
      </c>
      <c r="EX14" s="22">
        <v>0.04</v>
      </c>
      <c r="EY14" t="s">
        <v>173</v>
      </c>
      <c r="EZ14" s="40">
        <f>EZ12-EZ11</f>
        <v>5.7717817890057588E-2</v>
      </c>
      <c r="FA14" s="21">
        <v>1977</v>
      </c>
      <c r="FB14" s="22">
        <v>0.04</v>
      </c>
      <c r="FC14" t="s">
        <v>173</v>
      </c>
      <c r="FD14" s="40">
        <f>FD12-FD11</f>
        <v>5.7481979353097179E-2</v>
      </c>
      <c r="FE14" s="21">
        <v>1977</v>
      </c>
      <c r="FF14" s="22">
        <v>0.04</v>
      </c>
      <c r="FG14" t="s">
        <v>173</v>
      </c>
      <c r="FH14" s="40">
        <f>FH12-FH11</f>
        <v>5.7970330337103526E-2</v>
      </c>
      <c r="FI14" s="21">
        <v>1977</v>
      </c>
      <c r="FJ14" s="22">
        <v>0.04</v>
      </c>
      <c r="FK14" t="s">
        <v>173</v>
      </c>
      <c r="FL14" s="40">
        <f>FL12-FL11</f>
        <v>5.7879114595722037E-2</v>
      </c>
      <c r="FM14" s="21">
        <v>1977</v>
      </c>
      <c r="FN14" s="22">
        <v>0.04</v>
      </c>
      <c r="FO14" t="s">
        <v>173</v>
      </c>
      <c r="FP14" s="40">
        <f>FP12-FP11</f>
        <v>5.7718204312934507E-2</v>
      </c>
      <c r="FQ14" s="21">
        <v>1977</v>
      </c>
      <c r="FR14" s="22">
        <v>0.04</v>
      </c>
      <c r="FS14" t="s">
        <v>173</v>
      </c>
      <c r="FT14" s="40">
        <f>FT12-FT11</f>
        <v>5.7955370791086591E-2</v>
      </c>
      <c r="FU14" s="21">
        <v>1977</v>
      </c>
      <c r="FV14" s="22">
        <v>0.04</v>
      </c>
      <c r="FW14" t="s">
        <v>173</v>
      </c>
      <c r="FX14" s="40">
        <f>FX12-FX11</f>
        <v>5.798810343154337E-2</v>
      </c>
      <c r="FY14" s="21">
        <v>1977</v>
      </c>
      <c r="FZ14" s="22">
        <v>0.04</v>
      </c>
      <c r="GA14" t="s">
        <v>173</v>
      </c>
      <c r="GB14" s="40">
        <f>GB12-GB11</f>
        <v>5.7727811638109028E-2</v>
      </c>
      <c r="GC14" s="21">
        <v>1977</v>
      </c>
      <c r="GD14" s="22">
        <v>0.04</v>
      </c>
      <c r="GE14" t="s">
        <v>173</v>
      </c>
      <c r="GF14" s="40">
        <f>GF12-GF11</f>
        <v>5.730996812133482E-2</v>
      </c>
      <c r="GG14" s="21">
        <v>1977</v>
      </c>
      <c r="GH14" s="22">
        <v>0.04</v>
      </c>
      <c r="GI14" t="s">
        <v>173</v>
      </c>
      <c r="GJ14" s="40">
        <f>GJ12-GJ11</f>
        <v>5.8021370809780759E-2</v>
      </c>
      <c r="GK14" s="21">
        <v>1977</v>
      </c>
      <c r="GL14" s="22">
        <v>0.04</v>
      </c>
      <c r="GM14" t="s">
        <v>173</v>
      </c>
      <c r="GN14" s="40">
        <f>GN12-GN11</f>
        <v>5.8227998684568072E-2</v>
      </c>
      <c r="GO14" s="21">
        <v>1977</v>
      </c>
      <c r="GP14" s="22">
        <v>0.04</v>
      </c>
      <c r="GQ14" t="s">
        <v>173</v>
      </c>
      <c r="GR14" s="40">
        <f>GR12-GR11</f>
        <v>5.7825519188887342E-2</v>
      </c>
      <c r="GS14" s="21">
        <v>1977</v>
      </c>
      <c r="GT14" s="22">
        <v>0.04</v>
      </c>
      <c r="GU14" t="s">
        <v>173</v>
      </c>
      <c r="GV14" s="40">
        <f>GV12-GV11</f>
        <v>5.8244363956460488E-2</v>
      </c>
      <c r="GW14" s="21">
        <v>1977</v>
      </c>
      <c r="GX14" s="22">
        <v>0.04</v>
      </c>
      <c r="GY14" t="s">
        <v>173</v>
      </c>
      <c r="GZ14" s="40">
        <f>GZ12-GZ11</f>
        <v>5.8208833174218211E-2</v>
      </c>
      <c r="HA14" s="21">
        <v>1977</v>
      </c>
      <c r="HB14" s="22">
        <v>0.04</v>
      </c>
      <c r="HC14" t="s">
        <v>173</v>
      </c>
      <c r="HD14" s="40">
        <f>HD12-HD11</f>
        <v>5.7840014742925216E-2</v>
      </c>
      <c r="HE14" s="21">
        <v>1977</v>
      </c>
      <c r="HF14" s="22">
        <v>0.04</v>
      </c>
      <c r="HG14" t="s">
        <v>173</v>
      </c>
      <c r="HH14" s="40">
        <f>HH12-HH11</f>
        <v>5.8540577405790439E-2</v>
      </c>
      <c r="HI14" s="21">
        <v>1977</v>
      </c>
      <c r="HJ14" s="22">
        <v>0.04</v>
      </c>
      <c r="HK14" t="s">
        <v>173</v>
      </c>
      <c r="HL14" s="40">
        <f>HL12-HL11</f>
        <v>5.7765492162610843E-2</v>
      </c>
      <c r="HM14" s="21">
        <v>1977</v>
      </c>
      <c r="HN14" s="22">
        <v>0.04</v>
      </c>
      <c r="HO14" t="s">
        <v>173</v>
      </c>
      <c r="HP14" s="40">
        <f>HP12-HP11</f>
        <v>5.7798544457979384E-2</v>
      </c>
      <c r="HQ14" s="21">
        <v>1977</v>
      </c>
      <c r="HR14" s="22">
        <v>0.04</v>
      </c>
      <c r="HS14" t="s">
        <v>173</v>
      </c>
      <c r="HT14" s="40">
        <f>HT12-HT11</f>
        <v>5.8607742717824318E-2</v>
      </c>
      <c r="HU14" s="21">
        <v>1977</v>
      </c>
      <c r="HV14" s="22">
        <v>0.04</v>
      </c>
      <c r="HW14" t="s">
        <v>173</v>
      </c>
      <c r="HX14" s="40">
        <f>HX12-HX11</f>
        <v>5.7897526845118286E-2</v>
      </c>
      <c r="HY14" s="21">
        <v>1977</v>
      </c>
      <c r="HZ14" s="22">
        <v>0.04</v>
      </c>
      <c r="IA14" t="s">
        <v>173</v>
      </c>
      <c r="IB14" s="40">
        <f>IB12-IB11</f>
        <v>5.8731085409271633E-2</v>
      </c>
      <c r="IC14" s="21">
        <v>1977</v>
      </c>
      <c r="ID14" s="22">
        <v>0.04</v>
      </c>
      <c r="IE14" t="s">
        <v>173</v>
      </c>
      <c r="IF14" s="40">
        <f>IF12-IF11</f>
        <v>5.9023554436212655E-2</v>
      </c>
      <c r="IG14" s="21">
        <v>1977</v>
      </c>
      <c r="IH14" s="22">
        <v>0.04</v>
      </c>
      <c r="II14" t="s">
        <v>173</v>
      </c>
      <c r="IJ14" s="40">
        <f>IJ12-IJ11</f>
        <v>5.7417845395436706E-2</v>
      </c>
      <c r="IK14" s="21">
        <v>1977</v>
      </c>
      <c r="IL14" s="22">
        <v>0.04</v>
      </c>
      <c r="IM14" t="s">
        <v>173</v>
      </c>
      <c r="IN14" s="40">
        <f>IN12-IN11</f>
        <v>5.8895007194667559E-2</v>
      </c>
      <c r="IO14" s="21">
        <v>1977</v>
      </c>
      <c r="IP14" s="22">
        <v>0.04</v>
      </c>
      <c r="IQ14" t="s">
        <v>173</v>
      </c>
      <c r="IR14" s="40">
        <f>IR12-IR11</f>
        <v>5.8282515701662541E-2</v>
      </c>
      <c r="IS14" s="21">
        <v>1977</v>
      </c>
      <c r="IT14" s="22">
        <v>0.04</v>
      </c>
      <c r="IU14" t="s">
        <v>173</v>
      </c>
      <c r="IV14" s="40">
        <f>IV12-IV11</f>
        <v>5.9408062714208287E-2</v>
      </c>
      <c r="IW14" s="21">
        <v>1977</v>
      </c>
      <c r="IX14" s="22">
        <v>0.04</v>
      </c>
      <c r="IY14" t="s">
        <v>173</v>
      </c>
      <c r="IZ14" s="40">
        <f>IZ12-IZ11</f>
        <v>5.8218393100865629E-2</v>
      </c>
      <c r="JA14" s="21">
        <v>1977</v>
      </c>
      <c r="JB14" s="22">
        <v>0.04</v>
      </c>
      <c r="JC14" t="s">
        <v>173</v>
      </c>
      <c r="JD14" s="40">
        <f>JD12-JD11</f>
        <v>5.9396372164945865E-2</v>
      </c>
      <c r="JE14" s="21">
        <v>1977</v>
      </c>
      <c r="JF14" s="22">
        <v>0.04</v>
      </c>
    </row>
    <row r="15" spans="2:268">
      <c r="B15">
        <v>0.52706947810010252</v>
      </c>
      <c r="C15" s="39">
        <v>0.6399951954720674</v>
      </c>
      <c r="D15">
        <v>110.21992379046002</v>
      </c>
      <c r="E15" s="21">
        <v>1977</v>
      </c>
      <c r="F15" s="22">
        <v>0.06</v>
      </c>
      <c r="G15" t="s">
        <v>174</v>
      </c>
      <c r="H15" s="40">
        <f>H11-H13</f>
        <v>6.1216462314342357E-2</v>
      </c>
      <c r="I15" s="21">
        <v>1978</v>
      </c>
      <c r="J15" s="22">
        <v>7.5</v>
      </c>
      <c r="K15" t="s">
        <v>174</v>
      </c>
      <c r="L15" s="40">
        <f>L11-L13</f>
        <v>6.2765490381017142E-2</v>
      </c>
      <c r="M15" s="21">
        <v>1978</v>
      </c>
      <c r="N15" s="22">
        <v>7.5</v>
      </c>
      <c r="O15" t="s">
        <v>174</v>
      </c>
      <c r="P15" s="40">
        <f>P11-P13</f>
        <v>6.0514920314585552E-2</v>
      </c>
      <c r="Q15" s="21">
        <v>1978</v>
      </c>
      <c r="R15" s="22">
        <v>7.5</v>
      </c>
      <c r="S15" t="s">
        <v>174</v>
      </c>
      <c r="T15" s="40">
        <f>T11-T13</f>
        <v>6.2840953242474851E-2</v>
      </c>
      <c r="U15" s="21">
        <v>1978</v>
      </c>
      <c r="V15" s="22">
        <v>7.5</v>
      </c>
      <c r="W15" t="s">
        <v>174</v>
      </c>
      <c r="X15" s="40">
        <f>X11-X13</f>
        <v>6.241926259958791E-2</v>
      </c>
      <c r="Y15" s="21">
        <v>1978</v>
      </c>
      <c r="Z15" s="22">
        <v>7.5</v>
      </c>
      <c r="AA15" t="s">
        <v>174</v>
      </c>
      <c r="AB15" s="40">
        <f>AB11-AB13</f>
        <v>6.1285650417239046E-2</v>
      </c>
      <c r="AC15" s="21">
        <v>1978</v>
      </c>
      <c r="AD15" s="22">
        <v>7.5</v>
      </c>
      <c r="AE15" t="s">
        <v>174</v>
      </c>
      <c r="AF15" s="40">
        <f>AF11-AF13</f>
        <v>6.2853531125663775E-2</v>
      </c>
      <c r="AG15" s="21">
        <v>1978</v>
      </c>
      <c r="AH15" s="22">
        <v>7.5</v>
      </c>
      <c r="AI15" t="s">
        <v>174</v>
      </c>
      <c r="AJ15" s="40">
        <f>AJ11-AJ13</f>
        <v>6.2365551608631276E-2</v>
      </c>
      <c r="AK15" s="21">
        <v>1978</v>
      </c>
      <c r="AL15" s="22">
        <v>7.5</v>
      </c>
      <c r="AM15" t="s">
        <v>174</v>
      </c>
      <c r="AN15" s="40">
        <f>AN11-AN13</f>
        <v>6.1937949747577492E-2</v>
      </c>
      <c r="AO15" s="21">
        <v>1978</v>
      </c>
      <c r="AP15" s="22">
        <v>7.5</v>
      </c>
      <c r="AQ15" t="s">
        <v>174</v>
      </c>
      <c r="AR15" s="40">
        <f>AR11-AR13</f>
        <v>6.2373009454755657E-2</v>
      </c>
      <c r="AS15" s="21">
        <v>1978</v>
      </c>
      <c r="AT15" s="22">
        <v>7.5</v>
      </c>
      <c r="AU15" t="s">
        <v>174</v>
      </c>
      <c r="AV15" s="40">
        <f>AV11-AV13</f>
        <v>6.0238032761032956E-2</v>
      </c>
      <c r="AW15" s="21">
        <v>1978</v>
      </c>
      <c r="AX15" s="22">
        <v>7.5</v>
      </c>
      <c r="AY15" t="s">
        <v>174</v>
      </c>
      <c r="AZ15" s="40">
        <f>AZ11-AZ13</f>
        <v>6.2326769897969925E-2</v>
      </c>
      <c r="BA15" s="21">
        <v>1978</v>
      </c>
      <c r="BB15" s="22">
        <v>7.5</v>
      </c>
      <c r="BC15" t="s">
        <v>174</v>
      </c>
      <c r="BD15" s="40">
        <f>BD11-BD13</f>
        <v>6.2200729517679965E-2</v>
      </c>
      <c r="BE15" s="21">
        <v>1978</v>
      </c>
      <c r="BF15" s="22">
        <v>7.5</v>
      </c>
      <c r="BG15" t="s">
        <v>174</v>
      </c>
      <c r="BH15" s="40">
        <f>BH11-BH13</f>
        <v>6.2383059145587894E-2</v>
      </c>
      <c r="BI15" s="21">
        <v>1978</v>
      </c>
      <c r="BJ15" s="22">
        <v>7.5</v>
      </c>
      <c r="BK15" t="s">
        <v>174</v>
      </c>
      <c r="BL15" s="40">
        <f>BL11-BL13</f>
        <v>6.2400133128481527E-2</v>
      </c>
      <c r="BM15" s="21">
        <v>1977</v>
      </c>
      <c r="BN15" s="22">
        <v>0.06</v>
      </c>
      <c r="BO15" t="s">
        <v>174</v>
      </c>
      <c r="BP15" s="40">
        <f>BP11-BP13</f>
        <v>6.1794603473383947E-2</v>
      </c>
      <c r="BQ15" s="21">
        <v>1977</v>
      </c>
      <c r="BR15" s="22">
        <v>0.06</v>
      </c>
      <c r="BS15" t="s">
        <v>174</v>
      </c>
      <c r="BT15" s="40">
        <f>BT11-BT13</f>
        <v>6.2061600107075066E-2</v>
      </c>
      <c r="BU15" s="21">
        <v>1977</v>
      </c>
      <c r="BV15" s="22">
        <v>0.06</v>
      </c>
      <c r="BW15" t="s">
        <v>174</v>
      </c>
      <c r="BX15" s="40">
        <f>BX11-BX13</f>
        <v>6.1792903376117758E-2</v>
      </c>
      <c r="BY15" s="21">
        <v>1977</v>
      </c>
      <c r="BZ15" s="22">
        <v>0.06</v>
      </c>
      <c r="CA15" t="s">
        <v>174</v>
      </c>
      <c r="CB15" s="40">
        <f>CB11-CB13</f>
        <v>6.2071809389225407E-2</v>
      </c>
      <c r="CC15" s="21">
        <v>1977</v>
      </c>
      <c r="CD15" s="22">
        <v>0.06</v>
      </c>
      <c r="CE15" t="s">
        <v>174</v>
      </c>
      <c r="CF15" s="40">
        <f>CF11-CF13</f>
        <v>6.1449851756129492E-2</v>
      </c>
      <c r="CG15" s="21">
        <v>1977</v>
      </c>
      <c r="CH15" s="22">
        <v>0.06</v>
      </c>
      <c r="CI15" t="s">
        <v>174</v>
      </c>
      <c r="CJ15" s="40">
        <f>CJ11-CJ13</f>
        <v>6.1557661551371157E-2</v>
      </c>
      <c r="CK15" s="21">
        <v>1977</v>
      </c>
      <c r="CL15" s="22">
        <v>0.06</v>
      </c>
      <c r="CM15" t="s">
        <v>174</v>
      </c>
      <c r="CN15" s="40">
        <f>CN11-CN13</f>
        <v>6.1715852919499326E-2</v>
      </c>
      <c r="CO15" s="21">
        <v>1977</v>
      </c>
      <c r="CP15" s="22">
        <v>0.06</v>
      </c>
      <c r="CQ15" t="s">
        <v>174</v>
      </c>
      <c r="CR15" s="40">
        <f>CR11-CR13</f>
        <v>6.1862200574069715E-2</v>
      </c>
      <c r="CS15" s="21">
        <v>1977</v>
      </c>
      <c r="CT15" s="22">
        <v>0.06</v>
      </c>
      <c r="CU15" t="s">
        <v>174</v>
      </c>
      <c r="CV15" s="40">
        <f>CV11-CV13</f>
        <v>6.1685487793691374E-2</v>
      </c>
      <c r="CW15" s="21">
        <v>1977</v>
      </c>
      <c r="CX15" s="22">
        <v>0.06</v>
      </c>
      <c r="CY15" t="s">
        <v>174</v>
      </c>
      <c r="CZ15" s="40">
        <f>CZ11-CZ13</f>
        <v>6.1487628801695948E-2</v>
      </c>
      <c r="DA15" s="21">
        <v>1977</v>
      </c>
      <c r="DB15" s="22">
        <v>0.06</v>
      </c>
      <c r="DC15" t="s">
        <v>174</v>
      </c>
      <c r="DD15" s="40">
        <f>DD11-DD13</f>
        <v>6.1735999882451709E-2</v>
      </c>
      <c r="DE15" s="21">
        <v>1977</v>
      </c>
      <c r="DF15" s="22">
        <v>0.06</v>
      </c>
      <c r="DG15" t="s">
        <v>174</v>
      </c>
      <c r="DH15" s="40">
        <f>DH11-DH13</f>
        <v>6.1500822071210104E-2</v>
      </c>
      <c r="DI15" s="21">
        <v>1977</v>
      </c>
      <c r="DJ15" s="22">
        <v>0.06</v>
      </c>
      <c r="DK15" t="s">
        <v>174</v>
      </c>
      <c r="DL15" s="40">
        <f>DL11-DL13</f>
        <v>6.1731369090149257E-2</v>
      </c>
      <c r="DM15" s="21">
        <v>1977</v>
      </c>
      <c r="DN15" s="22">
        <v>0.06</v>
      </c>
      <c r="DO15" t="s">
        <v>174</v>
      </c>
      <c r="DP15" s="40">
        <f>DP11-DP13</f>
        <v>6.1057376666521446E-2</v>
      </c>
      <c r="DQ15" s="21">
        <v>1977</v>
      </c>
      <c r="DR15" s="22">
        <v>0.06</v>
      </c>
      <c r="DS15" t="s">
        <v>174</v>
      </c>
      <c r="DT15" s="40">
        <f>DT11-DT13</f>
        <v>6.1322846402181053E-2</v>
      </c>
      <c r="DU15" s="21">
        <v>1977</v>
      </c>
      <c r="DV15" s="22">
        <v>0.06</v>
      </c>
      <c r="DW15" t="s">
        <v>174</v>
      </c>
      <c r="DX15" s="40">
        <f>DX11-DX13</f>
        <v>6.1115152110543525E-2</v>
      </c>
      <c r="DY15" s="21">
        <v>1977</v>
      </c>
      <c r="DZ15" s="22">
        <v>0.06</v>
      </c>
      <c r="EA15" t="s">
        <v>174</v>
      </c>
      <c r="EB15" s="40">
        <f>EB11-EB13</f>
        <v>6.0969730511050979E-2</v>
      </c>
      <c r="EC15" s="21">
        <v>1977</v>
      </c>
      <c r="ED15" s="22">
        <v>0.06</v>
      </c>
      <c r="EE15" t="s">
        <v>174</v>
      </c>
      <c r="EF15" s="40">
        <f>EF11-EF13</f>
        <v>6.1227058024141745E-2</v>
      </c>
      <c r="EG15" s="21">
        <v>1977</v>
      </c>
      <c r="EH15" s="22">
        <v>0.06</v>
      </c>
      <c r="EI15" t="s">
        <v>174</v>
      </c>
      <c r="EJ15" s="40">
        <f>EJ11-EJ13</f>
        <v>6.1445293934902889E-2</v>
      </c>
      <c r="EK15" s="21">
        <v>1977</v>
      </c>
      <c r="EL15" s="22">
        <v>0.06</v>
      </c>
      <c r="EM15" t="s">
        <v>174</v>
      </c>
      <c r="EN15" s="40">
        <f>EN11-EN13</f>
        <v>6.1658323375592905E-2</v>
      </c>
      <c r="EO15" s="21">
        <v>1977</v>
      </c>
      <c r="EP15" s="22">
        <v>0.06</v>
      </c>
      <c r="EQ15" t="s">
        <v>174</v>
      </c>
      <c r="ER15" s="40">
        <f>ER11-ER13</f>
        <v>6.1104762259278966E-2</v>
      </c>
      <c r="ES15" s="21">
        <v>1977</v>
      </c>
      <c r="ET15" s="22">
        <v>0.06</v>
      </c>
      <c r="EU15" t="s">
        <v>174</v>
      </c>
      <c r="EV15" s="40">
        <f>EV11-EV13</f>
        <v>6.1326800430824946E-2</v>
      </c>
      <c r="EW15" s="21">
        <v>1977</v>
      </c>
      <c r="EX15" s="22">
        <v>0.06</v>
      </c>
      <c r="EY15" t="s">
        <v>174</v>
      </c>
      <c r="EZ15" s="40">
        <f>EZ11-EZ13</f>
        <v>6.1254325652237651E-2</v>
      </c>
      <c r="FA15" s="21">
        <v>1977</v>
      </c>
      <c r="FB15" s="22">
        <v>0.06</v>
      </c>
      <c r="FC15" t="s">
        <v>174</v>
      </c>
      <c r="FD15" s="40">
        <f>FD11-FD13</f>
        <v>6.0988758205423432E-2</v>
      </c>
      <c r="FE15" s="21">
        <v>1977</v>
      </c>
      <c r="FF15" s="22">
        <v>0.06</v>
      </c>
      <c r="FG15" t="s">
        <v>174</v>
      </c>
      <c r="FH15" s="40">
        <f>FH11-FH13</f>
        <v>6.1538816529508433E-2</v>
      </c>
      <c r="FI15" s="21">
        <v>1977</v>
      </c>
      <c r="FJ15" s="22">
        <v>0.06</v>
      </c>
      <c r="FK15" t="s">
        <v>174</v>
      </c>
      <c r="FL15" s="40">
        <f>FL11-FL13</f>
        <v>6.1436031508595224E-2</v>
      </c>
      <c r="FM15" s="21">
        <v>1977</v>
      </c>
      <c r="FN15" s="22">
        <v>0.06</v>
      </c>
      <c r="FO15" t="s">
        <v>174</v>
      </c>
      <c r="FP15" s="40">
        <f>FP11-FP13</f>
        <v>6.1254760895396332E-2</v>
      </c>
      <c r="FQ15" s="21">
        <v>1977</v>
      </c>
      <c r="FR15" s="22">
        <v>0.06</v>
      </c>
      <c r="FS15" t="s">
        <v>174</v>
      </c>
      <c r="FT15" s="40">
        <f>FT11-FT13</f>
        <v>6.1521958233783036E-2</v>
      </c>
      <c r="FU15" s="21">
        <v>1977</v>
      </c>
      <c r="FV15" s="22">
        <v>0.06</v>
      </c>
      <c r="FW15" t="s">
        <v>174</v>
      </c>
      <c r="FX15" s="40">
        <f>FX11-FX13</f>
        <v>6.1558846182271199E-2</v>
      </c>
      <c r="FY15" s="21">
        <v>1977</v>
      </c>
      <c r="FZ15" s="22">
        <v>0.06</v>
      </c>
      <c r="GA15" t="s">
        <v>174</v>
      </c>
      <c r="GB15" s="40">
        <f>GB11-GB13</f>
        <v>6.1265582115448025E-2</v>
      </c>
      <c r="GC15" s="21">
        <v>1977</v>
      </c>
      <c r="GD15" s="22">
        <v>0.06</v>
      </c>
      <c r="GE15" t="s">
        <v>174</v>
      </c>
      <c r="GF15" s="40">
        <f>GF11-GF13</f>
        <v>6.0795147842277242E-2</v>
      </c>
      <c r="GG15" s="21">
        <v>1977</v>
      </c>
      <c r="GH15" s="22">
        <v>0.06</v>
      </c>
      <c r="GI15" t="s">
        <v>174</v>
      </c>
      <c r="GJ15" s="40">
        <f>GJ11-GJ13</f>
        <v>6.1596339383434173E-2</v>
      </c>
      <c r="GK15" s="21">
        <v>1977</v>
      </c>
      <c r="GL15" s="22">
        <v>0.06</v>
      </c>
      <c r="GM15" t="s">
        <v>174</v>
      </c>
      <c r="GN15" s="40">
        <f>GN11-GN13</f>
        <v>6.1829273804656804E-2</v>
      </c>
      <c r="GO15" s="21">
        <v>1977</v>
      </c>
      <c r="GP15" s="22">
        <v>0.06</v>
      </c>
      <c r="GQ15" t="s">
        <v>174</v>
      </c>
      <c r="GR15" s="40">
        <f>GR11-GR13</f>
        <v>6.1375647668112154E-2</v>
      </c>
      <c r="GS15" s="21">
        <v>1977</v>
      </c>
      <c r="GT15" s="22">
        <v>0.06</v>
      </c>
      <c r="GU15" t="s">
        <v>174</v>
      </c>
      <c r="GV15" s="40">
        <f>GV11-GV13</f>
        <v>6.1847726975253592E-2</v>
      </c>
      <c r="GW15" s="21">
        <v>1977</v>
      </c>
      <c r="GX15" s="22">
        <v>0.06</v>
      </c>
      <c r="GY15" t="s">
        <v>174</v>
      </c>
      <c r="GZ15" s="40">
        <f>GZ11-GZ13</f>
        <v>6.1807663955017966E-2</v>
      </c>
      <c r="HA15" s="21">
        <v>1977</v>
      </c>
      <c r="HB15" s="22">
        <v>0.06</v>
      </c>
      <c r="HC15" t="s">
        <v>174</v>
      </c>
      <c r="HD15" s="40">
        <f>HD11-HD13</f>
        <v>6.1391978560692284E-2</v>
      </c>
      <c r="HE15" s="21">
        <v>1977</v>
      </c>
      <c r="HF15" s="22">
        <v>0.06</v>
      </c>
      <c r="HG15" t="s">
        <v>174</v>
      </c>
      <c r="HH15" s="40">
        <f>HH11-HH13</f>
        <v>6.2181842749233218E-2</v>
      </c>
      <c r="HI15" s="21">
        <v>1977</v>
      </c>
      <c r="HJ15" s="22">
        <v>0.06</v>
      </c>
      <c r="HK15" t="s">
        <v>174</v>
      </c>
      <c r="HL15" s="40">
        <f>HL11-HL13</f>
        <v>6.1308025744714445E-2</v>
      </c>
      <c r="HM15" s="21">
        <v>1977</v>
      </c>
      <c r="HN15" s="22">
        <v>0.06</v>
      </c>
      <c r="HO15" t="s">
        <v>174</v>
      </c>
      <c r="HP15" s="40">
        <f>HP11-HP13</f>
        <v>6.134525890150605E-2</v>
      </c>
      <c r="HQ15" s="21">
        <v>1977</v>
      </c>
      <c r="HR15" s="22">
        <v>0.06</v>
      </c>
      <c r="HS15" t="s">
        <v>174</v>
      </c>
      <c r="HT15" s="40">
        <f>HT11-HT13</f>
        <v>6.2257631571741079E-2</v>
      </c>
      <c r="HU15" s="21">
        <v>1977</v>
      </c>
      <c r="HV15" s="22">
        <v>0.06</v>
      </c>
      <c r="HW15" t="s">
        <v>174</v>
      </c>
      <c r="HX15" s="40">
        <f>HX11-HX13</f>
        <v>6.1456777455472289E-2</v>
      </c>
      <c r="HY15" s="21">
        <v>1977</v>
      </c>
      <c r="HZ15" s="22">
        <v>0.06</v>
      </c>
      <c r="IA15" t="s">
        <v>174</v>
      </c>
      <c r="IB15" s="40">
        <f>IB11-IB13</f>
        <v>6.2396838739589289E-2</v>
      </c>
      <c r="IC15" s="21">
        <v>1977</v>
      </c>
      <c r="ID15" s="22">
        <v>0.06</v>
      </c>
      <c r="IE15" t="s">
        <v>174</v>
      </c>
      <c r="IF15" s="40">
        <f>IF11-IF13</f>
        <v>6.272707160038099E-2</v>
      </c>
      <c r="IG15" s="21">
        <v>1977</v>
      </c>
      <c r="IH15" s="22">
        <v>0.06</v>
      </c>
      <c r="II15" t="s">
        <v>174</v>
      </c>
      <c r="IJ15" s="40">
        <f>IJ11-IJ13</f>
        <v>6.0916562789163908E-2</v>
      </c>
      <c r="IK15" s="21">
        <v>1977</v>
      </c>
      <c r="IL15" s="22">
        <v>0.06</v>
      </c>
      <c r="IM15" t="s">
        <v>174</v>
      </c>
      <c r="IN15" s="40">
        <f>IN11-IN13</f>
        <v>6.2581900907532073E-2</v>
      </c>
      <c r="IO15" s="21">
        <v>1977</v>
      </c>
      <c r="IP15" s="22">
        <v>0.06</v>
      </c>
      <c r="IQ15" t="s">
        <v>174</v>
      </c>
      <c r="IR15" s="40">
        <f>IR11-IR13</f>
        <v>6.1890748655486882E-2</v>
      </c>
      <c r="IS15" s="21">
        <v>1977</v>
      </c>
      <c r="IT15" s="22">
        <v>0.06</v>
      </c>
      <c r="IU15" t="s">
        <v>174</v>
      </c>
      <c r="IV15" s="40">
        <f>IV11-IV13</f>
        <v>6.3161540963305507E-2</v>
      </c>
      <c r="IW15" s="21">
        <v>1977</v>
      </c>
      <c r="IX15" s="22">
        <v>0.06</v>
      </c>
      <c r="IY15" t="s">
        <v>174</v>
      </c>
      <c r="IZ15" s="40">
        <f>IZ11-IZ13</f>
        <v>6.1818443029651893E-2</v>
      </c>
      <c r="JA15" s="21">
        <v>1977</v>
      </c>
      <c r="JB15" s="22">
        <v>0.06</v>
      </c>
      <c r="JC15" t="s">
        <v>174</v>
      </c>
      <c r="JD15" s="40">
        <f>JD11-JD13</f>
        <v>6.3148326156732382E-2</v>
      </c>
      <c r="JE15" s="21">
        <v>1977</v>
      </c>
      <c r="JF15" s="22">
        <v>0.06</v>
      </c>
    </row>
    <row r="16" spans="2:268">
      <c r="B16">
        <v>0.53413443018081741</v>
      </c>
      <c r="C16" s="39">
        <v>0.64719844027156426</v>
      </c>
      <c r="D16">
        <v>113.73618452175684</v>
      </c>
      <c r="E16" s="21">
        <v>1978</v>
      </c>
      <c r="F16" s="22">
        <v>7.5</v>
      </c>
      <c r="G16" t="s">
        <v>175</v>
      </c>
      <c r="H16" s="41">
        <f>AVERAGE(H14:H15)</f>
        <v>5.9450331349876401E-2</v>
      </c>
      <c r="I16" s="21">
        <v>1979</v>
      </c>
      <c r="J16" s="22">
        <v>2.1</v>
      </c>
      <c r="K16" t="s">
        <v>175</v>
      </c>
      <c r="L16" s="41">
        <f>AVERAGE(L14:L15)</f>
        <v>6.0911529193857367E-2</v>
      </c>
      <c r="M16" s="21">
        <v>1979</v>
      </c>
      <c r="N16" s="22">
        <v>2.1</v>
      </c>
      <c r="O16" t="s">
        <v>175</v>
      </c>
      <c r="P16" s="41">
        <f>AVERAGE(P14:P15)</f>
        <v>5.8787905802225066E-2</v>
      </c>
      <c r="Q16" s="21">
        <v>1979</v>
      </c>
      <c r="R16" s="22">
        <v>2.1</v>
      </c>
      <c r="S16" t="s">
        <v>175</v>
      </c>
      <c r="T16" s="41">
        <f>AVERAGE(T14:T15)</f>
        <v>6.0982662072916916E-2</v>
      </c>
      <c r="U16" s="21">
        <v>1979</v>
      </c>
      <c r="V16" s="22">
        <v>2.1</v>
      </c>
      <c r="W16" t="s">
        <v>175</v>
      </c>
      <c r="X16" s="41">
        <f>AVERAGE(X14:X15)</f>
        <v>6.0585106674400785E-2</v>
      </c>
      <c r="Y16" s="21">
        <v>1979</v>
      </c>
      <c r="Z16" s="22">
        <v>2.1</v>
      </c>
      <c r="AA16" t="s">
        <v>175</v>
      </c>
      <c r="AB16" s="41">
        <f>AVERAGE(AB14:AB15)</f>
        <v>5.9515639315218166E-2</v>
      </c>
      <c r="AC16" s="21">
        <v>1979</v>
      </c>
      <c r="AD16" s="22">
        <v>2.1</v>
      </c>
      <c r="AE16" t="s">
        <v>175</v>
      </c>
      <c r="AF16" s="41">
        <f>AVERAGE(AF14:AF15)</f>
        <v>6.0994517787936381E-2</v>
      </c>
      <c r="AG16" s="21">
        <v>1979</v>
      </c>
      <c r="AH16" s="22">
        <v>2.1</v>
      </c>
      <c r="AI16" t="s">
        <v>175</v>
      </c>
      <c r="AJ16" s="41">
        <f>AVERAGE(AJ14:AJ15)</f>
        <v>6.0534459142810609E-2</v>
      </c>
      <c r="AK16" s="21">
        <v>1979</v>
      </c>
      <c r="AL16" s="22">
        <v>2.1</v>
      </c>
      <c r="AM16" t="s">
        <v>175</v>
      </c>
      <c r="AN16" s="41">
        <f>AVERAGE(AN14:AN15)</f>
        <v>6.0131159972938941E-2</v>
      </c>
      <c r="AO16" s="21">
        <v>1979</v>
      </c>
      <c r="AP16" s="22">
        <v>2.1</v>
      </c>
      <c r="AQ16" t="s">
        <v>175</v>
      </c>
      <c r="AR16" s="41">
        <f>AVERAGE(AR14:AR15)</f>
        <v>6.0541491767409972E-2</v>
      </c>
      <c r="AS16" s="21">
        <v>1979</v>
      </c>
      <c r="AT16" s="22">
        <v>2.1</v>
      </c>
      <c r="AU16" t="s">
        <v>175</v>
      </c>
      <c r="AV16" s="41">
        <f>AVERAGE(AV14:AV15)</f>
        <v>5.8526343187510904E-2</v>
      </c>
      <c r="AW16" s="21">
        <v>1979</v>
      </c>
      <c r="AX16" s="22">
        <v>2.1</v>
      </c>
      <c r="AY16" t="s">
        <v>175</v>
      </c>
      <c r="AZ16" s="41">
        <f>AVERAGE(AZ14:AZ15)</f>
        <v>6.0497887886895141E-2</v>
      </c>
      <c r="BA16" s="21">
        <v>1979</v>
      </c>
      <c r="BB16" s="22">
        <v>2.1</v>
      </c>
      <c r="BC16" t="s">
        <v>175</v>
      </c>
      <c r="BD16" s="41">
        <f>AVERAGE(BD14:BD15)</f>
        <v>6.0379022794645909E-2</v>
      </c>
      <c r="BE16" s="21">
        <v>1979</v>
      </c>
      <c r="BF16" s="22">
        <v>2.1</v>
      </c>
      <c r="BG16" t="s">
        <v>175</v>
      </c>
      <c r="BH16" s="41">
        <f>AVERAGE(BH14:BH15)</f>
        <v>6.0550968384875919E-2</v>
      </c>
      <c r="BI16" s="21">
        <v>1979</v>
      </c>
      <c r="BJ16" s="22">
        <v>2.1</v>
      </c>
      <c r="BK16" t="s">
        <v>175</v>
      </c>
      <c r="BL16" s="41">
        <f>AVERAGE(BL14:BL15)</f>
        <v>6.0567068547871167E-2</v>
      </c>
      <c r="BM16" s="21">
        <v>1979</v>
      </c>
      <c r="BN16" s="22">
        <v>2.1</v>
      </c>
      <c r="BO16" t="s">
        <v>175</v>
      </c>
      <c r="BP16" s="41">
        <f>AVERAGE(BP14:BP15)</f>
        <v>5.9995926543945144E-2</v>
      </c>
      <c r="BQ16" s="21">
        <v>1978</v>
      </c>
      <c r="BR16" s="22">
        <v>7.5</v>
      </c>
      <c r="BS16" t="s">
        <v>175</v>
      </c>
      <c r="BT16" s="41">
        <f>AVERAGE(BT14:BT15)</f>
        <v>6.0247798392246088E-2</v>
      </c>
      <c r="BU16" s="21">
        <v>1978</v>
      </c>
      <c r="BV16" s="22">
        <v>7.5</v>
      </c>
      <c r="BW16" t="s">
        <v>175</v>
      </c>
      <c r="BX16" s="41">
        <f>AVERAGE(BX14:BX15)</f>
        <v>5.9994322562455682E-2</v>
      </c>
      <c r="BY16" s="21">
        <v>1978</v>
      </c>
      <c r="BZ16" s="22">
        <v>7.5</v>
      </c>
      <c r="CA16" t="s">
        <v>175</v>
      </c>
      <c r="CB16" s="41">
        <f>AVERAGE(CB14:CB15)</f>
        <v>6.0257428157022619E-2</v>
      </c>
      <c r="CC16" s="21">
        <v>1978</v>
      </c>
      <c r="CD16" s="22">
        <v>7.5</v>
      </c>
      <c r="CE16" t="s">
        <v>175</v>
      </c>
      <c r="CF16" s="41">
        <f>AVERAGE(CF14:CF15)</f>
        <v>5.9670616024646295E-2</v>
      </c>
      <c r="CG16" s="21">
        <v>1978</v>
      </c>
      <c r="CH16" s="22">
        <v>7.5</v>
      </c>
      <c r="CI16" t="s">
        <v>175</v>
      </c>
      <c r="CJ16" s="41">
        <f>AVERAGE(CJ14:CJ15)</f>
        <v>5.9772356916134167E-2</v>
      </c>
      <c r="CK16" s="21">
        <v>1978</v>
      </c>
      <c r="CL16" s="22">
        <v>7.5</v>
      </c>
      <c r="CM16" t="s">
        <v>175</v>
      </c>
      <c r="CN16" s="41">
        <f>AVERAGE(CN14:CN15)</f>
        <v>5.9921625649757559E-2</v>
      </c>
      <c r="CO16" s="21">
        <v>1978</v>
      </c>
      <c r="CP16" s="22">
        <v>7.5</v>
      </c>
      <c r="CQ16" t="s">
        <v>175</v>
      </c>
      <c r="CR16" s="41">
        <f>AVERAGE(CR14:CR15)</f>
        <v>6.0059700051868586E-2</v>
      </c>
      <c r="CS16" s="21">
        <v>1978</v>
      </c>
      <c r="CT16" s="22">
        <v>7.5</v>
      </c>
      <c r="CU16" t="s">
        <v>175</v>
      </c>
      <c r="CV16" s="41">
        <f>AVERAGE(CV14:CV15)</f>
        <v>5.9892974864762222E-2</v>
      </c>
      <c r="CW16" s="21">
        <v>1978</v>
      </c>
      <c r="CX16" s="22">
        <v>7.5</v>
      </c>
      <c r="CY16" t="s">
        <v>175</v>
      </c>
      <c r="CZ16" s="41">
        <f>AVERAGE(CZ14:CZ15)</f>
        <v>5.9706267606388336E-2</v>
      </c>
      <c r="DA16" s="21">
        <v>1978</v>
      </c>
      <c r="DB16" s="22">
        <v>7.5</v>
      </c>
      <c r="DC16" t="s">
        <v>175</v>
      </c>
      <c r="DD16" s="41">
        <f>AVERAGE(DD14:DD15)</f>
        <v>5.9940634738526288E-2</v>
      </c>
      <c r="DE16" s="21">
        <v>1978</v>
      </c>
      <c r="DF16" s="22">
        <v>7.5</v>
      </c>
      <c r="DG16" t="s">
        <v>175</v>
      </c>
      <c r="DH16" s="41">
        <f>AVERAGE(DH14:DH15)</f>
        <v>5.97187182965217E-2</v>
      </c>
      <c r="DI16" s="21">
        <v>1978</v>
      </c>
      <c r="DJ16" s="22">
        <v>7.5</v>
      </c>
      <c r="DK16" t="s">
        <v>175</v>
      </c>
      <c r="DL16" s="41">
        <f>AVERAGE(DL14:DL15)</f>
        <v>5.9936265517399584E-2</v>
      </c>
      <c r="DM16" s="21">
        <v>1978</v>
      </c>
      <c r="DN16" s="22">
        <v>7.5</v>
      </c>
      <c r="DO16" t="s">
        <v>175</v>
      </c>
      <c r="DP16" s="41">
        <f>AVERAGE(DP14:DP15)</f>
        <v>5.93001521636497E-2</v>
      </c>
      <c r="DQ16" s="21">
        <v>1978</v>
      </c>
      <c r="DR16" s="22">
        <v>7.5</v>
      </c>
      <c r="DS16" t="s">
        <v>175</v>
      </c>
      <c r="DT16" s="41">
        <f>AVERAGE(DT14:DT15)</f>
        <v>5.9550747654375374E-2</v>
      </c>
      <c r="DU16" s="21">
        <v>1978</v>
      </c>
      <c r="DV16" s="22">
        <v>7.5</v>
      </c>
      <c r="DW16" t="s">
        <v>175</v>
      </c>
      <c r="DX16" s="41">
        <f>AVERAGE(DX14:DX15)</f>
        <v>5.9354695484171272E-2</v>
      </c>
      <c r="DY16" s="21">
        <v>1978</v>
      </c>
      <c r="DZ16" s="22">
        <v>7.5</v>
      </c>
      <c r="EA16" t="s">
        <v>175</v>
      </c>
      <c r="EB16" s="41">
        <f>AVERAGE(EB14:EB15)</f>
        <v>5.9217403840923527E-2</v>
      </c>
      <c r="EC16" s="21">
        <v>1978</v>
      </c>
      <c r="ED16" s="22">
        <v>7.5</v>
      </c>
      <c r="EE16" t="s">
        <v>175</v>
      </c>
      <c r="EF16" s="41">
        <f>AVERAGE(EF14:EF15)</f>
        <v>5.9460333101889806E-2</v>
      </c>
      <c r="EG16" s="21">
        <v>1978</v>
      </c>
      <c r="EH16" s="22">
        <v>7.5</v>
      </c>
      <c r="EI16" t="s">
        <v>175</v>
      </c>
      <c r="EJ16" s="41">
        <f>AVERAGE(EJ14:EJ15)</f>
        <v>5.9666314560988004E-2</v>
      </c>
      <c r="EK16" s="21">
        <v>1978</v>
      </c>
      <c r="EL16" s="22">
        <v>7.5</v>
      </c>
      <c r="EM16" t="s">
        <v>175</v>
      </c>
      <c r="EN16" s="41">
        <f>AVERAGE(EN14:EN15)</f>
        <v>5.9867343429298309E-2</v>
      </c>
      <c r="EO16" s="21">
        <v>1978</v>
      </c>
      <c r="EP16" s="22">
        <v>7.5</v>
      </c>
      <c r="EQ16" t="s">
        <v>175</v>
      </c>
      <c r="ER16" s="41">
        <f>AVERAGE(ER14:ER15)</f>
        <v>5.9344887077276198E-2</v>
      </c>
      <c r="ES16" s="21">
        <v>1978</v>
      </c>
      <c r="ET16" s="22">
        <v>7.5</v>
      </c>
      <c r="EU16" t="s">
        <v>175</v>
      </c>
      <c r="EV16" s="41">
        <f>AVERAGE(EV14:EV15)</f>
        <v>5.9554479692748352E-2</v>
      </c>
      <c r="EW16" s="21">
        <v>1978</v>
      </c>
      <c r="EX16" s="22">
        <v>7.5</v>
      </c>
      <c r="EY16" t="s">
        <v>175</v>
      </c>
      <c r="EZ16" s="41">
        <f>AVERAGE(EZ14:EZ15)</f>
        <v>5.9486071771147619E-2</v>
      </c>
      <c r="FA16" s="21">
        <v>1978</v>
      </c>
      <c r="FB16" s="22">
        <v>7.5</v>
      </c>
      <c r="FC16" t="s">
        <v>175</v>
      </c>
      <c r="FD16" s="41">
        <f>AVERAGE(FD14:FD15)</f>
        <v>5.9235368779260306E-2</v>
      </c>
      <c r="FE16" s="21">
        <v>1978</v>
      </c>
      <c r="FF16" s="22">
        <v>7.5</v>
      </c>
      <c r="FG16" t="s">
        <v>175</v>
      </c>
      <c r="FH16" s="41">
        <f>AVERAGE(FH14:FH15)</f>
        <v>5.975457343330598E-2</v>
      </c>
      <c r="FI16" s="21">
        <v>1978</v>
      </c>
      <c r="FJ16" s="22">
        <v>7.5</v>
      </c>
      <c r="FK16" t="s">
        <v>175</v>
      </c>
      <c r="FL16" s="41">
        <f>AVERAGE(FL14:FL15)</f>
        <v>5.965757305215863E-2</v>
      </c>
      <c r="FM16" s="21">
        <v>1978</v>
      </c>
      <c r="FN16" s="22">
        <v>7.5</v>
      </c>
      <c r="FO16" t="s">
        <v>175</v>
      </c>
      <c r="FP16" s="41">
        <f>AVERAGE(FP14:FP15)</f>
        <v>5.9486482604165419E-2</v>
      </c>
      <c r="FQ16" s="21">
        <v>1978</v>
      </c>
      <c r="FR16" s="22">
        <v>7.5</v>
      </c>
      <c r="FS16" t="s">
        <v>175</v>
      </c>
      <c r="FT16" s="41">
        <f>AVERAGE(FT14:FT15)</f>
        <v>5.9738664512434814E-2</v>
      </c>
      <c r="FU16" s="21">
        <v>1978</v>
      </c>
      <c r="FV16" s="22">
        <v>7.5</v>
      </c>
      <c r="FW16" t="s">
        <v>175</v>
      </c>
      <c r="FX16" s="41">
        <f>AVERAGE(FX14:FX15)</f>
        <v>5.9773474806907284E-2</v>
      </c>
      <c r="FY16" s="21">
        <v>1978</v>
      </c>
      <c r="FZ16" s="22">
        <v>7.5</v>
      </c>
      <c r="GA16" t="s">
        <v>175</v>
      </c>
      <c r="GB16" s="41">
        <f>AVERAGE(GB14:GB15)</f>
        <v>5.9496696876778526E-2</v>
      </c>
      <c r="GC16" s="21">
        <v>1978</v>
      </c>
      <c r="GD16" s="22">
        <v>7.5</v>
      </c>
      <c r="GE16" t="s">
        <v>175</v>
      </c>
      <c r="GF16" s="41">
        <f>AVERAGE(GF14:GF15)</f>
        <v>5.9052557981806031E-2</v>
      </c>
      <c r="GG16" s="21">
        <v>1978</v>
      </c>
      <c r="GH16" s="22">
        <v>7.5</v>
      </c>
      <c r="GI16" t="s">
        <v>175</v>
      </c>
      <c r="GJ16" s="41">
        <f>AVERAGE(GJ14:GJ15)</f>
        <v>5.9808855096607466E-2</v>
      </c>
      <c r="GK16" s="21">
        <v>1978</v>
      </c>
      <c r="GL16" s="22">
        <v>7.5</v>
      </c>
      <c r="GM16" t="s">
        <v>175</v>
      </c>
      <c r="GN16" s="41">
        <f>AVERAGE(GN14:GN15)</f>
        <v>6.0028636244612438E-2</v>
      </c>
      <c r="GO16" s="21">
        <v>1978</v>
      </c>
      <c r="GP16" s="22">
        <v>7.5</v>
      </c>
      <c r="GQ16" t="s">
        <v>175</v>
      </c>
      <c r="GR16" s="41">
        <f>AVERAGE(GR14:GR15)</f>
        <v>5.9600583428499748E-2</v>
      </c>
      <c r="GS16" s="21">
        <v>1978</v>
      </c>
      <c r="GT16" s="22">
        <v>7.5</v>
      </c>
      <c r="GU16" t="s">
        <v>175</v>
      </c>
      <c r="GV16" s="41">
        <f>AVERAGE(GV14:GV15)</f>
        <v>6.004604546585704E-2</v>
      </c>
      <c r="GW16" s="21">
        <v>1978</v>
      </c>
      <c r="GX16" s="22">
        <v>7.5</v>
      </c>
      <c r="GY16" t="s">
        <v>175</v>
      </c>
      <c r="GZ16" s="41">
        <f>AVERAGE(GZ14:GZ15)</f>
        <v>6.0008248564618089E-2</v>
      </c>
      <c r="HA16" s="21">
        <v>1978</v>
      </c>
      <c r="HB16" s="22">
        <v>7.5</v>
      </c>
      <c r="HC16" t="s">
        <v>175</v>
      </c>
      <c r="HD16" s="41">
        <f>AVERAGE(HD14:HD15)</f>
        <v>5.961599665180875E-2</v>
      </c>
      <c r="HE16" s="21">
        <v>1978</v>
      </c>
      <c r="HF16" s="22">
        <v>7.5</v>
      </c>
      <c r="HG16" t="s">
        <v>175</v>
      </c>
      <c r="HH16" s="41">
        <f>AVERAGE(HH14:HH15)</f>
        <v>6.0361210077511829E-2</v>
      </c>
      <c r="HI16" s="21">
        <v>1978</v>
      </c>
      <c r="HJ16" s="22">
        <v>7.5</v>
      </c>
      <c r="HK16" t="s">
        <v>175</v>
      </c>
      <c r="HL16" s="41">
        <f>AVERAGE(HL14:HL15)</f>
        <v>5.9536758953662644E-2</v>
      </c>
      <c r="HM16" s="21">
        <v>1978</v>
      </c>
      <c r="HN16" s="22">
        <v>7.5</v>
      </c>
      <c r="HO16" t="s">
        <v>175</v>
      </c>
      <c r="HP16" s="41">
        <f>AVERAGE(HP14:HP15)</f>
        <v>5.9571901679742717E-2</v>
      </c>
      <c r="HQ16" s="21">
        <v>1978</v>
      </c>
      <c r="HR16" s="22">
        <v>7.5</v>
      </c>
      <c r="HS16" t="s">
        <v>175</v>
      </c>
      <c r="HT16" s="41">
        <f>AVERAGE(HT14:HT15)</f>
        <v>6.0432687144782699E-2</v>
      </c>
      <c r="HU16" s="21">
        <v>1978</v>
      </c>
      <c r="HV16" s="22">
        <v>7.5</v>
      </c>
      <c r="HW16" t="s">
        <v>175</v>
      </c>
      <c r="HX16" s="41">
        <f>AVERAGE(HX14:HX15)</f>
        <v>5.9677152150295287E-2</v>
      </c>
      <c r="HY16" s="21">
        <v>1978</v>
      </c>
      <c r="HZ16" s="22">
        <v>7.5</v>
      </c>
      <c r="IA16" t="s">
        <v>175</v>
      </c>
      <c r="IB16" s="41">
        <f>AVERAGE(IB14:IB15)</f>
        <v>6.0563962074430461E-2</v>
      </c>
      <c r="IC16" s="21">
        <v>1978</v>
      </c>
      <c r="ID16" s="22">
        <v>7.5</v>
      </c>
      <c r="IE16" t="s">
        <v>175</v>
      </c>
      <c r="IF16" s="41">
        <f>AVERAGE(IF14:IF15)</f>
        <v>6.0875313018296823E-2</v>
      </c>
      <c r="IG16" s="21">
        <v>1978</v>
      </c>
      <c r="IH16" s="22">
        <v>7.5</v>
      </c>
      <c r="II16" t="s">
        <v>175</v>
      </c>
      <c r="IJ16" s="41">
        <f>AVERAGE(IJ14:IJ15)</f>
        <v>5.9167204092300307E-2</v>
      </c>
      <c r="IK16" s="21">
        <v>1978</v>
      </c>
      <c r="IL16" s="22">
        <v>7.5</v>
      </c>
      <c r="IM16" t="s">
        <v>175</v>
      </c>
      <c r="IN16" s="41">
        <f>AVERAGE(IN14:IN15)</f>
        <v>6.0738454051099816E-2</v>
      </c>
      <c r="IO16" s="21">
        <v>1978</v>
      </c>
      <c r="IP16" s="22">
        <v>7.5</v>
      </c>
      <c r="IQ16" t="s">
        <v>175</v>
      </c>
      <c r="IR16" s="41">
        <f>AVERAGE(IR14:IR15)</f>
        <v>6.0086632178574712E-2</v>
      </c>
      <c r="IS16" s="21">
        <v>1978</v>
      </c>
      <c r="IT16" s="22">
        <v>7.5</v>
      </c>
      <c r="IU16" t="s">
        <v>175</v>
      </c>
      <c r="IV16" s="41">
        <f>AVERAGE(IV14:IV15)</f>
        <v>6.1284801838756897E-2</v>
      </c>
      <c r="IW16" s="21">
        <v>1978</v>
      </c>
      <c r="IX16" s="22">
        <v>7.5</v>
      </c>
      <c r="IY16" t="s">
        <v>175</v>
      </c>
      <c r="IZ16" s="41">
        <f>AVERAGE(IZ14:IZ15)</f>
        <v>6.0018418065258761E-2</v>
      </c>
      <c r="JA16" s="21">
        <v>1978</v>
      </c>
      <c r="JB16" s="22">
        <v>7.5</v>
      </c>
      <c r="JC16" t="s">
        <v>175</v>
      </c>
      <c r="JD16" s="41">
        <f>AVERAGE(JD14:JD15)</f>
        <v>6.1272349160839124E-2</v>
      </c>
      <c r="JE16" s="21">
        <v>1978</v>
      </c>
      <c r="JF16" s="22">
        <v>7.5</v>
      </c>
    </row>
    <row r="17" spans="2:266">
      <c r="B17">
        <v>0.53122748004802578</v>
      </c>
      <c r="C17" s="39">
        <v>0.64411923324874742</v>
      </c>
      <c r="D17">
        <v>112.21565252312635</v>
      </c>
      <c r="E17" s="21">
        <v>1979</v>
      </c>
      <c r="F17" s="22">
        <v>2.1</v>
      </c>
      <c r="G17" t="s">
        <v>176</v>
      </c>
      <c r="H17">
        <f>TINV(0.3173,H5)</f>
        <v>1.008021808171462</v>
      </c>
      <c r="I17" s="21">
        <v>1980</v>
      </c>
      <c r="J17" s="22">
        <v>0.04</v>
      </c>
      <c r="K17" t="s">
        <v>176</v>
      </c>
      <c r="L17">
        <f>TINV(0.3173,L5)</f>
        <v>1.0081518825982605</v>
      </c>
      <c r="M17" s="21">
        <v>1980</v>
      </c>
      <c r="N17" s="22">
        <v>0.04</v>
      </c>
      <c r="O17" t="s">
        <v>176</v>
      </c>
      <c r="P17">
        <f>TINV(0.3173,P5)</f>
        <v>1.0081518825982605</v>
      </c>
      <c r="Q17" s="21">
        <v>1980</v>
      </c>
      <c r="R17" s="22">
        <v>0.04</v>
      </c>
      <c r="S17" t="s">
        <v>176</v>
      </c>
      <c r="T17">
        <f>TINV(0.3173,T5)</f>
        <v>1.0081518825982605</v>
      </c>
      <c r="U17" s="21">
        <v>1980</v>
      </c>
      <c r="V17" s="22">
        <v>0.04</v>
      </c>
      <c r="W17" t="s">
        <v>176</v>
      </c>
      <c r="X17">
        <f>TINV(0.3173,X5)</f>
        <v>1.0081518825982605</v>
      </c>
      <c r="Y17" s="21">
        <v>1980</v>
      </c>
      <c r="Z17" s="22">
        <v>0.04</v>
      </c>
      <c r="AA17" t="s">
        <v>176</v>
      </c>
      <c r="AB17">
        <f>TINV(0.3173,AB5)</f>
        <v>1.0081518825982605</v>
      </c>
      <c r="AC17" s="21">
        <v>1980</v>
      </c>
      <c r="AD17" s="22">
        <v>0.04</v>
      </c>
      <c r="AE17" t="s">
        <v>176</v>
      </c>
      <c r="AF17">
        <f>TINV(0.3173,AF5)</f>
        <v>1.0081518825982605</v>
      </c>
      <c r="AG17" s="21">
        <v>1980</v>
      </c>
      <c r="AH17" s="22">
        <v>0.04</v>
      </c>
      <c r="AI17" t="s">
        <v>176</v>
      </c>
      <c r="AJ17">
        <f>TINV(0.3173,AJ5)</f>
        <v>1.0081518825982605</v>
      </c>
      <c r="AK17" s="21">
        <v>1980</v>
      </c>
      <c r="AL17" s="22">
        <v>0.04</v>
      </c>
      <c r="AM17" t="s">
        <v>176</v>
      </c>
      <c r="AN17">
        <f>TINV(0.3173,AN5)</f>
        <v>1.0081518825982605</v>
      </c>
      <c r="AO17" s="21">
        <v>1980</v>
      </c>
      <c r="AP17" s="22">
        <v>0.04</v>
      </c>
      <c r="AQ17" t="s">
        <v>176</v>
      </c>
      <c r="AR17">
        <f>TINV(0.3173,AR5)</f>
        <v>1.0081518825982605</v>
      </c>
      <c r="AS17" s="21">
        <v>1980</v>
      </c>
      <c r="AT17" s="22">
        <v>0.04</v>
      </c>
      <c r="AU17" t="s">
        <v>176</v>
      </c>
      <c r="AV17">
        <f>TINV(0.3173,AV5)</f>
        <v>1.0081518825982605</v>
      </c>
      <c r="AW17" s="21">
        <v>1980</v>
      </c>
      <c r="AX17" s="22">
        <v>0.04</v>
      </c>
      <c r="AY17" t="s">
        <v>176</v>
      </c>
      <c r="AZ17">
        <f>TINV(0.3173,AZ5)</f>
        <v>1.0081518825982605</v>
      </c>
      <c r="BA17" s="21">
        <v>1980</v>
      </c>
      <c r="BB17" s="22">
        <v>0.04</v>
      </c>
      <c r="BC17" t="s">
        <v>176</v>
      </c>
      <c r="BD17">
        <f>TINV(0.3173,BD5)</f>
        <v>1.0081518825982605</v>
      </c>
      <c r="BE17" s="21">
        <v>1980</v>
      </c>
      <c r="BF17" s="22">
        <v>0.04</v>
      </c>
      <c r="BG17" t="s">
        <v>176</v>
      </c>
      <c r="BH17">
        <f>TINV(0.3173,BH5)</f>
        <v>1.0081518825982605</v>
      </c>
      <c r="BI17" s="21">
        <v>1980</v>
      </c>
      <c r="BJ17" s="22">
        <v>0.04</v>
      </c>
      <c r="BK17" t="s">
        <v>176</v>
      </c>
      <c r="BL17">
        <f>TINV(0.3173,BL5)</f>
        <v>1.0081518825982605</v>
      </c>
      <c r="BM17" s="21">
        <v>1980</v>
      </c>
      <c r="BN17" s="22">
        <v>0.04</v>
      </c>
      <c r="BO17" t="s">
        <v>176</v>
      </c>
      <c r="BP17">
        <f>TINV(0.3173,BP5)</f>
        <v>1.0081518825982605</v>
      </c>
      <c r="BQ17" s="21">
        <v>1980</v>
      </c>
      <c r="BR17" s="22">
        <v>0.04</v>
      </c>
      <c r="BS17" t="s">
        <v>176</v>
      </c>
      <c r="BT17">
        <f>TINV(0.3173,BT5)</f>
        <v>1.0081518825982605</v>
      </c>
      <c r="BU17" s="21">
        <v>1979</v>
      </c>
      <c r="BV17" s="22">
        <v>2.1</v>
      </c>
      <c r="BW17" t="s">
        <v>176</v>
      </c>
      <c r="BX17">
        <f>TINV(0.3173,BX5)</f>
        <v>1.0081518825982605</v>
      </c>
      <c r="BY17" s="21">
        <v>1979</v>
      </c>
      <c r="BZ17" s="22">
        <v>2.1</v>
      </c>
      <c r="CA17" t="s">
        <v>176</v>
      </c>
      <c r="CB17">
        <f>TINV(0.3173,CB5)</f>
        <v>1.0081518825982605</v>
      </c>
      <c r="CC17" s="21">
        <v>1979</v>
      </c>
      <c r="CD17" s="22">
        <v>2.1</v>
      </c>
      <c r="CE17" t="s">
        <v>176</v>
      </c>
      <c r="CF17">
        <f>TINV(0.3173,CF5)</f>
        <v>1.0081518825982605</v>
      </c>
      <c r="CG17" s="21">
        <v>1979</v>
      </c>
      <c r="CH17" s="22">
        <v>2.1</v>
      </c>
      <c r="CI17" t="s">
        <v>176</v>
      </c>
      <c r="CJ17">
        <f>TINV(0.3173,CJ5)</f>
        <v>1.0081518825982605</v>
      </c>
      <c r="CK17" s="21">
        <v>1979</v>
      </c>
      <c r="CL17" s="22">
        <v>2.1</v>
      </c>
      <c r="CM17" t="s">
        <v>176</v>
      </c>
      <c r="CN17">
        <f>TINV(0.3173,CN5)</f>
        <v>1.0081518825982605</v>
      </c>
      <c r="CO17" s="21">
        <v>1979</v>
      </c>
      <c r="CP17" s="22">
        <v>2.1</v>
      </c>
      <c r="CQ17" t="s">
        <v>176</v>
      </c>
      <c r="CR17">
        <f>TINV(0.3173,CR5)</f>
        <v>1.0081518825982605</v>
      </c>
      <c r="CS17" s="21">
        <v>1979</v>
      </c>
      <c r="CT17" s="22">
        <v>2.1</v>
      </c>
      <c r="CU17" t="s">
        <v>176</v>
      </c>
      <c r="CV17">
        <f>TINV(0.3173,CV5)</f>
        <v>1.0081518825982605</v>
      </c>
      <c r="CW17" s="21">
        <v>1979</v>
      </c>
      <c r="CX17" s="22">
        <v>2.1</v>
      </c>
      <c r="CY17" t="s">
        <v>176</v>
      </c>
      <c r="CZ17">
        <f>TINV(0.3173,CZ5)</f>
        <v>1.0081518825982605</v>
      </c>
      <c r="DA17" s="21">
        <v>1979</v>
      </c>
      <c r="DB17" s="22">
        <v>2.1</v>
      </c>
      <c r="DC17" t="s">
        <v>176</v>
      </c>
      <c r="DD17">
        <f>TINV(0.3173,DD5)</f>
        <v>1.0081518825982605</v>
      </c>
      <c r="DE17" s="21">
        <v>1979</v>
      </c>
      <c r="DF17" s="22">
        <v>2.1</v>
      </c>
      <c r="DG17" t="s">
        <v>176</v>
      </c>
      <c r="DH17">
        <f>TINV(0.3173,DH5)</f>
        <v>1.0081518825982605</v>
      </c>
      <c r="DI17" s="21">
        <v>1979</v>
      </c>
      <c r="DJ17" s="22">
        <v>2.1</v>
      </c>
      <c r="DK17" t="s">
        <v>176</v>
      </c>
      <c r="DL17">
        <f>TINV(0.3173,DL5)</f>
        <v>1.0081518825982605</v>
      </c>
      <c r="DM17" s="21">
        <v>1979</v>
      </c>
      <c r="DN17" s="22">
        <v>2.1</v>
      </c>
      <c r="DO17" t="s">
        <v>176</v>
      </c>
      <c r="DP17">
        <f>TINV(0.3173,DP5)</f>
        <v>1.0081518825982605</v>
      </c>
      <c r="DQ17" s="21">
        <v>1979</v>
      </c>
      <c r="DR17" s="22">
        <v>2.1</v>
      </c>
      <c r="DS17" t="s">
        <v>176</v>
      </c>
      <c r="DT17">
        <f>TINV(0.3173,DT5)</f>
        <v>1.0081518825982605</v>
      </c>
      <c r="DU17" s="21">
        <v>1979</v>
      </c>
      <c r="DV17" s="22">
        <v>2.1</v>
      </c>
      <c r="DW17" t="s">
        <v>176</v>
      </c>
      <c r="DX17">
        <f>TINV(0.3173,DX5)</f>
        <v>1.0081518825982605</v>
      </c>
      <c r="DY17" s="21">
        <v>1979</v>
      </c>
      <c r="DZ17" s="22">
        <v>2.1</v>
      </c>
      <c r="EA17" t="s">
        <v>176</v>
      </c>
      <c r="EB17">
        <f>TINV(0.3173,EB5)</f>
        <v>1.0081518825982605</v>
      </c>
      <c r="EC17" s="21">
        <v>1979</v>
      </c>
      <c r="ED17" s="22">
        <v>2.1</v>
      </c>
      <c r="EE17" t="s">
        <v>176</v>
      </c>
      <c r="EF17">
        <f>TINV(0.3173,EF5)</f>
        <v>1.0081518825982605</v>
      </c>
      <c r="EG17" s="21">
        <v>1979</v>
      </c>
      <c r="EH17" s="22">
        <v>2.1</v>
      </c>
      <c r="EI17" t="s">
        <v>176</v>
      </c>
      <c r="EJ17">
        <f>TINV(0.3173,EJ5)</f>
        <v>1.0081518825982605</v>
      </c>
      <c r="EK17" s="21">
        <v>1979</v>
      </c>
      <c r="EL17" s="22">
        <v>2.1</v>
      </c>
      <c r="EM17" t="s">
        <v>176</v>
      </c>
      <c r="EN17">
        <f>TINV(0.3173,EN5)</f>
        <v>1.0081518825982605</v>
      </c>
      <c r="EO17" s="21">
        <v>1979</v>
      </c>
      <c r="EP17" s="22">
        <v>2.1</v>
      </c>
      <c r="EQ17" t="s">
        <v>176</v>
      </c>
      <c r="ER17">
        <f>TINV(0.3173,ER5)</f>
        <v>1.0081518825982605</v>
      </c>
      <c r="ES17" s="21">
        <v>1979</v>
      </c>
      <c r="ET17" s="22">
        <v>2.1</v>
      </c>
      <c r="EU17" t="s">
        <v>176</v>
      </c>
      <c r="EV17">
        <f>TINV(0.3173,EV5)</f>
        <v>1.0081518825982605</v>
      </c>
      <c r="EW17" s="21">
        <v>1979</v>
      </c>
      <c r="EX17" s="22">
        <v>2.1</v>
      </c>
      <c r="EY17" t="s">
        <v>176</v>
      </c>
      <c r="EZ17">
        <f>TINV(0.3173,EZ5)</f>
        <v>1.0081518825982605</v>
      </c>
      <c r="FA17" s="21">
        <v>1979</v>
      </c>
      <c r="FB17" s="22">
        <v>2.1</v>
      </c>
      <c r="FC17" t="s">
        <v>176</v>
      </c>
      <c r="FD17">
        <f>TINV(0.3173,FD5)</f>
        <v>1.0081518825982605</v>
      </c>
      <c r="FE17" s="21">
        <v>1979</v>
      </c>
      <c r="FF17" s="22">
        <v>2.1</v>
      </c>
      <c r="FG17" t="s">
        <v>176</v>
      </c>
      <c r="FH17">
        <f>TINV(0.3173,FH5)</f>
        <v>1.0081518825982605</v>
      </c>
      <c r="FI17" s="21">
        <v>1979</v>
      </c>
      <c r="FJ17" s="22">
        <v>2.1</v>
      </c>
      <c r="FK17" t="s">
        <v>176</v>
      </c>
      <c r="FL17">
        <f>TINV(0.3173,FL5)</f>
        <v>1.0081518825982605</v>
      </c>
      <c r="FM17" s="21">
        <v>1979</v>
      </c>
      <c r="FN17" s="22">
        <v>2.1</v>
      </c>
      <c r="FO17" t="s">
        <v>176</v>
      </c>
      <c r="FP17">
        <f>TINV(0.3173,FP5)</f>
        <v>1.0081518825982605</v>
      </c>
      <c r="FQ17" s="21">
        <v>1979</v>
      </c>
      <c r="FR17" s="22">
        <v>2.1</v>
      </c>
      <c r="FS17" t="s">
        <v>176</v>
      </c>
      <c r="FT17">
        <f>TINV(0.3173,FT5)</f>
        <v>1.0081518825982605</v>
      </c>
      <c r="FU17" s="21">
        <v>1979</v>
      </c>
      <c r="FV17" s="22">
        <v>2.1</v>
      </c>
      <c r="FW17" t="s">
        <v>176</v>
      </c>
      <c r="FX17">
        <f>TINV(0.3173,FX5)</f>
        <v>1.0081518825982605</v>
      </c>
      <c r="FY17" s="21">
        <v>1979</v>
      </c>
      <c r="FZ17" s="22">
        <v>2.1</v>
      </c>
      <c r="GA17" t="s">
        <v>176</v>
      </c>
      <c r="GB17">
        <f>TINV(0.3173,GB5)</f>
        <v>1.0081518825982605</v>
      </c>
      <c r="GC17" s="21">
        <v>1979</v>
      </c>
      <c r="GD17" s="22">
        <v>2.1</v>
      </c>
      <c r="GE17" t="s">
        <v>176</v>
      </c>
      <c r="GF17">
        <f>TINV(0.3173,GF5)</f>
        <v>1.0081518825982605</v>
      </c>
      <c r="GG17" s="21">
        <v>1979</v>
      </c>
      <c r="GH17" s="22">
        <v>2.1</v>
      </c>
      <c r="GI17" t="s">
        <v>176</v>
      </c>
      <c r="GJ17">
        <f>TINV(0.3173,GJ5)</f>
        <v>1.0081518825982605</v>
      </c>
      <c r="GK17" s="21">
        <v>1979</v>
      </c>
      <c r="GL17" s="22">
        <v>2.1</v>
      </c>
      <c r="GM17" t="s">
        <v>176</v>
      </c>
      <c r="GN17">
        <f>TINV(0.3173,GN5)</f>
        <v>1.0081518825982605</v>
      </c>
      <c r="GO17" s="21">
        <v>1979</v>
      </c>
      <c r="GP17" s="22">
        <v>2.1</v>
      </c>
      <c r="GQ17" t="s">
        <v>176</v>
      </c>
      <c r="GR17">
        <f>TINV(0.3173,GR5)</f>
        <v>1.0081518825982605</v>
      </c>
      <c r="GS17" s="21">
        <v>1979</v>
      </c>
      <c r="GT17" s="22">
        <v>2.1</v>
      </c>
      <c r="GU17" t="s">
        <v>176</v>
      </c>
      <c r="GV17">
        <f>TINV(0.3173,GV5)</f>
        <v>1.0081518825982605</v>
      </c>
      <c r="GW17" s="21">
        <v>1979</v>
      </c>
      <c r="GX17" s="22">
        <v>2.1</v>
      </c>
      <c r="GY17" t="s">
        <v>176</v>
      </c>
      <c r="GZ17">
        <f>TINV(0.3173,GZ5)</f>
        <v>1.0081518825982605</v>
      </c>
      <c r="HA17" s="21">
        <v>1979</v>
      </c>
      <c r="HB17" s="22">
        <v>2.1</v>
      </c>
      <c r="HC17" t="s">
        <v>176</v>
      </c>
      <c r="HD17">
        <f>TINV(0.3173,HD5)</f>
        <v>1.0081518825982605</v>
      </c>
      <c r="HE17" s="21">
        <v>1979</v>
      </c>
      <c r="HF17" s="22">
        <v>2.1</v>
      </c>
      <c r="HG17" t="s">
        <v>176</v>
      </c>
      <c r="HH17">
        <f>TINV(0.3173,HH5)</f>
        <v>1.0081518825982605</v>
      </c>
      <c r="HI17" s="21">
        <v>1979</v>
      </c>
      <c r="HJ17" s="22">
        <v>2.1</v>
      </c>
      <c r="HK17" t="s">
        <v>176</v>
      </c>
      <c r="HL17">
        <f>TINV(0.3173,HL5)</f>
        <v>1.0081518825982605</v>
      </c>
      <c r="HM17" s="21">
        <v>1979</v>
      </c>
      <c r="HN17" s="22">
        <v>2.1</v>
      </c>
      <c r="HO17" t="s">
        <v>176</v>
      </c>
      <c r="HP17">
        <f>TINV(0.3173,HP5)</f>
        <v>1.0081518825982605</v>
      </c>
      <c r="HQ17" s="21">
        <v>1979</v>
      </c>
      <c r="HR17" s="22">
        <v>2.1</v>
      </c>
      <c r="HS17" t="s">
        <v>176</v>
      </c>
      <c r="HT17">
        <f>TINV(0.3173,HT5)</f>
        <v>1.0081518825982605</v>
      </c>
      <c r="HU17" s="21">
        <v>1979</v>
      </c>
      <c r="HV17" s="22">
        <v>2.1</v>
      </c>
      <c r="HW17" t="s">
        <v>176</v>
      </c>
      <c r="HX17">
        <f>TINV(0.3173,HX5)</f>
        <v>1.0081518825982605</v>
      </c>
      <c r="HY17" s="21">
        <v>1979</v>
      </c>
      <c r="HZ17" s="22">
        <v>2.1</v>
      </c>
      <c r="IA17" t="s">
        <v>176</v>
      </c>
      <c r="IB17">
        <f>TINV(0.3173,IB5)</f>
        <v>1.0081518825982605</v>
      </c>
      <c r="IC17" s="21">
        <v>1979</v>
      </c>
      <c r="ID17" s="22">
        <v>2.1</v>
      </c>
      <c r="IE17" t="s">
        <v>176</v>
      </c>
      <c r="IF17">
        <f>TINV(0.3173,IF5)</f>
        <v>1.0081518825982605</v>
      </c>
      <c r="IG17" s="21">
        <v>1979</v>
      </c>
      <c r="IH17" s="22">
        <v>2.1</v>
      </c>
      <c r="II17" t="s">
        <v>176</v>
      </c>
      <c r="IJ17">
        <f>TINV(0.3173,IJ5)</f>
        <v>1.0081518825982605</v>
      </c>
      <c r="IK17" s="21">
        <v>1979</v>
      </c>
      <c r="IL17" s="22">
        <v>2.1</v>
      </c>
      <c r="IM17" t="s">
        <v>176</v>
      </c>
      <c r="IN17">
        <f>TINV(0.3173,IN5)</f>
        <v>1.0081518825982605</v>
      </c>
      <c r="IO17" s="21">
        <v>1979</v>
      </c>
      <c r="IP17" s="22">
        <v>2.1</v>
      </c>
      <c r="IQ17" t="s">
        <v>176</v>
      </c>
      <c r="IR17">
        <f>TINV(0.3173,IR5)</f>
        <v>1.0081518825982605</v>
      </c>
      <c r="IS17" s="21">
        <v>1979</v>
      </c>
      <c r="IT17" s="22">
        <v>2.1</v>
      </c>
      <c r="IU17" t="s">
        <v>176</v>
      </c>
      <c r="IV17">
        <f>TINV(0.3173,IV5)</f>
        <v>1.0081518825982605</v>
      </c>
      <c r="IW17" s="21">
        <v>1979</v>
      </c>
      <c r="IX17" s="22">
        <v>2.1</v>
      </c>
      <c r="IY17" t="s">
        <v>176</v>
      </c>
      <c r="IZ17">
        <f>TINV(0.3173,IZ5)</f>
        <v>1.0081518825982605</v>
      </c>
      <c r="JA17" s="21">
        <v>1979</v>
      </c>
      <c r="JB17" s="22">
        <v>2.1</v>
      </c>
      <c r="JC17" t="s">
        <v>176</v>
      </c>
      <c r="JD17">
        <f>TINV(0.3173,JD5)</f>
        <v>1.0081518825982605</v>
      </c>
      <c r="JE17" s="21">
        <v>1979</v>
      </c>
      <c r="JF17" s="22">
        <v>2.1</v>
      </c>
    </row>
    <row r="18" spans="2:266">
      <c r="B18">
        <v>0.52564509406884952</v>
      </c>
      <c r="C18" s="39">
        <v>0.64376351332484916</v>
      </c>
      <c r="D18">
        <v>112.04168949301732</v>
      </c>
      <c r="E18" s="21">
        <v>1980</v>
      </c>
      <c r="F18" s="22">
        <v>0.04</v>
      </c>
      <c r="G18" t="s">
        <v>177</v>
      </c>
      <c r="H18">
        <f>H17*G3</f>
        <v>4.9863978103612851E-2</v>
      </c>
      <c r="I18" s="21">
        <v>1980</v>
      </c>
      <c r="J18" s="22">
        <v>0.48399999999999999</v>
      </c>
      <c r="K18" t="s">
        <v>177</v>
      </c>
      <c r="L18">
        <f>L17*K3</f>
        <v>5.1329216448390821E-2</v>
      </c>
      <c r="M18" s="21">
        <v>1980</v>
      </c>
      <c r="N18" s="22">
        <v>0.48399999999999999</v>
      </c>
      <c r="O18" t="s">
        <v>177</v>
      </c>
      <c r="P18">
        <f>P17*O3</f>
        <v>5.0126891724998068E-2</v>
      </c>
      <c r="Q18" s="21">
        <v>1980</v>
      </c>
      <c r="R18" s="22">
        <v>0.48399999999999999</v>
      </c>
      <c r="S18" t="s">
        <v>177</v>
      </c>
      <c r="T18">
        <f>T17*S3</f>
        <v>5.1255272653249903E-2</v>
      </c>
      <c r="U18" s="21">
        <v>1980</v>
      </c>
      <c r="V18" s="22">
        <v>0.48399999999999999</v>
      </c>
      <c r="W18" t="s">
        <v>177</v>
      </c>
      <c r="X18">
        <f>X17*W3</f>
        <v>5.1043110834433615E-2</v>
      </c>
      <c r="Y18" s="21">
        <v>1980</v>
      </c>
      <c r="Z18" s="22">
        <v>0.48399999999999999</v>
      </c>
      <c r="AA18" t="s">
        <v>177</v>
      </c>
      <c r="AB18">
        <f>AB17*AA3</f>
        <v>5.043142691532828E-2</v>
      </c>
      <c r="AC18" s="21">
        <v>1980</v>
      </c>
      <c r="AD18" s="22">
        <v>0.48399999999999999</v>
      </c>
      <c r="AE18" t="s">
        <v>177</v>
      </c>
      <c r="AF18">
        <f>AF17*AE3</f>
        <v>5.0892853391252386E-2</v>
      </c>
      <c r="AG18" s="21">
        <v>1980</v>
      </c>
      <c r="AH18" s="22">
        <v>0.48399999999999999</v>
      </c>
      <c r="AI18" t="s">
        <v>177</v>
      </c>
      <c r="AJ18">
        <f>AJ17*AI3</f>
        <v>5.0880901645173122E-2</v>
      </c>
      <c r="AK18" s="21">
        <v>1980</v>
      </c>
      <c r="AL18" s="22">
        <v>0.48399999999999999</v>
      </c>
      <c r="AM18" t="s">
        <v>177</v>
      </c>
      <c r="AN18">
        <f>AN17*AM3</f>
        <v>5.0710493100872417E-2</v>
      </c>
      <c r="AO18" s="21">
        <v>1980</v>
      </c>
      <c r="AP18" s="22">
        <v>0.48399999999999999</v>
      </c>
      <c r="AQ18" t="s">
        <v>177</v>
      </c>
      <c r="AR18">
        <f>AR17*AQ3</f>
        <v>5.0809470717280807E-2</v>
      </c>
      <c r="AS18" s="21">
        <v>1980</v>
      </c>
      <c r="AT18" s="22">
        <v>0.48399999999999999</v>
      </c>
      <c r="AU18" t="s">
        <v>177</v>
      </c>
      <c r="AV18">
        <f>AV17*AU3</f>
        <v>4.9681600165220004E-2</v>
      </c>
      <c r="AW18" s="21">
        <v>1980</v>
      </c>
      <c r="AX18" s="22">
        <v>0.48399999999999999</v>
      </c>
      <c r="AY18" t="s">
        <v>177</v>
      </c>
      <c r="AZ18">
        <f>AZ17*AY3</f>
        <v>5.0459176390949947E-2</v>
      </c>
      <c r="BA18" s="21">
        <v>1980</v>
      </c>
      <c r="BB18" s="22">
        <v>0.48399999999999999</v>
      </c>
      <c r="BC18" t="s">
        <v>177</v>
      </c>
      <c r="BD18">
        <f>BD17*BC3</f>
        <v>5.0703536961655311E-2</v>
      </c>
      <c r="BE18" s="21">
        <v>1980</v>
      </c>
      <c r="BF18" s="22">
        <v>0.48399999999999999</v>
      </c>
      <c r="BG18" t="s">
        <v>177</v>
      </c>
      <c r="BH18">
        <f>BH17*BG3</f>
        <v>5.0564163744788865E-2</v>
      </c>
      <c r="BI18" s="21">
        <v>1980</v>
      </c>
      <c r="BJ18" s="22">
        <v>0.48399999999999999</v>
      </c>
      <c r="BK18" t="s">
        <v>177</v>
      </c>
      <c r="BL18">
        <f>BL17*BK3</f>
        <v>5.0613198075843094E-2</v>
      </c>
      <c r="BM18" s="21">
        <v>1980</v>
      </c>
      <c r="BN18" s="22">
        <v>0.48399999999999999</v>
      </c>
      <c r="BO18" t="s">
        <v>177</v>
      </c>
      <c r="BP18">
        <f>BP17*BO3</f>
        <v>5.049253920332903E-2</v>
      </c>
      <c r="BQ18" s="21">
        <v>1980</v>
      </c>
      <c r="BR18" s="22">
        <v>0.48399999999999999</v>
      </c>
      <c r="BS18" t="s">
        <v>177</v>
      </c>
      <c r="BT18">
        <f>BT17*BS3</f>
        <v>5.0556823416351246E-2</v>
      </c>
      <c r="BU18" s="21">
        <v>1980</v>
      </c>
      <c r="BV18" s="22">
        <v>0.48399999999999999</v>
      </c>
      <c r="BW18" t="s">
        <v>177</v>
      </c>
      <c r="BX18">
        <f>BX17*BW3</f>
        <v>5.0064370105979077E-2</v>
      </c>
      <c r="BY18" s="21">
        <v>1980</v>
      </c>
      <c r="BZ18" s="22">
        <v>0.04</v>
      </c>
      <c r="CA18" t="s">
        <v>177</v>
      </c>
      <c r="CB18">
        <f>CB17*CA3</f>
        <v>5.0437068002378738E-2</v>
      </c>
      <c r="CC18" s="21">
        <v>1980</v>
      </c>
      <c r="CD18" s="22">
        <v>0.04</v>
      </c>
      <c r="CE18" t="s">
        <v>177</v>
      </c>
      <c r="CF18">
        <f>CF17*CE3</f>
        <v>5.0196902173669941E-2</v>
      </c>
      <c r="CG18" s="21">
        <v>1980</v>
      </c>
      <c r="CH18" s="22">
        <v>0.04</v>
      </c>
      <c r="CI18" t="s">
        <v>177</v>
      </c>
      <c r="CJ18">
        <f>CJ17*CI3</f>
        <v>4.9885083103805648E-2</v>
      </c>
      <c r="CK18" s="21">
        <v>1980</v>
      </c>
      <c r="CL18" s="22">
        <v>0.04</v>
      </c>
      <c r="CM18" t="s">
        <v>177</v>
      </c>
      <c r="CN18">
        <f>CN17*CM3</f>
        <v>5.0102874652487597E-2</v>
      </c>
      <c r="CO18" s="21">
        <v>1980</v>
      </c>
      <c r="CP18" s="22">
        <v>0.04</v>
      </c>
      <c r="CQ18" t="s">
        <v>177</v>
      </c>
      <c r="CR18">
        <f>CR17*CQ3</f>
        <v>5.0268756822446629E-2</v>
      </c>
      <c r="CS18" s="21">
        <v>1980</v>
      </c>
      <c r="CT18" s="22">
        <v>0.04</v>
      </c>
      <c r="CU18" t="s">
        <v>177</v>
      </c>
      <c r="CV18">
        <f>CV17*CU3</f>
        <v>5.0071234923518747E-2</v>
      </c>
      <c r="CW18" s="21">
        <v>1980</v>
      </c>
      <c r="CX18" s="22">
        <v>0.04</v>
      </c>
      <c r="CY18" t="s">
        <v>177</v>
      </c>
      <c r="CZ18">
        <f>CZ17*CY3</f>
        <v>4.9924909524454046E-2</v>
      </c>
      <c r="DA18" s="21">
        <v>1980</v>
      </c>
      <c r="DB18" s="22">
        <v>0.04</v>
      </c>
      <c r="DC18" t="s">
        <v>177</v>
      </c>
      <c r="DD18">
        <f>DD17*DC3</f>
        <v>5.0170591173593591E-2</v>
      </c>
      <c r="DE18" s="21">
        <v>1980</v>
      </c>
      <c r="DF18" s="22">
        <v>0.04</v>
      </c>
      <c r="DG18" t="s">
        <v>177</v>
      </c>
      <c r="DH18">
        <f>DH17*DG3</f>
        <v>4.9979931777434219E-2</v>
      </c>
      <c r="DI18" s="21">
        <v>1980</v>
      </c>
      <c r="DJ18" s="22">
        <v>0.04</v>
      </c>
      <c r="DK18" t="s">
        <v>177</v>
      </c>
      <c r="DL18">
        <f>DL17*DK3</f>
        <v>5.0202634215778474E-2</v>
      </c>
      <c r="DM18" s="21">
        <v>1980</v>
      </c>
      <c r="DN18" s="22">
        <v>0.04</v>
      </c>
      <c r="DO18" t="s">
        <v>177</v>
      </c>
      <c r="DP18">
        <f>DP17*DO3</f>
        <v>4.9844685010991381E-2</v>
      </c>
      <c r="DQ18" s="21">
        <v>1980</v>
      </c>
      <c r="DR18" s="22">
        <v>0.04</v>
      </c>
      <c r="DS18" t="s">
        <v>177</v>
      </c>
      <c r="DT18">
        <f>DT17*DS3</f>
        <v>5.0002682962010596E-2</v>
      </c>
      <c r="DU18" s="21">
        <v>1980</v>
      </c>
      <c r="DV18" s="22">
        <v>0.04</v>
      </c>
      <c r="DW18" t="s">
        <v>177</v>
      </c>
      <c r="DX18">
        <f>DX17*DW3</f>
        <v>4.9681193771467583E-2</v>
      </c>
      <c r="DY18" s="21">
        <v>1980</v>
      </c>
      <c r="DZ18" s="22">
        <v>0.04</v>
      </c>
      <c r="EA18" t="s">
        <v>177</v>
      </c>
      <c r="EB18">
        <f>EB17*EA3</f>
        <v>4.9557710455197239E-2</v>
      </c>
      <c r="EC18" s="21">
        <v>1980</v>
      </c>
      <c r="ED18" s="22">
        <v>0.04</v>
      </c>
      <c r="EE18" t="s">
        <v>177</v>
      </c>
      <c r="EF18">
        <f>EF17*EE3</f>
        <v>4.9934097118943192E-2</v>
      </c>
      <c r="EG18" s="21">
        <v>1980</v>
      </c>
      <c r="EH18" s="22">
        <v>0.04</v>
      </c>
      <c r="EI18" t="s">
        <v>177</v>
      </c>
      <c r="EJ18">
        <f>EJ17*EI3</f>
        <v>4.9998051689596069E-2</v>
      </c>
      <c r="EK18" s="21">
        <v>1980</v>
      </c>
      <c r="EL18" s="22">
        <v>0.04</v>
      </c>
      <c r="EM18" t="s">
        <v>177</v>
      </c>
      <c r="EN18">
        <f>EN17*EM3</f>
        <v>5.0181225168842672E-2</v>
      </c>
      <c r="EO18" s="21">
        <v>1980</v>
      </c>
      <c r="EP18" s="22">
        <v>0.04</v>
      </c>
      <c r="EQ18" t="s">
        <v>177</v>
      </c>
      <c r="ER18">
        <f>ER17*EQ3</f>
        <v>4.9714124822348743E-2</v>
      </c>
      <c r="ES18" s="21">
        <v>1980</v>
      </c>
      <c r="ET18" s="22">
        <v>0.04</v>
      </c>
      <c r="EU18" t="s">
        <v>177</v>
      </c>
      <c r="EV18">
        <f>EV17*EU3</f>
        <v>4.993003185465586E-2</v>
      </c>
      <c r="EW18" s="21">
        <v>1980</v>
      </c>
      <c r="EX18" s="22">
        <v>0.04</v>
      </c>
      <c r="EY18" t="s">
        <v>177</v>
      </c>
      <c r="EZ18">
        <f>EZ17*EY3</f>
        <v>4.9871899509121589E-2</v>
      </c>
      <c r="FA18" s="21">
        <v>1980</v>
      </c>
      <c r="FB18" s="22">
        <v>0.04</v>
      </c>
      <c r="FC18" t="s">
        <v>177</v>
      </c>
      <c r="FD18">
        <f>FD17*FC3</f>
        <v>4.9688902482319136E-2</v>
      </c>
      <c r="FE18" s="21">
        <v>1980</v>
      </c>
      <c r="FF18" s="22">
        <v>0.04</v>
      </c>
      <c r="FG18" t="s">
        <v>177</v>
      </c>
      <c r="FH18">
        <f>FH17*FG3</f>
        <v>5.0139327903029073E-2</v>
      </c>
      <c r="FI18" s="21">
        <v>1980</v>
      </c>
      <c r="FJ18" s="22">
        <v>0.04</v>
      </c>
      <c r="FK18" t="s">
        <v>177</v>
      </c>
      <c r="FL18">
        <f>FL17*FK3</f>
        <v>4.9983294058700702E-2</v>
      </c>
      <c r="FM18" s="21">
        <v>1980</v>
      </c>
      <c r="FN18" s="22">
        <v>0.04</v>
      </c>
      <c r="FO18" t="s">
        <v>177</v>
      </c>
      <c r="FP18">
        <f>FP17*FO3</f>
        <v>4.9960551546010194E-2</v>
      </c>
      <c r="FQ18" s="21">
        <v>1980</v>
      </c>
      <c r="FR18" s="22">
        <v>0.04</v>
      </c>
      <c r="FS18" t="s">
        <v>177</v>
      </c>
      <c r="FT18">
        <f>FT17*FS3</f>
        <v>4.9990445921595551E-2</v>
      </c>
      <c r="FU18" s="21">
        <v>1980</v>
      </c>
      <c r="FV18" s="22">
        <v>0.04</v>
      </c>
      <c r="FW18" t="s">
        <v>177</v>
      </c>
      <c r="FX18">
        <f>FX17*FW3</f>
        <v>4.9982287127546016E-2</v>
      </c>
      <c r="FY18" s="21">
        <v>1980</v>
      </c>
      <c r="FZ18" s="22">
        <v>0.04</v>
      </c>
      <c r="GA18" t="s">
        <v>177</v>
      </c>
      <c r="GB18">
        <f>GB17*GA3</f>
        <v>4.9650387977071365E-2</v>
      </c>
      <c r="GC18" s="21">
        <v>1980</v>
      </c>
      <c r="GD18" s="22">
        <v>0.04</v>
      </c>
      <c r="GE18" t="s">
        <v>177</v>
      </c>
      <c r="GF18">
        <f>GF17*GE3</f>
        <v>4.9789452236640587E-2</v>
      </c>
      <c r="GG18" s="21">
        <v>1980</v>
      </c>
      <c r="GH18" s="22">
        <v>0.04</v>
      </c>
      <c r="GI18" t="s">
        <v>177</v>
      </c>
      <c r="GJ18">
        <f>GJ17*GI3</f>
        <v>4.990947611746703E-2</v>
      </c>
      <c r="GK18" s="21">
        <v>1980</v>
      </c>
      <c r="GL18" s="22">
        <v>0.04</v>
      </c>
      <c r="GM18" t="s">
        <v>177</v>
      </c>
      <c r="GN18">
        <f>GN17*GM3</f>
        <v>5.0087891099369071E-2</v>
      </c>
      <c r="GO18" s="21">
        <v>1980</v>
      </c>
      <c r="GP18" s="22">
        <v>0.04</v>
      </c>
      <c r="GQ18" t="s">
        <v>177</v>
      </c>
      <c r="GR18">
        <f>GR17*GQ3</f>
        <v>5.0234842916744252E-2</v>
      </c>
      <c r="GS18" s="21">
        <v>1980</v>
      </c>
      <c r="GT18" s="22">
        <v>0.04</v>
      </c>
      <c r="GU18" t="s">
        <v>177</v>
      </c>
      <c r="GV18">
        <f>GV17*GU3</f>
        <v>5.003064386282087E-2</v>
      </c>
      <c r="GW18" s="21">
        <v>1980</v>
      </c>
      <c r="GX18" s="22">
        <v>0.04</v>
      </c>
      <c r="GY18" t="s">
        <v>177</v>
      </c>
      <c r="GZ18">
        <f>GZ17*GY3</f>
        <v>4.9900098963022617E-2</v>
      </c>
      <c r="HA18" s="21">
        <v>1980</v>
      </c>
      <c r="HB18" s="22">
        <v>0.04</v>
      </c>
      <c r="HC18" t="s">
        <v>177</v>
      </c>
      <c r="HD18">
        <f>HD17*HC3</f>
        <v>5.0334963096112087E-2</v>
      </c>
      <c r="HE18" s="21">
        <v>1980</v>
      </c>
      <c r="HF18" s="22">
        <v>0.04</v>
      </c>
      <c r="HG18" t="s">
        <v>177</v>
      </c>
      <c r="HH18">
        <f>HH17*HG3</f>
        <v>5.0231008543366797E-2</v>
      </c>
      <c r="HI18" s="21">
        <v>1980</v>
      </c>
      <c r="HJ18" s="22">
        <v>0.04</v>
      </c>
      <c r="HK18" t="s">
        <v>177</v>
      </c>
      <c r="HL18">
        <f>HL17*HK3</f>
        <v>5.0339973969180662E-2</v>
      </c>
      <c r="HM18" s="21">
        <v>1980</v>
      </c>
      <c r="HN18" s="22">
        <v>0.04</v>
      </c>
      <c r="HO18" t="s">
        <v>177</v>
      </c>
      <c r="HP18">
        <f>HP17*HO3</f>
        <v>5.036084955302908E-2</v>
      </c>
      <c r="HQ18" s="21">
        <v>1980</v>
      </c>
      <c r="HR18" s="22">
        <v>0.04</v>
      </c>
      <c r="HS18" t="s">
        <v>177</v>
      </c>
      <c r="HT18">
        <f>HT17*HS3</f>
        <v>5.0208378733889489E-2</v>
      </c>
      <c r="HU18" s="21">
        <v>1980</v>
      </c>
      <c r="HV18" s="22">
        <v>0.04</v>
      </c>
      <c r="HW18" t="s">
        <v>177</v>
      </c>
      <c r="HX18">
        <f>HX17*HW3</f>
        <v>5.0478623615735782E-2</v>
      </c>
      <c r="HY18" s="21">
        <v>1980</v>
      </c>
      <c r="HZ18" s="22">
        <v>0.04</v>
      </c>
      <c r="IA18" t="s">
        <v>177</v>
      </c>
      <c r="IB18">
        <f>IB17*IA3</f>
        <v>5.0253633964856263E-2</v>
      </c>
      <c r="IC18" s="21">
        <v>1980</v>
      </c>
      <c r="ID18" s="22">
        <v>0.04</v>
      </c>
      <c r="IE18" t="s">
        <v>177</v>
      </c>
      <c r="IF18">
        <f>IF17*IE3</f>
        <v>5.0551283714085724E-2</v>
      </c>
      <c r="IG18" s="21">
        <v>1980</v>
      </c>
      <c r="IH18" s="22">
        <v>0.04</v>
      </c>
      <c r="II18" t="s">
        <v>177</v>
      </c>
      <c r="IJ18">
        <f>IJ17*II3</f>
        <v>5.0304820228168574E-2</v>
      </c>
      <c r="IK18" s="21">
        <v>1980</v>
      </c>
      <c r="IL18" s="22">
        <v>0.04</v>
      </c>
      <c r="IM18" t="s">
        <v>177</v>
      </c>
      <c r="IN18">
        <f>IN17*IM3</f>
        <v>5.0193067033219338E-2</v>
      </c>
      <c r="IO18" s="21">
        <v>1980</v>
      </c>
      <c r="IP18" s="22">
        <v>0.04</v>
      </c>
      <c r="IQ18" t="s">
        <v>177</v>
      </c>
      <c r="IR18">
        <f>IR17*IQ3</f>
        <v>5.0898915120056232E-2</v>
      </c>
      <c r="IS18" s="21">
        <v>1980</v>
      </c>
      <c r="IT18" s="22">
        <v>0.04</v>
      </c>
      <c r="IU18" t="s">
        <v>177</v>
      </c>
      <c r="IV18">
        <f>IV17*IU3</f>
        <v>5.0829914026095276E-2</v>
      </c>
      <c r="IW18" s="21">
        <v>1980</v>
      </c>
      <c r="IX18" s="22">
        <v>0.04</v>
      </c>
      <c r="IY18" t="s">
        <v>177</v>
      </c>
      <c r="IZ18">
        <f>IZ17*IY3</f>
        <v>5.0939094488303638E-2</v>
      </c>
      <c r="JA18" s="21">
        <v>1980</v>
      </c>
      <c r="JB18" s="22">
        <v>0.04</v>
      </c>
      <c r="JC18" t="s">
        <v>177</v>
      </c>
      <c r="JD18">
        <f>JD17*JC3</f>
        <v>5.0578224630363947E-2</v>
      </c>
      <c r="JE18" s="21">
        <v>1980</v>
      </c>
      <c r="JF18" s="22">
        <v>0.04</v>
      </c>
    </row>
    <row r="19" spans="2:266">
      <c r="B19">
        <v>0.52869650413649316</v>
      </c>
      <c r="C19" s="39">
        <v>0.64301622531557401</v>
      </c>
      <c r="D19">
        <v>111.67736126048887</v>
      </c>
      <c r="E19" s="21">
        <v>1980</v>
      </c>
      <c r="F19" s="22">
        <v>0.48399999999999999</v>
      </c>
      <c r="G19" t="s">
        <v>178</v>
      </c>
      <c r="H19">
        <f>G2+H18</f>
        <v>1.749687308049005</v>
      </c>
      <c r="I19" s="21">
        <v>1981</v>
      </c>
      <c r="J19" s="22">
        <v>73.2</v>
      </c>
      <c r="K19" t="s">
        <v>178</v>
      </c>
      <c r="L19">
        <f>K2+L18</f>
        <v>1.7595630514108627</v>
      </c>
      <c r="M19" s="21">
        <v>1981</v>
      </c>
      <c r="N19" s="22">
        <v>73.2</v>
      </c>
      <c r="O19" t="s">
        <v>178</v>
      </c>
      <c r="P19">
        <f>O2+P18</f>
        <v>1.7784631317690662</v>
      </c>
      <c r="Q19" s="21">
        <v>1981</v>
      </c>
      <c r="R19" s="22">
        <v>73.2</v>
      </c>
      <c r="S19" t="s">
        <v>178</v>
      </c>
      <c r="T19">
        <f>S2+T18</f>
        <v>1.755043488311453</v>
      </c>
      <c r="U19" s="21">
        <v>1981</v>
      </c>
      <c r="V19" s="22">
        <v>73.2</v>
      </c>
      <c r="W19" t="s">
        <v>178</v>
      </c>
      <c r="X19">
        <f>W2+X18</f>
        <v>1.7588852065192022</v>
      </c>
      <c r="Y19" s="21">
        <v>1981</v>
      </c>
      <c r="Z19" s="22">
        <v>73.2</v>
      </c>
      <c r="AA19" t="s">
        <v>178</v>
      </c>
      <c r="AB19">
        <f>AA2+AB18</f>
        <v>1.7680552163820491</v>
      </c>
      <c r="AC19" s="21">
        <v>1981</v>
      </c>
      <c r="AD19" s="22">
        <v>73.2</v>
      </c>
      <c r="AE19" t="s">
        <v>178</v>
      </c>
      <c r="AF19">
        <f>AE2+AF18</f>
        <v>1.7423057920395104</v>
      </c>
      <c r="AG19" s="21">
        <v>1981</v>
      </c>
      <c r="AH19" s="22">
        <v>73.2</v>
      </c>
      <c r="AI19" t="s">
        <v>178</v>
      </c>
      <c r="AJ19">
        <f>AI2+AJ18</f>
        <v>1.7547165557446882</v>
      </c>
      <c r="AK19" s="21">
        <v>1981</v>
      </c>
      <c r="AL19" s="22">
        <v>73.2</v>
      </c>
      <c r="AM19" t="s">
        <v>178</v>
      </c>
      <c r="AN19">
        <f>AM2+AN18</f>
        <v>1.7602013745800542</v>
      </c>
      <c r="AO19" s="21">
        <v>1981</v>
      </c>
      <c r="AP19" s="22">
        <v>73.2</v>
      </c>
      <c r="AQ19" t="s">
        <v>178</v>
      </c>
      <c r="AR19">
        <f>AQ2+AR18</f>
        <v>1.752055974553125</v>
      </c>
      <c r="AS19" s="21">
        <v>1981</v>
      </c>
      <c r="AT19" s="22">
        <v>73.2</v>
      </c>
      <c r="AU19" t="s">
        <v>178</v>
      </c>
      <c r="AV19">
        <f>AU2+AV18</f>
        <v>1.7703025287932168</v>
      </c>
      <c r="AW19" s="21">
        <v>1981</v>
      </c>
      <c r="AX19" s="22">
        <v>73.2</v>
      </c>
      <c r="AY19" t="s">
        <v>178</v>
      </c>
      <c r="AZ19">
        <f>AY2+AZ18</f>
        <v>1.741191574840133</v>
      </c>
      <c r="BA19" s="21">
        <v>1981</v>
      </c>
      <c r="BB19" s="22">
        <v>73.2</v>
      </c>
      <c r="BC19" t="s">
        <v>178</v>
      </c>
      <c r="BD19">
        <f>BC2+BD18</f>
        <v>1.7529601477933481</v>
      </c>
      <c r="BE19" s="21">
        <v>1981</v>
      </c>
      <c r="BF19" s="22">
        <v>73.2</v>
      </c>
      <c r="BG19" t="s">
        <v>178</v>
      </c>
      <c r="BH19">
        <f>BG2+BH18</f>
        <v>1.7433327638583194</v>
      </c>
      <c r="BI19" s="21">
        <v>1981</v>
      </c>
      <c r="BJ19" s="22">
        <v>73.2</v>
      </c>
      <c r="BK19" t="s">
        <v>178</v>
      </c>
      <c r="BL19">
        <f>BK2+BL18</f>
        <v>1.7445740364167033</v>
      </c>
      <c r="BM19" s="21">
        <v>1981</v>
      </c>
      <c r="BN19" s="22">
        <v>73.2</v>
      </c>
      <c r="BO19" t="s">
        <v>178</v>
      </c>
      <c r="BP19">
        <f>BO2+BP18</f>
        <v>1.7564635052263218</v>
      </c>
      <c r="BQ19" s="21">
        <v>1981</v>
      </c>
      <c r="BR19" s="22">
        <v>73.2</v>
      </c>
      <c r="BS19" t="s">
        <v>178</v>
      </c>
      <c r="BT19">
        <f>BS2+BT18</f>
        <v>1.7515758179673497</v>
      </c>
      <c r="BU19" s="21">
        <v>1981</v>
      </c>
      <c r="BV19" s="22">
        <v>73.2</v>
      </c>
      <c r="BW19" t="s">
        <v>178</v>
      </c>
      <c r="BX19">
        <f>BW2+BX18</f>
        <v>1.7416140752765874</v>
      </c>
      <c r="BY19" s="21">
        <v>1981</v>
      </c>
      <c r="BZ19" s="22">
        <v>73.2</v>
      </c>
      <c r="CA19" t="s">
        <v>178</v>
      </c>
      <c r="CB19">
        <f>CA2+CB18</f>
        <v>1.7471562680865349</v>
      </c>
      <c r="CC19" s="21">
        <v>1980</v>
      </c>
      <c r="CD19" s="22">
        <v>0.48399999999999999</v>
      </c>
      <c r="CE19" t="s">
        <v>178</v>
      </c>
      <c r="CF19">
        <f>CE2+CF18</f>
        <v>1.7554033164444891</v>
      </c>
      <c r="CG19" s="21">
        <v>1980</v>
      </c>
      <c r="CH19" s="22">
        <v>0.48399999999999999</v>
      </c>
      <c r="CI19" t="s">
        <v>178</v>
      </c>
      <c r="CJ19">
        <f>CI2+CJ18</f>
        <v>1.7416212661808477</v>
      </c>
      <c r="CK19" s="21">
        <v>1980</v>
      </c>
      <c r="CL19" s="22">
        <v>0.48399999999999999</v>
      </c>
      <c r="CM19" t="s">
        <v>178</v>
      </c>
      <c r="CN19">
        <f>CM2+CN18</f>
        <v>1.7450024015129382</v>
      </c>
      <c r="CO19" s="21">
        <v>1980</v>
      </c>
      <c r="CP19" s="22">
        <v>0.48399999999999999</v>
      </c>
      <c r="CQ19" t="s">
        <v>178</v>
      </c>
      <c r="CR19">
        <f>CQ2+CR18</f>
        <v>1.7468797691149365</v>
      </c>
      <c r="CS19" s="21">
        <v>1980</v>
      </c>
      <c r="CT19" s="22">
        <v>0.48399999999999999</v>
      </c>
      <c r="CU19" t="s">
        <v>178</v>
      </c>
      <c r="CV19">
        <f>CU2+CV18</f>
        <v>1.744708775792428</v>
      </c>
      <c r="CW19" s="21">
        <v>1980</v>
      </c>
      <c r="CX19" s="22">
        <v>0.48399999999999999</v>
      </c>
      <c r="CY19" t="s">
        <v>178</v>
      </c>
      <c r="CZ19">
        <f>CY2+CZ18</f>
        <v>1.7448813491807666</v>
      </c>
      <c r="DA19" s="21">
        <v>1980</v>
      </c>
      <c r="DB19" s="22">
        <v>0.48399999999999999</v>
      </c>
      <c r="DC19" t="s">
        <v>178</v>
      </c>
      <c r="DD19">
        <f>DC2+DD18</f>
        <v>1.7468239120643687</v>
      </c>
      <c r="DE19" s="21">
        <v>1980</v>
      </c>
      <c r="DF19" s="22">
        <v>0.48399999999999999</v>
      </c>
      <c r="DG19" t="s">
        <v>178</v>
      </c>
      <c r="DH19">
        <f>DG2+DH18</f>
        <v>1.7464514536454774</v>
      </c>
      <c r="DI19" s="21">
        <v>1980</v>
      </c>
      <c r="DJ19" s="22">
        <v>0.48399999999999999</v>
      </c>
      <c r="DK19" t="s">
        <v>178</v>
      </c>
      <c r="DL19">
        <f>DK2+DL18</f>
        <v>1.7480630419935697</v>
      </c>
      <c r="DM19" s="21">
        <v>1980</v>
      </c>
      <c r="DN19" s="22">
        <v>0.48399999999999999</v>
      </c>
      <c r="DO19" t="s">
        <v>178</v>
      </c>
      <c r="DP19">
        <f>DO2+DP18</f>
        <v>1.7536392992351069</v>
      </c>
      <c r="DQ19" s="21">
        <v>1980</v>
      </c>
      <c r="DR19" s="22">
        <v>0.48399999999999999</v>
      </c>
      <c r="DS19" t="s">
        <v>178</v>
      </c>
      <c r="DT19">
        <f>DS2+DT18</f>
        <v>1.7520223995203501</v>
      </c>
      <c r="DU19" s="21">
        <v>1980</v>
      </c>
      <c r="DV19" s="22">
        <v>0.48399999999999999</v>
      </c>
      <c r="DW19" t="s">
        <v>178</v>
      </c>
      <c r="DX19">
        <f>DW2+DX18</f>
        <v>1.7463304456314359</v>
      </c>
      <c r="DY19" s="21">
        <v>1980</v>
      </c>
      <c r="DZ19" s="22">
        <v>0.48399999999999999</v>
      </c>
      <c r="EA19" t="s">
        <v>178</v>
      </c>
      <c r="EB19">
        <f>EA2+EB18</f>
        <v>1.745904518904676</v>
      </c>
      <c r="EC19" s="21">
        <v>1980</v>
      </c>
      <c r="ED19" s="22">
        <v>0.48399999999999999</v>
      </c>
      <c r="EE19" t="s">
        <v>178</v>
      </c>
      <c r="EF19">
        <f>EE2+EF18</f>
        <v>1.7521976717431242</v>
      </c>
      <c r="EG19" s="21">
        <v>1980</v>
      </c>
      <c r="EH19" s="22">
        <v>0.48399999999999999</v>
      </c>
      <c r="EI19" t="s">
        <v>178</v>
      </c>
      <c r="EJ19">
        <f>EI2+EJ18</f>
        <v>1.7485715997002143</v>
      </c>
      <c r="EK19" s="21">
        <v>1980</v>
      </c>
      <c r="EL19" s="22">
        <v>0.48399999999999999</v>
      </c>
      <c r="EM19" t="s">
        <v>178</v>
      </c>
      <c r="EN19">
        <f>EM2+EN18</f>
        <v>1.749266729964686</v>
      </c>
      <c r="EO19" s="21">
        <v>1980</v>
      </c>
      <c r="EP19" s="22">
        <v>0.48399999999999999</v>
      </c>
      <c r="EQ19" t="s">
        <v>178</v>
      </c>
      <c r="ER19">
        <f>EQ2+ER18</f>
        <v>1.7477679430922672</v>
      </c>
      <c r="ES19" s="21">
        <v>1980</v>
      </c>
      <c r="ET19" s="22">
        <v>0.48399999999999999</v>
      </c>
      <c r="EU19" t="s">
        <v>178</v>
      </c>
      <c r="EV19">
        <f>EU2+EV18</f>
        <v>1.7493705564307367</v>
      </c>
      <c r="EW19" s="21">
        <v>1980</v>
      </c>
      <c r="EX19" s="22">
        <v>0.48399999999999999</v>
      </c>
      <c r="EY19" t="s">
        <v>178</v>
      </c>
      <c r="EZ19">
        <f>EY2+EZ18</f>
        <v>1.7492812515886818</v>
      </c>
      <c r="FA19" s="21">
        <v>1980</v>
      </c>
      <c r="FB19" s="22">
        <v>0.48399999999999999</v>
      </c>
      <c r="FC19" t="s">
        <v>178</v>
      </c>
      <c r="FD19">
        <f>FC2+FD18</f>
        <v>1.7500117510709545</v>
      </c>
      <c r="FE19" s="21">
        <v>1980</v>
      </c>
      <c r="FF19" s="22">
        <v>0.48399999999999999</v>
      </c>
      <c r="FG19" t="s">
        <v>178</v>
      </c>
      <c r="FH19">
        <f>FG2+FH18</f>
        <v>1.7510024684096885</v>
      </c>
      <c r="FI19" s="21">
        <v>1980</v>
      </c>
      <c r="FJ19" s="22">
        <v>0.48399999999999999</v>
      </c>
      <c r="FK19" t="s">
        <v>178</v>
      </c>
      <c r="FL19">
        <f>FK2+FL18</f>
        <v>1.748303709828438</v>
      </c>
      <c r="FM19" s="21">
        <v>1980</v>
      </c>
      <c r="FN19" s="22">
        <v>0.48399999999999999</v>
      </c>
      <c r="FO19" t="s">
        <v>178</v>
      </c>
      <c r="FP19">
        <f>FO2+FP18</f>
        <v>1.7523790352674933</v>
      </c>
      <c r="FQ19" s="21">
        <v>1980</v>
      </c>
      <c r="FR19" s="22">
        <v>0.48399999999999999</v>
      </c>
      <c r="FS19" t="s">
        <v>178</v>
      </c>
      <c r="FT19">
        <f>FS2+FT18</f>
        <v>1.7462536388383578</v>
      </c>
      <c r="FU19" s="21">
        <v>1980</v>
      </c>
      <c r="FV19" s="22">
        <v>0.48399999999999999</v>
      </c>
      <c r="FW19" t="s">
        <v>178</v>
      </c>
      <c r="FX19">
        <f>FW2+FX18</f>
        <v>1.7449832925119459</v>
      </c>
      <c r="FY19" s="21">
        <v>1980</v>
      </c>
      <c r="FZ19" s="22">
        <v>0.48399999999999999</v>
      </c>
      <c r="GA19" t="s">
        <v>178</v>
      </c>
      <c r="GB19">
        <f>GA2+GB18</f>
        <v>1.7412102001271383</v>
      </c>
      <c r="GC19" s="21">
        <v>1980</v>
      </c>
      <c r="GD19" s="22">
        <v>0.48399999999999999</v>
      </c>
      <c r="GE19" t="s">
        <v>178</v>
      </c>
      <c r="GF19">
        <f>GE2+GF18</f>
        <v>1.7588151438112989</v>
      </c>
      <c r="GG19" s="21">
        <v>1980</v>
      </c>
      <c r="GH19" s="22">
        <v>0.48399999999999999</v>
      </c>
      <c r="GI19" t="s">
        <v>178</v>
      </c>
      <c r="GJ19">
        <f>GI2+GJ18</f>
        <v>1.7414424662071688</v>
      </c>
      <c r="GK19" s="21">
        <v>1980</v>
      </c>
      <c r="GL19" s="22">
        <v>0.48399999999999999</v>
      </c>
      <c r="GM19" t="s">
        <v>178</v>
      </c>
      <c r="GN19">
        <f>GM2+GN18</f>
        <v>1.7414672486780971</v>
      </c>
      <c r="GO19" s="21">
        <v>1980</v>
      </c>
      <c r="GP19" s="22">
        <v>0.48399999999999999</v>
      </c>
      <c r="GQ19" t="s">
        <v>178</v>
      </c>
      <c r="GR19">
        <f>GQ2+GR18</f>
        <v>1.7587305551492516</v>
      </c>
      <c r="GS19" s="21">
        <v>1980</v>
      </c>
      <c r="GT19" s="22">
        <v>0.48399999999999999</v>
      </c>
      <c r="GU19" t="s">
        <v>178</v>
      </c>
      <c r="GV19">
        <f>GU2+GV18</f>
        <v>1.7389882154144016</v>
      </c>
      <c r="GW19" s="21">
        <v>1980</v>
      </c>
      <c r="GX19" s="22">
        <v>0.48399999999999999</v>
      </c>
      <c r="GY19" t="s">
        <v>178</v>
      </c>
      <c r="GZ19">
        <f>GY2+GZ18</f>
        <v>1.7355091642126195</v>
      </c>
      <c r="HA19" s="21">
        <v>1980</v>
      </c>
      <c r="HB19" s="22">
        <v>0.48399999999999999</v>
      </c>
      <c r="HC19" t="s">
        <v>178</v>
      </c>
      <c r="HD19">
        <f>HC2+HD18</f>
        <v>1.761794228706997</v>
      </c>
      <c r="HE19" s="21">
        <v>1980</v>
      </c>
      <c r="HF19" s="22">
        <v>0.48399999999999999</v>
      </c>
      <c r="HG19" t="s">
        <v>178</v>
      </c>
      <c r="HH19">
        <f>HG2+HH18</f>
        <v>1.7371199967553481</v>
      </c>
      <c r="HI19" s="21">
        <v>1980</v>
      </c>
      <c r="HJ19" s="22">
        <v>0.48399999999999999</v>
      </c>
      <c r="HK19" t="s">
        <v>178</v>
      </c>
      <c r="HL19">
        <f>HK2+HL18</f>
        <v>1.764242245702154</v>
      </c>
      <c r="HM19" s="21">
        <v>1980</v>
      </c>
      <c r="HN19" s="22">
        <v>0.48399999999999999</v>
      </c>
      <c r="HO19" t="s">
        <v>178</v>
      </c>
      <c r="HP19">
        <f>HO2+HP18</f>
        <v>1.7639647632892967</v>
      </c>
      <c r="HQ19" s="21">
        <v>1980</v>
      </c>
      <c r="HR19" s="22">
        <v>0.48399999999999999</v>
      </c>
      <c r="HS19" t="s">
        <v>178</v>
      </c>
      <c r="HT19">
        <f>HS2+HT18</f>
        <v>1.7343479596547517</v>
      </c>
      <c r="HU19" s="21">
        <v>1980</v>
      </c>
      <c r="HV19" s="22">
        <v>0.48399999999999999</v>
      </c>
      <c r="HW19" t="s">
        <v>178</v>
      </c>
      <c r="HX19">
        <f>HW2+HX18</f>
        <v>1.7650678489200453</v>
      </c>
      <c r="HY19" s="21">
        <v>1980</v>
      </c>
      <c r="HZ19" s="22">
        <v>0.48399999999999999</v>
      </c>
      <c r="IA19" t="s">
        <v>178</v>
      </c>
      <c r="IB19">
        <f>IA2+IB18</f>
        <v>1.7322663678813548</v>
      </c>
      <c r="IC19" s="21">
        <v>1980</v>
      </c>
      <c r="ID19" s="22">
        <v>0.48399999999999999</v>
      </c>
      <c r="IE19" t="s">
        <v>178</v>
      </c>
      <c r="IF19">
        <f>IE2+IF18</f>
        <v>1.7338939511166587</v>
      </c>
      <c r="IG19" s="21">
        <v>1980</v>
      </c>
      <c r="IH19" s="22">
        <v>0.48399999999999999</v>
      </c>
      <c r="II19" t="s">
        <v>178</v>
      </c>
      <c r="IJ19">
        <f>II2+IJ18</f>
        <v>1.7736825262959828</v>
      </c>
      <c r="IK19" s="21">
        <v>1980</v>
      </c>
      <c r="IL19" s="22">
        <v>0.48399999999999999</v>
      </c>
      <c r="IM19" t="s">
        <v>178</v>
      </c>
      <c r="IN19">
        <f>IM2+IN18</f>
        <v>1.7253640632067409</v>
      </c>
      <c r="IO19" s="21">
        <v>1980</v>
      </c>
      <c r="IP19" s="22">
        <v>0.48399999999999999</v>
      </c>
      <c r="IQ19" t="s">
        <v>178</v>
      </c>
      <c r="IR19">
        <f>IQ2+IR18</f>
        <v>1.7680101355882429</v>
      </c>
      <c r="IS19" s="21">
        <v>1980</v>
      </c>
      <c r="IT19" s="22">
        <v>0.48399999999999999</v>
      </c>
      <c r="IU19" t="s">
        <v>178</v>
      </c>
      <c r="IV19">
        <f>IU2+IV18</f>
        <v>1.7321692288394877</v>
      </c>
      <c r="IW19" s="21">
        <v>1980</v>
      </c>
      <c r="IX19" s="22">
        <v>0.48399999999999999</v>
      </c>
      <c r="IY19" t="s">
        <v>178</v>
      </c>
      <c r="IZ19">
        <f>IY2+IZ18</f>
        <v>1.7713542326192007</v>
      </c>
      <c r="JA19" s="21">
        <v>1980</v>
      </c>
      <c r="JB19" s="22">
        <v>0.48399999999999999</v>
      </c>
      <c r="JC19" t="s">
        <v>178</v>
      </c>
      <c r="JD19">
        <f>JC2+JD18</f>
        <v>1.7239313849097098</v>
      </c>
      <c r="JE19" s="21">
        <v>1980</v>
      </c>
      <c r="JF19" s="22">
        <v>0.48399999999999999</v>
      </c>
    </row>
    <row r="20" spans="2:266">
      <c r="B20">
        <v>0.53368616749627174</v>
      </c>
      <c r="C20" s="39">
        <v>0.64949327424569503</v>
      </c>
      <c r="D20">
        <v>114.88676263365116</v>
      </c>
      <c r="E20" s="21">
        <v>1981</v>
      </c>
      <c r="F20" s="22">
        <v>73.2</v>
      </c>
      <c r="G20" t="s">
        <v>179</v>
      </c>
      <c r="H20">
        <f>G2-H18</f>
        <v>1.6499593518417794</v>
      </c>
      <c r="I20" s="21">
        <v>1981</v>
      </c>
      <c r="J20" s="22">
        <v>0.04</v>
      </c>
      <c r="K20" t="s">
        <v>179</v>
      </c>
      <c r="L20">
        <f>K2-L18</f>
        <v>1.6569046185140812</v>
      </c>
      <c r="M20" s="21">
        <v>1981</v>
      </c>
      <c r="N20" s="22">
        <v>0.04</v>
      </c>
      <c r="O20" t="s">
        <v>179</v>
      </c>
      <c r="P20">
        <f>O2-P18</f>
        <v>1.6782093483190703</v>
      </c>
      <c r="Q20" s="21">
        <v>1981</v>
      </c>
      <c r="R20" s="22">
        <v>0.04</v>
      </c>
      <c r="S20" t="s">
        <v>179</v>
      </c>
      <c r="T20">
        <f>S2-T18</f>
        <v>1.6525329430049533</v>
      </c>
      <c r="U20" s="21">
        <v>1981</v>
      </c>
      <c r="V20" s="22">
        <v>0.04</v>
      </c>
      <c r="W20" t="s">
        <v>179</v>
      </c>
      <c r="X20">
        <f>W2-X18</f>
        <v>1.6567989848503351</v>
      </c>
      <c r="Y20" s="21">
        <v>1981</v>
      </c>
      <c r="Z20" s="22">
        <v>0.04</v>
      </c>
      <c r="AA20" t="s">
        <v>179</v>
      </c>
      <c r="AB20">
        <f>AA2-AB18</f>
        <v>1.6671923625513925</v>
      </c>
      <c r="AC20" s="21">
        <v>1981</v>
      </c>
      <c r="AD20" s="22">
        <v>0.04</v>
      </c>
      <c r="AE20" t="s">
        <v>179</v>
      </c>
      <c r="AF20">
        <f>AE2-AF18</f>
        <v>1.6405200852570054</v>
      </c>
      <c r="AG20" s="21">
        <v>1981</v>
      </c>
      <c r="AH20" s="22">
        <v>0.04</v>
      </c>
      <c r="AI20" t="s">
        <v>179</v>
      </c>
      <c r="AJ20">
        <f>AI2-AJ18</f>
        <v>1.6529547524543418</v>
      </c>
      <c r="AK20" s="21">
        <v>1981</v>
      </c>
      <c r="AL20" s="22">
        <v>0.04</v>
      </c>
      <c r="AM20" t="s">
        <v>179</v>
      </c>
      <c r="AN20">
        <f>AM2-AN18</f>
        <v>1.6587803883783094</v>
      </c>
      <c r="AO20" s="21">
        <v>1981</v>
      </c>
      <c r="AP20" s="22">
        <v>0.04</v>
      </c>
      <c r="AQ20" t="s">
        <v>179</v>
      </c>
      <c r="AR20">
        <f>AQ2-AR18</f>
        <v>1.6504370331185634</v>
      </c>
      <c r="AS20" s="21">
        <v>1981</v>
      </c>
      <c r="AT20" s="22">
        <v>0.04</v>
      </c>
      <c r="AU20" t="s">
        <v>179</v>
      </c>
      <c r="AV20">
        <f>AU2-AV18</f>
        <v>1.6709393284627767</v>
      </c>
      <c r="AW20" s="21">
        <v>1981</v>
      </c>
      <c r="AX20" s="22">
        <v>0.04</v>
      </c>
      <c r="AY20" t="s">
        <v>179</v>
      </c>
      <c r="AZ20">
        <f>AY2-AZ18</f>
        <v>1.6402732220582332</v>
      </c>
      <c r="BA20" s="21">
        <v>1981</v>
      </c>
      <c r="BB20" s="22">
        <v>0.04</v>
      </c>
      <c r="BC20" t="s">
        <v>179</v>
      </c>
      <c r="BD20">
        <f>BC2-BD18</f>
        <v>1.6515530738700375</v>
      </c>
      <c r="BE20" s="21">
        <v>1981</v>
      </c>
      <c r="BF20" s="22">
        <v>0.04</v>
      </c>
      <c r="BG20" t="s">
        <v>179</v>
      </c>
      <c r="BH20">
        <f>BG2-BH18</f>
        <v>1.6422044363687416</v>
      </c>
      <c r="BI20" s="21">
        <v>1981</v>
      </c>
      <c r="BJ20" s="22">
        <v>0.04</v>
      </c>
      <c r="BK20" t="s">
        <v>179</v>
      </c>
      <c r="BL20">
        <f>BK2-BL18</f>
        <v>1.6433476402650171</v>
      </c>
      <c r="BM20" s="21">
        <v>1981</v>
      </c>
      <c r="BN20" s="22">
        <v>0.04</v>
      </c>
      <c r="BO20" t="s">
        <v>179</v>
      </c>
      <c r="BP20">
        <f>BO2-BP18</f>
        <v>1.6554784268196636</v>
      </c>
      <c r="BQ20" s="21">
        <v>1981</v>
      </c>
      <c r="BR20" s="22">
        <v>0.04</v>
      </c>
      <c r="BS20" t="s">
        <v>179</v>
      </c>
      <c r="BT20">
        <f>BS2-BT18</f>
        <v>1.6504621711346474</v>
      </c>
      <c r="BU20" s="21">
        <v>1981</v>
      </c>
      <c r="BV20" s="22">
        <v>0.04</v>
      </c>
      <c r="BW20" t="s">
        <v>179</v>
      </c>
      <c r="BX20">
        <f>BW2-BX18</f>
        <v>1.6414853350646292</v>
      </c>
      <c r="BY20" s="21">
        <v>1981</v>
      </c>
      <c r="BZ20" s="22">
        <v>0.04</v>
      </c>
      <c r="CA20" t="s">
        <v>179</v>
      </c>
      <c r="CB20">
        <f>CA2-CB18</f>
        <v>1.6462821320817775</v>
      </c>
      <c r="CC20" s="21">
        <v>1981</v>
      </c>
      <c r="CD20" s="22">
        <v>0.04</v>
      </c>
      <c r="CE20" t="s">
        <v>179</v>
      </c>
      <c r="CF20">
        <f>CE2-CF18</f>
        <v>1.6550095120971493</v>
      </c>
      <c r="CG20" s="21">
        <v>1981</v>
      </c>
      <c r="CH20" s="22">
        <v>73.2</v>
      </c>
      <c r="CI20" t="s">
        <v>179</v>
      </c>
      <c r="CJ20">
        <f>CI2-CJ18</f>
        <v>1.6418510999732365</v>
      </c>
      <c r="CK20" s="21">
        <v>1981</v>
      </c>
      <c r="CL20" s="22">
        <v>73.2</v>
      </c>
      <c r="CM20" t="s">
        <v>179</v>
      </c>
      <c r="CN20">
        <f>CM2-CN18</f>
        <v>1.6447966522079629</v>
      </c>
      <c r="CO20" s="21">
        <v>1981</v>
      </c>
      <c r="CP20" s="22">
        <v>73.2</v>
      </c>
      <c r="CQ20" t="s">
        <v>179</v>
      </c>
      <c r="CR20">
        <f>CQ2-CR18</f>
        <v>1.6463422554700431</v>
      </c>
      <c r="CS20" s="21">
        <v>1981</v>
      </c>
      <c r="CT20" s="22">
        <v>73.2</v>
      </c>
      <c r="CU20" t="s">
        <v>179</v>
      </c>
      <c r="CV20">
        <f>CU2-CV18</f>
        <v>1.6445663059453903</v>
      </c>
      <c r="CW20" s="21">
        <v>1981</v>
      </c>
      <c r="CX20" s="22">
        <v>73.2</v>
      </c>
      <c r="CY20" t="s">
        <v>179</v>
      </c>
      <c r="CZ20">
        <f>CY2-CZ18</f>
        <v>1.6450315301318585</v>
      </c>
      <c r="DA20" s="21">
        <v>1981</v>
      </c>
      <c r="DB20" s="22">
        <v>73.2</v>
      </c>
      <c r="DC20" t="s">
        <v>179</v>
      </c>
      <c r="DD20">
        <f>DC2-DD18</f>
        <v>1.6464827297171813</v>
      </c>
      <c r="DE20" s="21">
        <v>1981</v>
      </c>
      <c r="DF20" s="22">
        <v>73.2</v>
      </c>
      <c r="DG20" t="s">
        <v>179</v>
      </c>
      <c r="DH20">
        <f>DG2-DH18</f>
        <v>1.6464915900906087</v>
      </c>
      <c r="DI20" s="21">
        <v>1981</v>
      </c>
      <c r="DJ20" s="22">
        <v>73.2</v>
      </c>
      <c r="DK20" t="s">
        <v>179</v>
      </c>
      <c r="DL20">
        <f>DK2-DL18</f>
        <v>1.6476577735620128</v>
      </c>
      <c r="DM20" s="21">
        <v>1981</v>
      </c>
      <c r="DN20" s="22">
        <v>73.2</v>
      </c>
      <c r="DO20" t="s">
        <v>179</v>
      </c>
      <c r="DP20">
        <f>DO2-DP18</f>
        <v>1.6539499292131239</v>
      </c>
      <c r="DQ20" s="21">
        <v>1981</v>
      </c>
      <c r="DR20" s="22">
        <v>73.2</v>
      </c>
      <c r="DS20" t="s">
        <v>179</v>
      </c>
      <c r="DT20">
        <f>DS2-DT18</f>
        <v>1.6520170335963289</v>
      </c>
      <c r="DU20" s="21">
        <v>1981</v>
      </c>
      <c r="DV20" s="22">
        <v>73.2</v>
      </c>
      <c r="DW20" t="s">
        <v>179</v>
      </c>
      <c r="DX20">
        <f>DW2-DX18</f>
        <v>1.6469680580885007</v>
      </c>
      <c r="DY20" s="21">
        <v>1981</v>
      </c>
      <c r="DZ20" s="22">
        <v>73.2</v>
      </c>
      <c r="EA20" t="s">
        <v>179</v>
      </c>
      <c r="EB20">
        <f>EA2-EB18</f>
        <v>1.6467890979942816</v>
      </c>
      <c r="EC20" s="21">
        <v>1981</v>
      </c>
      <c r="ED20" s="22">
        <v>73.2</v>
      </c>
      <c r="EE20" t="s">
        <v>179</v>
      </c>
      <c r="EF20">
        <f>EE2-EF18</f>
        <v>1.6523294775052377</v>
      </c>
      <c r="EG20" s="21">
        <v>1981</v>
      </c>
      <c r="EH20" s="22">
        <v>73.2</v>
      </c>
      <c r="EI20" t="s">
        <v>179</v>
      </c>
      <c r="EJ20">
        <f>EI2-EJ18</f>
        <v>1.648575496321022</v>
      </c>
      <c r="EK20" s="21">
        <v>1981</v>
      </c>
      <c r="EL20" s="22">
        <v>73.2</v>
      </c>
      <c r="EM20" t="s">
        <v>179</v>
      </c>
      <c r="EN20">
        <f>EM2-EN18</f>
        <v>1.6489042796270006</v>
      </c>
      <c r="EO20" s="21">
        <v>1981</v>
      </c>
      <c r="EP20" s="22">
        <v>73.2</v>
      </c>
      <c r="EQ20" t="s">
        <v>179</v>
      </c>
      <c r="ER20">
        <f>EQ2-ER18</f>
        <v>1.6483396934475698</v>
      </c>
      <c r="ES20" s="21">
        <v>1981</v>
      </c>
      <c r="ET20" s="22">
        <v>73.2</v>
      </c>
      <c r="EU20" t="s">
        <v>179</v>
      </c>
      <c r="EV20">
        <f>EU2-EV18</f>
        <v>1.649510492721425</v>
      </c>
      <c r="EW20" s="21">
        <v>1981</v>
      </c>
      <c r="EX20" s="22">
        <v>73.2</v>
      </c>
      <c r="EY20" t="s">
        <v>179</v>
      </c>
      <c r="EZ20">
        <f>EY2-EZ18</f>
        <v>1.6495374525704385</v>
      </c>
      <c r="FA20" s="21">
        <v>1981</v>
      </c>
      <c r="FB20" s="22">
        <v>73.2</v>
      </c>
      <c r="FC20" t="s">
        <v>179</v>
      </c>
      <c r="FD20">
        <f>FC2-FD18</f>
        <v>1.6506339461063164</v>
      </c>
      <c r="FE20" s="21">
        <v>1981</v>
      </c>
      <c r="FF20" s="22">
        <v>73.2</v>
      </c>
      <c r="FG20" t="s">
        <v>179</v>
      </c>
      <c r="FH20">
        <f>FG2-FH18</f>
        <v>1.6507238126036303</v>
      </c>
      <c r="FI20" s="21">
        <v>1981</v>
      </c>
      <c r="FJ20" s="22">
        <v>73.2</v>
      </c>
      <c r="FK20" t="s">
        <v>179</v>
      </c>
      <c r="FL20">
        <f>FK2-FL18</f>
        <v>1.6483371217110367</v>
      </c>
      <c r="FM20" s="21">
        <v>1981</v>
      </c>
      <c r="FN20" s="22">
        <v>73.2</v>
      </c>
      <c r="FO20" t="s">
        <v>179</v>
      </c>
      <c r="FP20">
        <f>FO2-FP18</f>
        <v>1.6524579321754729</v>
      </c>
      <c r="FQ20" s="21">
        <v>1981</v>
      </c>
      <c r="FR20" s="22">
        <v>73.2</v>
      </c>
      <c r="FS20" t="s">
        <v>179</v>
      </c>
      <c r="FT20">
        <f>FS2-FT18</f>
        <v>1.6462727469951666</v>
      </c>
      <c r="FU20" s="21">
        <v>1981</v>
      </c>
      <c r="FV20" s="22">
        <v>73.2</v>
      </c>
      <c r="FW20" t="s">
        <v>179</v>
      </c>
      <c r="FX20">
        <f>FW2-FX18</f>
        <v>1.6450187182568541</v>
      </c>
      <c r="FY20" s="21">
        <v>1981</v>
      </c>
      <c r="FZ20" s="22">
        <v>73.2</v>
      </c>
      <c r="GA20" t="s">
        <v>179</v>
      </c>
      <c r="GB20">
        <f>GA2-GB18</f>
        <v>1.6419094241729957</v>
      </c>
      <c r="GC20" s="21">
        <v>1981</v>
      </c>
      <c r="GD20" s="22">
        <v>73.2</v>
      </c>
      <c r="GE20" t="s">
        <v>179</v>
      </c>
      <c r="GF20">
        <f>GE2-GF18</f>
        <v>1.6592362393380176</v>
      </c>
      <c r="GG20" s="21">
        <v>1981</v>
      </c>
      <c r="GH20" s="22">
        <v>73.2</v>
      </c>
      <c r="GI20" t="s">
        <v>179</v>
      </c>
      <c r="GJ20">
        <f>GI2-GJ18</f>
        <v>1.6416235139722348</v>
      </c>
      <c r="GK20" s="21">
        <v>1981</v>
      </c>
      <c r="GL20" s="22">
        <v>73.2</v>
      </c>
      <c r="GM20" t="s">
        <v>179</v>
      </c>
      <c r="GN20">
        <f>GM2-GN18</f>
        <v>1.6412914664793588</v>
      </c>
      <c r="GO20" s="21">
        <v>1981</v>
      </c>
      <c r="GP20" s="22">
        <v>73.2</v>
      </c>
      <c r="GQ20" t="s">
        <v>179</v>
      </c>
      <c r="GR20">
        <f>GQ2-GR18</f>
        <v>1.658260869315763</v>
      </c>
      <c r="GS20" s="21">
        <v>1981</v>
      </c>
      <c r="GT20" s="22">
        <v>73.2</v>
      </c>
      <c r="GU20" t="s">
        <v>179</v>
      </c>
      <c r="GV20">
        <f>GU2-GV18</f>
        <v>1.6389269276887599</v>
      </c>
      <c r="GW20" s="21">
        <v>1981</v>
      </c>
      <c r="GX20" s="22">
        <v>73.2</v>
      </c>
      <c r="GY20" t="s">
        <v>179</v>
      </c>
      <c r="GZ20">
        <f>GY2-GZ18</f>
        <v>1.635708966286574</v>
      </c>
      <c r="HA20" s="21">
        <v>1981</v>
      </c>
      <c r="HB20" s="22">
        <v>73.2</v>
      </c>
      <c r="HC20" t="s">
        <v>179</v>
      </c>
      <c r="HD20">
        <f>HC2-HD18</f>
        <v>1.6611243025147728</v>
      </c>
      <c r="HE20" s="21">
        <v>1981</v>
      </c>
      <c r="HF20" s="22">
        <v>73.2</v>
      </c>
      <c r="HG20" t="s">
        <v>179</v>
      </c>
      <c r="HH20">
        <f>HG2-HH18</f>
        <v>1.6366579796686145</v>
      </c>
      <c r="HI20" s="21">
        <v>1981</v>
      </c>
      <c r="HJ20" s="22">
        <v>73.2</v>
      </c>
      <c r="HK20" t="s">
        <v>179</v>
      </c>
      <c r="HL20">
        <f>HK2-HL18</f>
        <v>1.6635622977637929</v>
      </c>
      <c r="HM20" s="21">
        <v>1981</v>
      </c>
      <c r="HN20" s="22">
        <v>73.2</v>
      </c>
      <c r="HO20" t="s">
        <v>179</v>
      </c>
      <c r="HP20">
        <f>HO2-HP18</f>
        <v>1.6632430641832388</v>
      </c>
      <c r="HQ20" s="21">
        <v>1981</v>
      </c>
      <c r="HR20" s="22">
        <v>73.2</v>
      </c>
      <c r="HS20" t="s">
        <v>179</v>
      </c>
      <c r="HT20">
        <f>HS2-HT18</f>
        <v>1.633931202186973</v>
      </c>
      <c r="HU20" s="21">
        <v>1981</v>
      </c>
      <c r="HV20" s="22">
        <v>73.2</v>
      </c>
      <c r="HW20" t="s">
        <v>179</v>
      </c>
      <c r="HX20">
        <f>HW2-HX18</f>
        <v>1.6641106016885738</v>
      </c>
      <c r="HY20" s="21">
        <v>1981</v>
      </c>
      <c r="HZ20" s="22">
        <v>73.2</v>
      </c>
      <c r="IA20" t="s">
        <v>179</v>
      </c>
      <c r="IB20">
        <f>IA2-IB18</f>
        <v>1.6317590999516423</v>
      </c>
      <c r="IC20" s="21">
        <v>1981</v>
      </c>
      <c r="ID20" s="22">
        <v>73.2</v>
      </c>
      <c r="IE20" t="s">
        <v>179</v>
      </c>
      <c r="IF20">
        <f>IE2-IF18</f>
        <v>1.6327913836884871</v>
      </c>
      <c r="IG20" s="21">
        <v>1981</v>
      </c>
      <c r="IH20" s="22">
        <v>73.2</v>
      </c>
      <c r="II20" t="s">
        <v>179</v>
      </c>
      <c r="IJ20">
        <f>II2-IJ18</f>
        <v>1.6730728858396455</v>
      </c>
      <c r="IK20" s="21">
        <v>1981</v>
      </c>
      <c r="IL20" s="22">
        <v>73.2</v>
      </c>
      <c r="IM20" t="s">
        <v>179</v>
      </c>
      <c r="IN20">
        <f>IM2-IN18</f>
        <v>1.6249779291403021</v>
      </c>
      <c r="IO20" s="21">
        <v>1981</v>
      </c>
      <c r="IP20" s="22">
        <v>73.2</v>
      </c>
      <c r="IQ20" t="s">
        <v>179</v>
      </c>
      <c r="IR20">
        <f>IQ2-IR18</f>
        <v>1.6662123053481304</v>
      </c>
      <c r="IS20" s="21">
        <v>1981</v>
      </c>
      <c r="IT20" s="22">
        <v>73.2</v>
      </c>
      <c r="IU20" t="s">
        <v>179</v>
      </c>
      <c r="IV20">
        <f>IU2-IV18</f>
        <v>1.6305094007872971</v>
      </c>
      <c r="IW20" s="21">
        <v>1981</v>
      </c>
      <c r="IX20" s="22">
        <v>73.2</v>
      </c>
      <c r="IY20" t="s">
        <v>179</v>
      </c>
      <c r="IZ20">
        <f>IY2-IZ18</f>
        <v>1.6694760436425933</v>
      </c>
      <c r="JA20" s="21">
        <v>1981</v>
      </c>
      <c r="JB20" s="22">
        <v>73.2</v>
      </c>
      <c r="JC20" t="s">
        <v>179</v>
      </c>
      <c r="JD20">
        <f>JC2-JD18</f>
        <v>1.622774935648982</v>
      </c>
      <c r="JE20" s="21">
        <v>1981</v>
      </c>
      <c r="JF20" s="22">
        <v>73.2</v>
      </c>
    </row>
    <row r="21" spans="2:266">
      <c r="B21">
        <v>0.52575532885998577</v>
      </c>
      <c r="C21" s="39">
        <v>0.64550326712784623</v>
      </c>
      <c r="D21">
        <v>112.89582907484731</v>
      </c>
      <c r="E21" s="21">
        <v>1981</v>
      </c>
      <c r="F21" s="22">
        <v>0.04</v>
      </c>
      <c r="G21" t="s">
        <v>170</v>
      </c>
      <c r="H21" s="40">
        <f>LN(G2)</f>
        <v>0.53052432210020894</v>
      </c>
      <c r="I21" s="21">
        <v>1982</v>
      </c>
      <c r="J21" s="22">
        <v>0.23799999999999999</v>
      </c>
      <c r="K21" t="s">
        <v>170</v>
      </c>
      <c r="L21" s="40">
        <f>LN(K2)</f>
        <v>0.53545999171137892</v>
      </c>
      <c r="M21" s="21">
        <v>1982</v>
      </c>
      <c r="N21" s="22">
        <v>0.23799999999999999</v>
      </c>
      <c r="O21" t="s">
        <v>170</v>
      </c>
      <c r="P21" s="40">
        <f>LN(O2)</f>
        <v>0.54715923481181339</v>
      </c>
      <c r="Q21" s="21">
        <v>1982</v>
      </c>
      <c r="R21" s="22">
        <v>0.23799999999999999</v>
      </c>
      <c r="S21" t="s">
        <v>170</v>
      </c>
      <c r="T21" s="40">
        <f>LN(S2)</f>
        <v>0.53285413409734472</v>
      </c>
      <c r="U21" s="21">
        <v>1982</v>
      </c>
      <c r="V21" s="22">
        <v>0.23799999999999999</v>
      </c>
      <c r="W21" t="s">
        <v>170</v>
      </c>
      <c r="X21" s="40">
        <f>LN(W2)</f>
        <v>0.53523064125935527</v>
      </c>
      <c r="Y21" s="21">
        <v>1982</v>
      </c>
      <c r="Z21" s="22">
        <v>0.23799999999999999</v>
      </c>
      <c r="AA21" t="s">
        <v>170</v>
      </c>
      <c r="AB21" s="40">
        <f>LN(AA2)</f>
        <v>0.54094181789797646</v>
      </c>
      <c r="AC21" s="21">
        <v>1982</v>
      </c>
      <c r="AD21" s="22">
        <v>0.23799999999999999</v>
      </c>
      <c r="AE21" t="s">
        <v>170</v>
      </c>
      <c r="AF21" s="40">
        <f>LN(AE2)</f>
        <v>0.52556423800460961</v>
      </c>
      <c r="AG21" s="21">
        <v>1982</v>
      </c>
      <c r="AH21" s="22">
        <v>0.23799999999999999</v>
      </c>
      <c r="AI21" t="s">
        <v>170</v>
      </c>
      <c r="AJ21" s="40">
        <f>LN(AI2)</f>
        <v>0.53288197663110326</v>
      </c>
      <c r="AK21" s="21">
        <v>1982</v>
      </c>
      <c r="AL21" s="22">
        <v>0.23799999999999999</v>
      </c>
      <c r="AM21" t="s">
        <v>170</v>
      </c>
      <c r="AN21" s="40">
        <f>LN(AM2)</f>
        <v>0.53619559605502087</v>
      </c>
      <c r="AO21" s="21">
        <v>1982</v>
      </c>
      <c r="AP21" s="22">
        <v>0.23799999999999999</v>
      </c>
      <c r="AQ21" t="s">
        <v>170</v>
      </c>
      <c r="AR21" s="40">
        <f>LN(AQ2)</f>
        <v>0.53136121992534735</v>
      </c>
      <c r="AS21" s="21">
        <v>1982</v>
      </c>
      <c r="AT21" s="22">
        <v>0.23799999999999999</v>
      </c>
      <c r="AU21" t="s">
        <v>170</v>
      </c>
      <c r="AV21" s="40">
        <f>LN(AU2)</f>
        <v>0.54268523069500629</v>
      </c>
      <c r="AW21" s="21">
        <v>1982</v>
      </c>
      <c r="AX21" s="22">
        <v>0.23799999999999999</v>
      </c>
      <c r="AY21" t="s">
        <v>170</v>
      </c>
      <c r="AZ21" s="40">
        <f>LN(AY2)</f>
        <v>0.52516180691993997</v>
      </c>
      <c r="BA21" s="21">
        <v>1982</v>
      </c>
      <c r="BB21" s="22">
        <v>0.23799999999999999</v>
      </c>
      <c r="BC21" t="s">
        <v>170</v>
      </c>
      <c r="BD21" s="40">
        <f>LN(BC2)</f>
        <v>0.53195478895788473</v>
      </c>
      <c r="BE21" s="21">
        <v>1982</v>
      </c>
      <c r="BF21" s="22">
        <v>0.23799999999999999</v>
      </c>
      <c r="BG21" t="s">
        <v>170</v>
      </c>
      <c r="BH21" s="40">
        <f>LN(BG2)</f>
        <v>0.52636541342753518</v>
      </c>
      <c r="BI21" s="21">
        <v>1982</v>
      </c>
      <c r="BJ21" s="22">
        <v>0.23799999999999999</v>
      </c>
      <c r="BK21" t="s">
        <v>170</v>
      </c>
      <c r="BL21" s="40">
        <f>LN(BK2)</f>
        <v>0.52706947810010252</v>
      </c>
      <c r="BM21" s="21">
        <v>1982</v>
      </c>
      <c r="BN21" s="22">
        <v>0.23799999999999999</v>
      </c>
      <c r="BO21" t="s">
        <v>170</v>
      </c>
      <c r="BP21" s="40">
        <f>LN(BO2)</f>
        <v>0.53413443018081741</v>
      </c>
      <c r="BQ21" s="21">
        <v>1982</v>
      </c>
      <c r="BR21" s="22">
        <v>0.23799999999999999</v>
      </c>
      <c r="BS21" t="s">
        <v>170</v>
      </c>
      <c r="BT21" s="40">
        <f>LN(BS2)</f>
        <v>0.53122748004802578</v>
      </c>
      <c r="BU21" s="21">
        <v>1982</v>
      </c>
      <c r="BV21" s="22">
        <v>0.23799999999999999</v>
      </c>
      <c r="BW21" t="s">
        <v>170</v>
      </c>
      <c r="BX21" s="40">
        <f>LN(BW2)</f>
        <v>0.52564509406884952</v>
      </c>
      <c r="BY21" s="21">
        <v>1982</v>
      </c>
      <c r="BZ21" s="22">
        <v>0.23799999999999999</v>
      </c>
      <c r="CA21" t="s">
        <v>170</v>
      </c>
      <c r="CB21" s="40">
        <f>LN(CA2)</f>
        <v>0.52869650413649316</v>
      </c>
      <c r="CC21" s="21">
        <v>1982</v>
      </c>
      <c r="CD21" s="22">
        <v>0.23799999999999999</v>
      </c>
      <c r="CE21" t="s">
        <v>170</v>
      </c>
      <c r="CF21" s="40">
        <f>LN(CE2)</f>
        <v>0.53368616749627174</v>
      </c>
      <c r="CG21" s="21">
        <v>1982</v>
      </c>
      <c r="CH21" s="22">
        <v>0.23799999999999999</v>
      </c>
      <c r="CI21" t="s">
        <v>170</v>
      </c>
      <c r="CJ21" s="40">
        <f>LN(CI2)</f>
        <v>0.52575532885998577</v>
      </c>
      <c r="CK21" s="21">
        <v>1981</v>
      </c>
      <c r="CL21" s="22">
        <v>0.04</v>
      </c>
      <c r="CM21" t="s">
        <v>170</v>
      </c>
      <c r="CN21" s="40">
        <f>LN(CM2)</f>
        <v>0.52762346288698614</v>
      </c>
      <c r="CO21" s="21">
        <v>1981</v>
      </c>
      <c r="CP21" s="22">
        <v>0.04</v>
      </c>
      <c r="CQ21" t="s">
        <v>170</v>
      </c>
      <c r="CR21" s="40">
        <f>LN(CQ2)</f>
        <v>0.52863273917114517</v>
      </c>
      <c r="CS21" s="21">
        <v>1981</v>
      </c>
      <c r="CT21" s="22">
        <v>0.04</v>
      </c>
      <c r="CU21" t="s">
        <v>170</v>
      </c>
      <c r="CV21" s="40">
        <f>LN(CU2)</f>
        <v>0.52746887777000517</v>
      </c>
      <c r="CW21" s="21">
        <v>1981</v>
      </c>
      <c r="CX21" s="22">
        <v>0.04</v>
      </c>
      <c r="CY21" t="s">
        <v>170</v>
      </c>
      <c r="CZ21" s="40">
        <f>LN(CY2)</f>
        <v>0.52765704118437073</v>
      </c>
      <c r="DA21" s="21">
        <v>1981</v>
      </c>
      <c r="DB21" s="22">
        <v>0.04</v>
      </c>
      <c r="DC21" t="s">
        <v>170</v>
      </c>
      <c r="DD21" s="40">
        <f>LN(DC2)</f>
        <v>0.52865767598368507</v>
      </c>
      <c r="DE21" s="21">
        <v>1981</v>
      </c>
      <c r="DF21" s="22">
        <v>0.04</v>
      </c>
      <c r="DG21" t="s">
        <v>170</v>
      </c>
      <c r="DH21" s="40">
        <f>LN(DG2)</f>
        <v>0.52855051869868641</v>
      </c>
      <c r="DI21" s="21">
        <v>1981</v>
      </c>
      <c r="DJ21" s="22">
        <v>0.04</v>
      </c>
      <c r="DK21" t="s">
        <v>170</v>
      </c>
      <c r="DL21" s="40">
        <f>LN(DK2)</f>
        <v>0.52936887472045902</v>
      </c>
      <c r="DM21" s="21">
        <v>1981</v>
      </c>
      <c r="DN21" s="22">
        <v>0.04</v>
      </c>
      <c r="DO21" t="s">
        <v>170</v>
      </c>
      <c r="DP21" s="40">
        <f>LN(DO2)</f>
        <v>0.53285788958399416</v>
      </c>
      <c r="DQ21" s="21">
        <v>1981</v>
      </c>
      <c r="DR21" s="22">
        <v>0.04</v>
      </c>
      <c r="DS21" t="s">
        <v>170</v>
      </c>
      <c r="DT21" s="40">
        <f>LN(DS2)</f>
        <v>0.53181561443093484</v>
      </c>
      <c r="DU21" s="21">
        <v>1981</v>
      </c>
      <c r="DV21" s="22">
        <v>0.04</v>
      </c>
      <c r="DW21" t="s">
        <v>170</v>
      </c>
      <c r="DX21" s="40">
        <f>LN(DW2)</f>
        <v>0.52865527771196041</v>
      </c>
      <c r="DY21" s="21">
        <v>1981</v>
      </c>
      <c r="DZ21" s="22">
        <v>0.04</v>
      </c>
      <c r="EA21" t="s">
        <v>170</v>
      </c>
      <c r="EB21" s="40">
        <f>LN(EA2)</f>
        <v>0.52847700257935515</v>
      </c>
      <c r="EC21" s="21">
        <v>1981</v>
      </c>
      <c r="ED21" s="22">
        <v>0.04</v>
      </c>
      <c r="EE21" t="s">
        <v>170</v>
      </c>
      <c r="EF21" s="40">
        <f>LN(EE2)</f>
        <v>0.53195887986768053</v>
      </c>
      <c r="EG21" s="21">
        <v>1981</v>
      </c>
      <c r="EH21" s="22">
        <v>0.04</v>
      </c>
      <c r="EI21" t="s">
        <v>170</v>
      </c>
      <c r="EJ21" s="40">
        <f>LN(EI2)</f>
        <v>0.52978880942408624</v>
      </c>
      <c r="EK21" s="21">
        <v>1981</v>
      </c>
      <c r="EL21" s="22">
        <v>0.04</v>
      </c>
      <c r="EM21" t="s">
        <v>170</v>
      </c>
      <c r="EN21" s="40">
        <f>LN(EM2)</f>
        <v>0.53009016796603692</v>
      </c>
      <c r="EO21" s="21">
        <v>1981</v>
      </c>
      <c r="EP21" s="22">
        <v>0.04</v>
      </c>
      <c r="EQ21" t="s">
        <v>170</v>
      </c>
      <c r="ER21" s="40">
        <f>LN(EQ2)</f>
        <v>0.52948278248105718</v>
      </c>
      <c r="ES21" s="21">
        <v>1981</v>
      </c>
      <c r="ET21" s="22">
        <v>0.04</v>
      </c>
      <c r="EU21" t="s">
        <v>170</v>
      </c>
      <c r="EV21" s="40">
        <f>LN(EU2)</f>
        <v>0.53029909370529016</v>
      </c>
      <c r="EW21" s="21">
        <v>1981</v>
      </c>
      <c r="EX21" s="22">
        <v>0.04</v>
      </c>
      <c r="EY21" t="s">
        <v>170</v>
      </c>
      <c r="EZ21" s="40">
        <f>LN(EY2)</f>
        <v>0.53028075073772596</v>
      </c>
      <c r="FA21" s="21">
        <v>1981</v>
      </c>
      <c r="FB21" s="22">
        <v>0.04</v>
      </c>
      <c r="FC21" t="s">
        <v>170</v>
      </c>
      <c r="FD21" s="40">
        <f>LN(FC2)</f>
        <v>0.53081814396586313</v>
      </c>
      <c r="FE21" s="21">
        <v>1981</v>
      </c>
      <c r="FF21" s="22">
        <v>0.04</v>
      </c>
      <c r="FG21" t="s">
        <v>170</v>
      </c>
      <c r="FH21" s="40">
        <f>LN(FG2)</f>
        <v>0.53113585192085344</v>
      </c>
      <c r="FI21" s="21">
        <v>1981</v>
      </c>
      <c r="FJ21" s="22">
        <v>0.04</v>
      </c>
      <c r="FK21" t="s">
        <v>170</v>
      </c>
      <c r="FL21" s="40">
        <f>LN(FK2)</f>
        <v>0.5296397719539454</v>
      </c>
      <c r="FM21" s="21">
        <v>1981</v>
      </c>
      <c r="FN21" s="22">
        <v>0.04</v>
      </c>
      <c r="FO21" t="s">
        <v>170</v>
      </c>
      <c r="FP21" s="40">
        <f>LN(FO2)</f>
        <v>0.53204987755542599</v>
      </c>
      <c r="FQ21" s="21">
        <v>1981</v>
      </c>
      <c r="FR21" s="22">
        <v>0.04</v>
      </c>
      <c r="FS21" t="s">
        <v>170</v>
      </c>
      <c r="FT21" s="40">
        <f>LN(FS2)</f>
        <v>0.52842770983264986</v>
      </c>
      <c r="FU21" s="21">
        <v>1981</v>
      </c>
      <c r="FV21" s="22">
        <v>0.04</v>
      </c>
      <c r="FW21" t="s">
        <v>170</v>
      </c>
      <c r="FX21" s="40">
        <f>LN(FW2)</f>
        <v>0.52768333397937628</v>
      </c>
      <c r="FY21" s="21">
        <v>1981</v>
      </c>
      <c r="FZ21" s="22">
        <v>0.04</v>
      </c>
      <c r="GA21" t="s">
        <v>170</v>
      </c>
      <c r="GB21" s="40">
        <f>LN(GA2)</f>
        <v>0.52565106903324665</v>
      </c>
      <c r="GC21" s="21">
        <v>1981</v>
      </c>
      <c r="GD21" s="22">
        <v>0.04</v>
      </c>
      <c r="GE21" t="s">
        <v>170</v>
      </c>
      <c r="GF21" s="40">
        <f>LN(GE2)</f>
        <v>0.53592343712441237</v>
      </c>
      <c r="GG21" s="21">
        <v>1981</v>
      </c>
      <c r="GH21" s="22">
        <v>0.04</v>
      </c>
      <c r="GI21" t="s">
        <v>170</v>
      </c>
      <c r="GJ21" s="40">
        <f>LN(GI2)</f>
        <v>0.52563521250081691</v>
      </c>
      <c r="GK21" s="21">
        <v>1981</v>
      </c>
      <c r="GL21" s="22">
        <v>0.04</v>
      </c>
      <c r="GM21" t="s">
        <v>170</v>
      </c>
      <c r="GN21" s="40">
        <f>LN(GM2)</f>
        <v>0.52554438395115888</v>
      </c>
      <c r="GO21" s="21">
        <v>1981</v>
      </c>
      <c r="GP21" s="22">
        <v>0.04</v>
      </c>
      <c r="GQ21" t="s">
        <v>170</v>
      </c>
      <c r="GR21" s="40">
        <f>LN(GQ2)</f>
        <v>0.53561328290222721</v>
      </c>
      <c r="GS21" s="21">
        <v>1981</v>
      </c>
      <c r="GT21" s="22">
        <v>0.04</v>
      </c>
      <c r="GU21" t="s">
        <v>170</v>
      </c>
      <c r="GV21" s="40">
        <f>LN(GU2)</f>
        <v>0.524111517055184</v>
      </c>
      <c r="GW21" s="21">
        <v>1981</v>
      </c>
      <c r="GX21" s="22">
        <v>0.04</v>
      </c>
      <c r="GY21" t="s">
        <v>170</v>
      </c>
      <c r="GZ21" s="40">
        <f>LN(GY2)</f>
        <v>0.52212696154843319</v>
      </c>
      <c r="HA21" s="21">
        <v>1981</v>
      </c>
      <c r="HB21" s="22">
        <v>0.04</v>
      </c>
      <c r="HC21" t="s">
        <v>170</v>
      </c>
      <c r="HD21" s="40">
        <f>LN(HC2)</f>
        <v>0.53734637830223075</v>
      </c>
      <c r="HE21" s="21">
        <v>1981</v>
      </c>
      <c r="HF21" s="22">
        <v>0.04</v>
      </c>
      <c r="HG21" t="s">
        <v>170</v>
      </c>
      <c r="HH21" s="40">
        <f>LN(HG2)</f>
        <v>0.52288599713780681</v>
      </c>
      <c r="HI21" s="21">
        <v>1981</v>
      </c>
      <c r="HJ21" s="22">
        <v>0.04</v>
      </c>
      <c r="HK21" t="s">
        <v>170</v>
      </c>
      <c r="HL21" s="40">
        <f>LN(HK2)</f>
        <v>0.53877280089131097</v>
      </c>
      <c r="HM21" s="21">
        <v>1981</v>
      </c>
      <c r="HN21" s="22">
        <v>0.04</v>
      </c>
      <c r="HO21" t="s">
        <v>170</v>
      </c>
      <c r="HP21" s="40">
        <f>LN(HO2)</f>
        <v>0.53859870463513249</v>
      </c>
      <c r="HQ21" s="21">
        <v>1981</v>
      </c>
      <c r="HR21" s="22">
        <v>0.04</v>
      </c>
      <c r="HS21" t="s">
        <v>170</v>
      </c>
      <c r="HT21" s="40">
        <f>LN(HS2)</f>
        <v>0.52125479891781479</v>
      </c>
      <c r="HU21" s="21">
        <v>1981</v>
      </c>
      <c r="HV21" s="22">
        <v>0.04</v>
      </c>
      <c r="HW21" t="s">
        <v>170</v>
      </c>
      <c r="HX21" s="40">
        <f>LN(HW2)</f>
        <v>0.53917353315570349</v>
      </c>
      <c r="HY21" s="21">
        <v>1981</v>
      </c>
      <c r="HZ21" s="22">
        <v>0.04</v>
      </c>
      <c r="IA21" t="s">
        <v>170</v>
      </c>
      <c r="IB21" s="40">
        <f>LN(IA2)</f>
        <v>0.51999113222156279</v>
      </c>
      <c r="IC21" s="21">
        <v>1981</v>
      </c>
      <c r="ID21" s="22">
        <v>0.04</v>
      </c>
      <c r="IE21" t="s">
        <v>170</v>
      </c>
      <c r="IF21" s="40">
        <f>LN(IE2)</f>
        <v>0.52078149959541276</v>
      </c>
      <c r="IG21" s="21">
        <v>1981</v>
      </c>
      <c r="IH21" s="22">
        <v>0.04</v>
      </c>
      <c r="II21" t="s">
        <v>170</v>
      </c>
      <c r="IJ21" s="40">
        <f>LN(II2)</f>
        <v>0.54428614772257522</v>
      </c>
      <c r="IK21" s="21">
        <v>1981</v>
      </c>
      <c r="IL21" s="22">
        <v>0.04</v>
      </c>
      <c r="IM21" t="s">
        <v>170</v>
      </c>
      <c r="IN21" s="40">
        <f>LN(IM2)</f>
        <v>0.51591524733425331</v>
      </c>
      <c r="IO21" s="21">
        <v>1981</v>
      </c>
      <c r="IP21" s="22">
        <v>0.04</v>
      </c>
      <c r="IQ21" t="s">
        <v>170</v>
      </c>
      <c r="IR21" s="40">
        <f>LN(IQ2)</f>
        <v>0.5406433558618331</v>
      </c>
      <c r="IS21" s="21">
        <v>1981</v>
      </c>
      <c r="IT21" s="22">
        <v>0.04</v>
      </c>
      <c r="IU21" t="s">
        <v>170</v>
      </c>
      <c r="IV21" s="40">
        <f>LN(IU2)</f>
        <v>0.51959068700955502</v>
      </c>
      <c r="IW21" s="21">
        <v>1981</v>
      </c>
      <c r="IX21" s="22">
        <v>0.04</v>
      </c>
      <c r="IY21" t="s">
        <v>170</v>
      </c>
      <c r="IZ21" s="40">
        <f>LN(IY2)</f>
        <v>0.54256562108130124</v>
      </c>
      <c r="JA21" s="21">
        <v>1981</v>
      </c>
      <c r="JB21" s="22">
        <v>0.04</v>
      </c>
      <c r="JC21" t="s">
        <v>170</v>
      </c>
      <c r="JD21" s="40">
        <f>LN(JC2)</f>
        <v>0.51482949373784948</v>
      </c>
      <c r="JE21" s="21">
        <v>1981</v>
      </c>
      <c r="JF21" s="22">
        <v>0.04</v>
      </c>
    </row>
    <row r="22" spans="2:266">
      <c r="B22">
        <v>0.52762346288698614</v>
      </c>
      <c r="C22" s="39">
        <v>0.64513274185105796</v>
      </c>
      <c r="D22">
        <v>112.71321621330831</v>
      </c>
      <c r="E22" s="21">
        <v>1982</v>
      </c>
      <c r="F22" s="22">
        <v>0.23799999999999999</v>
      </c>
      <c r="G22" t="s">
        <v>180</v>
      </c>
      <c r="H22" s="40">
        <f>LN(H19)</f>
        <v>0.55943709085519611</v>
      </c>
      <c r="I22" s="21">
        <v>1982</v>
      </c>
      <c r="J22" s="22">
        <v>0.74099999999999999</v>
      </c>
      <c r="K22" t="s">
        <v>180</v>
      </c>
      <c r="L22" s="40">
        <f>LN(L19)</f>
        <v>0.56506551198306676</v>
      </c>
      <c r="M22" s="21">
        <v>1982</v>
      </c>
      <c r="N22" s="22">
        <v>0.74099999999999999</v>
      </c>
      <c r="O22" t="s">
        <v>180</v>
      </c>
      <c r="P22" s="40">
        <f>LN(P19)</f>
        <v>0.57574958223314965</v>
      </c>
      <c r="Q22" s="21">
        <v>1982</v>
      </c>
      <c r="R22" s="22">
        <v>0.74099999999999999</v>
      </c>
      <c r="S22" t="s">
        <v>180</v>
      </c>
      <c r="T22" s="40">
        <f>LN(T19)</f>
        <v>0.56249363627546389</v>
      </c>
      <c r="U22" s="21">
        <v>1982</v>
      </c>
      <c r="V22" s="22">
        <v>0.74099999999999999</v>
      </c>
      <c r="W22" t="s">
        <v>180</v>
      </c>
      <c r="X22" s="40">
        <f>LN(X19)</f>
        <v>0.56468020297730326</v>
      </c>
      <c r="Y22" s="21">
        <v>1982</v>
      </c>
      <c r="Z22" s="22">
        <v>0.74099999999999999</v>
      </c>
      <c r="AA22" t="s">
        <v>180</v>
      </c>
      <c r="AB22" s="40">
        <f>LN(AB19)</f>
        <v>0.56988019471309648</v>
      </c>
      <c r="AC22" s="21">
        <v>1982</v>
      </c>
      <c r="AD22" s="22">
        <v>0.74099999999999999</v>
      </c>
      <c r="AE22" t="s">
        <v>180</v>
      </c>
      <c r="AF22" s="40">
        <f>LN(AF19)</f>
        <v>0.55520940380526185</v>
      </c>
      <c r="AG22" s="21">
        <v>1982</v>
      </c>
      <c r="AH22" s="22">
        <v>0.74099999999999999</v>
      </c>
      <c r="AI22" t="s">
        <v>180</v>
      </c>
      <c r="AJ22" s="40">
        <f>LN(AJ19)</f>
        <v>0.56230733717603454</v>
      </c>
      <c r="AK22" s="21">
        <v>1982</v>
      </c>
      <c r="AL22" s="22">
        <v>0.74099999999999999</v>
      </c>
      <c r="AM22" t="s">
        <v>180</v>
      </c>
      <c r="AN22" s="40">
        <f>LN(AN19)</f>
        <v>0.56542821987992264</v>
      </c>
      <c r="AO22" s="21">
        <v>1982</v>
      </c>
      <c r="AP22" s="22">
        <v>0.74099999999999999</v>
      </c>
      <c r="AQ22" t="s">
        <v>180</v>
      </c>
      <c r="AR22" s="40">
        <f>LN(AR19)</f>
        <v>0.56078994094969059</v>
      </c>
      <c r="AS22" s="21">
        <v>1982</v>
      </c>
      <c r="AT22" s="22">
        <v>0.74099999999999999</v>
      </c>
      <c r="AU22" t="s">
        <v>180</v>
      </c>
      <c r="AV22" s="40">
        <f>LN(AV19)</f>
        <v>0.57115045220269722</v>
      </c>
      <c r="AW22" s="21">
        <v>1982</v>
      </c>
      <c r="AX22" s="22">
        <v>0.74099999999999999</v>
      </c>
      <c r="AY22" t="s">
        <v>180</v>
      </c>
      <c r="AZ22" s="40">
        <f>LN(AZ19)</f>
        <v>0.55456969197543882</v>
      </c>
      <c r="BA22" s="21">
        <v>1982</v>
      </c>
      <c r="BB22" s="22">
        <v>0.74099999999999999</v>
      </c>
      <c r="BC22" t="s">
        <v>180</v>
      </c>
      <c r="BD22" s="40">
        <f>LN(BD19)</f>
        <v>0.56130587196325421</v>
      </c>
      <c r="BE22" s="21">
        <v>1982</v>
      </c>
      <c r="BF22" s="22">
        <v>0.74099999999999999</v>
      </c>
      <c r="BG22" t="s">
        <v>180</v>
      </c>
      <c r="BH22" s="40">
        <f>LN(BH19)</f>
        <v>0.5557986627499607</v>
      </c>
      <c r="BI22" s="21">
        <v>1982</v>
      </c>
      <c r="BJ22" s="22">
        <v>0.74099999999999999</v>
      </c>
      <c r="BK22" t="s">
        <v>180</v>
      </c>
      <c r="BL22" s="40">
        <f>LN(BL19)</f>
        <v>0.5565104206505378</v>
      </c>
      <c r="BM22" s="21">
        <v>1982</v>
      </c>
      <c r="BN22" s="22">
        <v>0.74099999999999999</v>
      </c>
      <c r="BO22" t="s">
        <v>180</v>
      </c>
      <c r="BP22" s="40">
        <f>LN(BP19)</f>
        <v>0.56330241552317017</v>
      </c>
      <c r="BQ22" s="21">
        <v>1982</v>
      </c>
      <c r="BR22" s="22">
        <v>0.74099999999999999</v>
      </c>
      <c r="BS22" t="s">
        <v>180</v>
      </c>
      <c r="BT22" s="40">
        <f>LN(BT19)</f>
        <v>0.56051585016777317</v>
      </c>
      <c r="BU22" s="21">
        <v>1982</v>
      </c>
      <c r="BV22" s="22">
        <v>0.74099999999999999</v>
      </c>
      <c r="BW22" t="s">
        <v>180</v>
      </c>
      <c r="BX22" s="40">
        <f>LN(BX19)</f>
        <v>0.55481231271341358</v>
      </c>
      <c r="BY22" s="21">
        <v>1982</v>
      </c>
      <c r="BZ22" s="22">
        <v>0.74099999999999999</v>
      </c>
      <c r="CA22" t="s">
        <v>180</v>
      </c>
      <c r="CB22" s="40">
        <f>LN(CB19)</f>
        <v>0.55798947654282338</v>
      </c>
      <c r="CC22" s="21">
        <v>1982</v>
      </c>
      <c r="CD22" s="22">
        <v>0.74099999999999999</v>
      </c>
      <c r="CE22" t="s">
        <v>180</v>
      </c>
      <c r="CF22" s="40">
        <f>LN(CF19)</f>
        <v>0.56269864045544971</v>
      </c>
      <c r="CG22" s="21">
        <v>1982</v>
      </c>
      <c r="CH22" s="22">
        <v>0.74099999999999999</v>
      </c>
      <c r="CI22" t="s">
        <v>180</v>
      </c>
      <c r="CJ22" s="40">
        <f>LN(CJ19)</f>
        <v>0.55481644157842291</v>
      </c>
      <c r="CK22" s="21">
        <v>1982</v>
      </c>
      <c r="CL22" s="22">
        <v>0.74099999999999999</v>
      </c>
      <c r="CM22" t="s">
        <v>180</v>
      </c>
      <c r="CN22" s="40">
        <f>LN(CN19)</f>
        <v>0.55675593187862293</v>
      </c>
      <c r="CO22" s="21">
        <v>1982</v>
      </c>
      <c r="CP22" s="22">
        <v>0.23799999999999999</v>
      </c>
      <c r="CQ22" t="s">
        <v>180</v>
      </c>
      <c r="CR22" s="40">
        <f>LN(CR19)</f>
        <v>0.55783120744128478</v>
      </c>
      <c r="CS22" s="21">
        <v>1982</v>
      </c>
      <c r="CT22" s="22">
        <v>0.23799999999999999</v>
      </c>
      <c r="CU22" t="s">
        <v>180</v>
      </c>
      <c r="CV22" s="40">
        <f>LN(CV19)</f>
        <v>0.55658765106322905</v>
      </c>
      <c r="CW22" s="21">
        <v>1982</v>
      </c>
      <c r="CX22" s="22">
        <v>0.23799999999999999</v>
      </c>
      <c r="CY22" t="s">
        <v>180</v>
      </c>
      <c r="CZ22" s="40">
        <f>LN(CZ19)</f>
        <v>0.55668655860382776</v>
      </c>
      <c r="DA22" s="21">
        <v>1982</v>
      </c>
      <c r="DB22" s="22">
        <v>0.23799999999999999</v>
      </c>
      <c r="DC22" t="s">
        <v>180</v>
      </c>
      <c r="DD22" s="40">
        <f>LN(DD19)</f>
        <v>0.55779923160379552</v>
      </c>
      <c r="DE22" s="21">
        <v>1982</v>
      </c>
      <c r="DF22" s="22">
        <v>0.23799999999999999</v>
      </c>
      <c r="DG22" t="s">
        <v>180</v>
      </c>
      <c r="DH22" s="40">
        <f>LN(DH19)</f>
        <v>0.55758598851167707</v>
      </c>
      <c r="DI22" s="21">
        <v>1982</v>
      </c>
      <c r="DJ22" s="22">
        <v>0.23799999999999999</v>
      </c>
      <c r="DK22" t="s">
        <v>180</v>
      </c>
      <c r="DL22" s="40">
        <f>LN(DL19)</f>
        <v>0.55850834179672215</v>
      </c>
      <c r="DM22" s="21">
        <v>1982</v>
      </c>
      <c r="DN22" s="22">
        <v>0.23799999999999999</v>
      </c>
      <c r="DO22" t="s">
        <v>180</v>
      </c>
      <c r="DP22" s="40">
        <f>LN(DP19)</f>
        <v>0.56169322812440703</v>
      </c>
      <c r="DQ22" s="21">
        <v>1982</v>
      </c>
      <c r="DR22" s="22">
        <v>0.23799999999999999</v>
      </c>
      <c r="DS22" t="s">
        <v>180</v>
      </c>
      <c r="DT22" s="40">
        <f>LN(DT19)</f>
        <v>0.56077077754682592</v>
      </c>
      <c r="DU22" s="21">
        <v>1982</v>
      </c>
      <c r="DV22" s="22">
        <v>0.23799999999999999</v>
      </c>
      <c r="DW22" t="s">
        <v>180</v>
      </c>
      <c r="DX22" s="40">
        <f>LN(DX19)</f>
        <v>0.557516698176592</v>
      </c>
      <c r="DY22" s="21">
        <v>1982</v>
      </c>
      <c r="DZ22" s="22">
        <v>0.23799999999999999</v>
      </c>
      <c r="EA22" t="s">
        <v>180</v>
      </c>
      <c r="EB22" s="40">
        <f>LN(EB19)</f>
        <v>0.55727277030049138</v>
      </c>
      <c r="EC22" s="21">
        <v>1982</v>
      </c>
      <c r="ED22" s="22">
        <v>0.23799999999999999</v>
      </c>
      <c r="EE22" t="s">
        <v>180</v>
      </c>
      <c r="EF22" s="40">
        <f>LN(EF19)</f>
        <v>0.56087081248718684</v>
      </c>
      <c r="EG22" s="21">
        <v>1982</v>
      </c>
      <c r="EH22" s="22">
        <v>0.23799999999999999</v>
      </c>
      <c r="EI22" t="s">
        <v>180</v>
      </c>
      <c r="EJ22" s="40">
        <f>LN(EJ19)</f>
        <v>0.55879922589663156</v>
      </c>
      <c r="EK22" s="21">
        <v>1982</v>
      </c>
      <c r="EL22" s="22">
        <v>0.23799999999999999</v>
      </c>
      <c r="EM22" t="s">
        <v>180</v>
      </c>
      <c r="EN22" s="40">
        <f>LN(EN19)</f>
        <v>0.55919668867684502</v>
      </c>
      <c r="EO22" s="21">
        <v>1982</v>
      </c>
      <c r="EP22" s="22">
        <v>0.23799999999999999</v>
      </c>
      <c r="EQ22" t="s">
        <v>180</v>
      </c>
      <c r="ER22" s="40">
        <f>LN(ER19)</f>
        <v>0.55833951275249072</v>
      </c>
      <c r="ES22" s="21">
        <v>1982</v>
      </c>
      <c r="ET22" s="22">
        <v>0.23799999999999999</v>
      </c>
      <c r="EU22" t="s">
        <v>180</v>
      </c>
      <c r="EV22" s="40">
        <f>LN(EV19)</f>
        <v>0.55925604119474381</v>
      </c>
      <c r="EW22" s="21">
        <v>1982</v>
      </c>
      <c r="EX22" s="22">
        <v>0.23799999999999999</v>
      </c>
      <c r="EY22" t="s">
        <v>180</v>
      </c>
      <c r="EZ22" s="40">
        <f>LN(EZ19)</f>
        <v>0.55920499019168624</v>
      </c>
      <c r="FA22" s="21">
        <v>1982</v>
      </c>
      <c r="FB22" s="22">
        <v>0.23799999999999999</v>
      </c>
      <c r="FC22" t="s">
        <v>180</v>
      </c>
      <c r="FD22" s="40">
        <f>LN(FD19)</f>
        <v>0.55962250281056614</v>
      </c>
      <c r="FE22" s="21">
        <v>1982</v>
      </c>
      <c r="FF22" s="22">
        <v>0.23799999999999999</v>
      </c>
      <c r="FG22" t="s">
        <v>180</v>
      </c>
      <c r="FH22" s="40">
        <f>LN(FH19)</f>
        <v>0.56018846301699221</v>
      </c>
      <c r="FI22" s="21">
        <v>1982</v>
      </c>
      <c r="FJ22" s="22">
        <v>0.23799999999999999</v>
      </c>
      <c r="FK22" t="s">
        <v>180</v>
      </c>
      <c r="FL22" s="40">
        <f>LN(FL19)</f>
        <v>0.55864600918251517</v>
      </c>
      <c r="FM22" s="21">
        <v>1982</v>
      </c>
      <c r="FN22" s="22">
        <v>0.23799999999999999</v>
      </c>
      <c r="FO22" t="s">
        <v>180</v>
      </c>
      <c r="FP22" s="40">
        <f>LN(FP19)</f>
        <v>0.56097431344590076</v>
      </c>
      <c r="FQ22" s="21">
        <v>1982</v>
      </c>
      <c r="FR22" s="22">
        <v>0.23799999999999999</v>
      </c>
      <c r="FS22" t="s">
        <v>180</v>
      </c>
      <c r="FT22" s="40">
        <f>LN(FT19)</f>
        <v>0.55747271538835674</v>
      </c>
      <c r="FU22" s="21">
        <v>1982</v>
      </c>
      <c r="FV22" s="22">
        <v>0.23799999999999999</v>
      </c>
      <c r="FW22" t="s">
        <v>180</v>
      </c>
      <c r="FX22" s="40">
        <f>LN(FX19)</f>
        <v>0.55674498111683324</v>
      </c>
      <c r="FY22" s="21">
        <v>1982</v>
      </c>
      <c r="FZ22" s="22">
        <v>0.23799999999999999</v>
      </c>
      <c r="GA22" t="s">
        <v>180</v>
      </c>
      <c r="GB22" s="40">
        <f>LN(GB19)</f>
        <v>0.55458038878081006</v>
      </c>
      <c r="GC22" s="21">
        <v>1982</v>
      </c>
      <c r="GD22" s="22">
        <v>0.23799999999999999</v>
      </c>
      <c r="GE22" t="s">
        <v>180</v>
      </c>
      <c r="GF22" s="40">
        <f>LN(GF19)</f>
        <v>0.56464036859635269</v>
      </c>
      <c r="GG22" s="21">
        <v>1982</v>
      </c>
      <c r="GH22" s="22">
        <v>0.23799999999999999</v>
      </c>
      <c r="GI22" t="s">
        <v>180</v>
      </c>
      <c r="GJ22" s="40">
        <f>LN(GJ19)</f>
        <v>0.55471377336011074</v>
      </c>
      <c r="GK22" s="21">
        <v>1982</v>
      </c>
      <c r="GL22" s="22">
        <v>0.23799999999999999</v>
      </c>
      <c r="GM22" t="s">
        <v>180</v>
      </c>
      <c r="GN22" s="40">
        <f>LN(GN19)</f>
        <v>0.5547280042606838</v>
      </c>
      <c r="GO22" s="21">
        <v>1982</v>
      </c>
      <c r="GP22" s="22">
        <v>0.23799999999999999</v>
      </c>
      <c r="GQ22" t="s">
        <v>180</v>
      </c>
      <c r="GR22" s="40">
        <f>LN(GR19)</f>
        <v>0.56459227332237305</v>
      </c>
      <c r="GS22" s="21">
        <v>1982</v>
      </c>
      <c r="GT22" s="22">
        <v>0.23799999999999999</v>
      </c>
      <c r="GU22" t="s">
        <v>180</v>
      </c>
      <c r="GV22" s="40">
        <f>LN(GV19)</f>
        <v>0.55330345870421693</v>
      </c>
      <c r="GW22" s="21">
        <v>1982</v>
      </c>
      <c r="GX22" s="22">
        <v>0.23799999999999999</v>
      </c>
      <c r="GY22" t="s">
        <v>180</v>
      </c>
      <c r="GZ22" s="40">
        <f>LN(GZ19)</f>
        <v>0.55130083675094788</v>
      </c>
      <c r="HA22" s="21">
        <v>1982</v>
      </c>
      <c r="HB22" s="22">
        <v>0.23799999999999999</v>
      </c>
      <c r="HC22" t="s">
        <v>180</v>
      </c>
      <c r="HD22" s="40">
        <f>LN(HD19)</f>
        <v>0.56633273789468452</v>
      </c>
      <c r="HE22" s="21">
        <v>1982</v>
      </c>
      <c r="HF22" s="22">
        <v>0.23799999999999999</v>
      </c>
      <c r="HG22" t="s">
        <v>180</v>
      </c>
      <c r="HH22" s="40">
        <f>LN(HH19)</f>
        <v>0.55222856763357087</v>
      </c>
      <c r="HI22" s="21">
        <v>1982</v>
      </c>
      <c r="HJ22" s="22">
        <v>0.23799999999999999</v>
      </c>
      <c r="HK22" t="s">
        <v>180</v>
      </c>
      <c r="HL22" s="40">
        <f>LN(HL19)</f>
        <v>0.56772127565159436</v>
      </c>
      <c r="HM22" s="21">
        <v>1982</v>
      </c>
      <c r="HN22" s="22">
        <v>0.23799999999999999</v>
      </c>
      <c r="HO22" t="s">
        <v>180</v>
      </c>
      <c r="HP22" s="40">
        <f>LN(HP19)</f>
        <v>0.56756398192550506</v>
      </c>
      <c r="HQ22" s="21">
        <v>1982</v>
      </c>
      <c r="HR22" s="22">
        <v>0.23799999999999999</v>
      </c>
      <c r="HS22" t="s">
        <v>180</v>
      </c>
      <c r="HT22" s="40">
        <f>LN(HT19)</f>
        <v>0.55063152700143136</v>
      </c>
      <c r="HU22" s="21">
        <v>1982</v>
      </c>
      <c r="HV22" s="22">
        <v>0.23799999999999999</v>
      </c>
      <c r="HW22" t="s">
        <v>180</v>
      </c>
      <c r="HX22" s="40">
        <f>LN(HX19)</f>
        <v>0.56818913096088497</v>
      </c>
      <c r="HY22" s="21">
        <v>1982</v>
      </c>
      <c r="HZ22" s="22">
        <v>0.23799999999999999</v>
      </c>
      <c r="IA22" t="s">
        <v>180</v>
      </c>
      <c r="IB22" s="40">
        <f>LN(IB19)</f>
        <v>0.54943059039475806</v>
      </c>
      <c r="IC22" s="21">
        <v>1982</v>
      </c>
      <c r="ID22" s="22">
        <v>0.23799999999999999</v>
      </c>
      <c r="IE22" t="s">
        <v>180</v>
      </c>
      <c r="IF22" s="40">
        <f>LN(IF19)</f>
        <v>0.55036971796251954</v>
      </c>
      <c r="IG22" s="21">
        <v>1982</v>
      </c>
      <c r="IH22" s="22">
        <v>0.23799999999999999</v>
      </c>
      <c r="II22" t="s">
        <v>180</v>
      </c>
      <c r="IJ22" s="40">
        <f>LN(IJ19)</f>
        <v>0.57305790862536166</v>
      </c>
      <c r="IK22" s="21">
        <v>1982</v>
      </c>
      <c r="IL22" s="22">
        <v>0.23799999999999999</v>
      </c>
      <c r="IM22" t="s">
        <v>180</v>
      </c>
      <c r="IN22" s="40">
        <f>LN(IN19)</f>
        <v>0.54543807934950805</v>
      </c>
      <c r="IO22" s="21">
        <v>1982</v>
      </c>
      <c r="IP22" s="22">
        <v>0.23799999999999999</v>
      </c>
      <c r="IQ22" t="s">
        <v>180</v>
      </c>
      <c r="IR22" s="40">
        <f>LN(IR19)</f>
        <v>0.56985469699779923</v>
      </c>
      <c r="IS22" s="21">
        <v>1982</v>
      </c>
      <c r="IT22" s="22">
        <v>0.23799999999999999</v>
      </c>
      <c r="IU22" t="s">
        <v>180</v>
      </c>
      <c r="IV22" s="40">
        <f>LN(IV19)</f>
        <v>0.54937451254935987</v>
      </c>
      <c r="IW22" s="21">
        <v>1982</v>
      </c>
      <c r="IX22" s="22">
        <v>0.23799999999999999</v>
      </c>
      <c r="IY22" t="s">
        <v>180</v>
      </c>
      <c r="IZ22" s="40">
        <f>LN(IZ19)</f>
        <v>0.57174435721820061</v>
      </c>
      <c r="JA22" s="21">
        <v>1982</v>
      </c>
      <c r="JB22" s="22">
        <v>0.23799999999999999</v>
      </c>
      <c r="JC22" t="s">
        <v>180</v>
      </c>
      <c r="JD22" s="40">
        <f>LN(JD19)</f>
        <v>0.54460737151309968</v>
      </c>
      <c r="JE22" s="21">
        <v>1982</v>
      </c>
      <c r="JF22" s="22">
        <v>0.23799999999999999</v>
      </c>
    </row>
    <row r="23" spans="2:266">
      <c r="B23">
        <v>0.52863273917114517</v>
      </c>
      <c r="C23" s="39">
        <v>0.6444940634282087</v>
      </c>
      <c r="D23">
        <v>112.39933801915471</v>
      </c>
      <c r="E23" s="21">
        <v>1982</v>
      </c>
      <c r="F23" s="22">
        <v>0.74099999999999999</v>
      </c>
      <c r="G23" t="s">
        <v>181</v>
      </c>
      <c r="H23" s="40">
        <f>LN(H20)</f>
        <v>0.50075065236163019</v>
      </c>
      <c r="I23" s="21">
        <v>1982</v>
      </c>
      <c r="J23" s="22">
        <v>0.2</v>
      </c>
      <c r="K23" t="s">
        <v>181</v>
      </c>
      <c r="L23" s="40">
        <f>LN(L20)</f>
        <v>0.50495117403209355</v>
      </c>
      <c r="M23" s="21">
        <v>1982</v>
      </c>
      <c r="N23" s="22">
        <v>0.2</v>
      </c>
      <c r="O23" t="s">
        <v>181</v>
      </c>
      <c r="P23" s="40">
        <f>LN(P20)</f>
        <v>0.51772736088228699</v>
      </c>
      <c r="Q23" s="21">
        <v>1982</v>
      </c>
      <c r="R23" s="22">
        <v>0.2</v>
      </c>
      <c r="S23" t="s">
        <v>181</v>
      </c>
      <c r="T23" s="40">
        <f>LN(T20)</f>
        <v>0.50230922779761911</v>
      </c>
      <c r="U23" s="21">
        <v>1982</v>
      </c>
      <c r="V23" s="22">
        <v>0.2</v>
      </c>
      <c r="W23" t="s">
        <v>181</v>
      </c>
      <c r="X23" s="40">
        <f>LN(X20)</f>
        <v>0.50488741838196549</v>
      </c>
      <c r="Y23" s="21">
        <v>1982</v>
      </c>
      <c r="Z23" s="22">
        <v>0.2</v>
      </c>
      <c r="AA23" t="s">
        <v>181</v>
      </c>
      <c r="AB23" s="40">
        <f>LN(AB20)</f>
        <v>0.51114099156317438</v>
      </c>
      <c r="AC23" s="21">
        <v>1982</v>
      </c>
      <c r="AD23" s="22">
        <v>0.2</v>
      </c>
      <c r="AE23" t="s">
        <v>181</v>
      </c>
      <c r="AF23" s="40">
        <f>LN(AF20)</f>
        <v>0.49501331671926357</v>
      </c>
      <c r="AG23" s="21">
        <v>1982</v>
      </c>
      <c r="AH23" s="22">
        <v>0.2</v>
      </c>
      <c r="AI23" t="s">
        <v>181</v>
      </c>
      <c r="AJ23" s="40">
        <f>LN(AJ20)</f>
        <v>0.50256444547836099</v>
      </c>
      <c r="AK23" s="21">
        <v>1982</v>
      </c>
      <c r="AL23" s="22">
        <v>0.2</v>
      </c>
      <c r="AM23" t="s">
        <v>181</v>
      </c>
      <c r="AN23" s="40">
        <f>LN(AN20)</f>
        <v>0.50608262654368008</v>
      </c>
      <c r="AO23" s="21">
        <v>1982</v>
      </c>
      <c r="AP23" s="22">
        <v>0.2</v>
      </c>
      <c r="AQ23" t="s">
        <v>181</v>
      </c>
      <c r="AR23" s="40">
        <f>LN(AR20)</f>
        <v>0.50104012139771092</v>
      </c>
      <c r="AS23" s="21">
        <v>1982</v>
      </c>
      <c r="AT23" s="22">
        <v>0.2</v>
      </c>
      <c r="AU23" t="s">
        <v>181</v>
      </c>
      <c r="AV23" s="40">
        <f>LN(AV20)</f>
        <v>0.51338594043390484</v>
      </c>
      <c r="AW23" s="21">
        <v>1982</v>
      </c>
      <c r="AX23" s="22">
        <v>0.2</v>
      </c>
      <c r="AY23" t="s">
        <v>181</v>
      </c>
      <c r="AZ23" s="40">
        <f>LN(AZ20)</f>
        <v>0.4948628267760613</v>
      </c>
      <c r="BA23" s="21">
        <v>1982</v>
      </c>
      <c r="BB23" s="22">
        <v>0.2</v>
      </c>
      <c r="BC23" t="s">
        <v>181</v>
      </c>
      <c r="BD23" s="40">
        <f>LN(BD20)</f>
        <v>0.50171610209893103</v>
      </c>
      <c r="BE23" s="21">
        <v>1982</v>
      </c>
      <c r="BF23" s="22">
        <v>0.2</v>
      </c>
      <c r="BG23" t="s">
        <v>181</v>
      </c>
      <c r="BH23" s="40">
        <f>LN(BH20)</f>
        <v>0.49603950776785838</v>
      </c>
      <c r="BI23" s="21">
        <v>1982</v>
      </c>
      <c r="BJ23" s="22">
        <v>0.2</v>
      </c>
      <c r="BK23" t="s">
        <v>181</v>
      </c>
      <c r="BL23" s="40">
        <f>LN(BL20)</f>
        <v>0.49673540539221261</v>
      </c>
      <c r="BM23" s="21">
        <v>1982</v>
      </c>
      <c r="BN23" s="22">
        <v>0.2</v>
      </c>
      <c r="BO23" t="s">
        <v>181</v>
      </c>
      <c r="BP23" s="40">
        <f>LN(BP20)</f>
        <v>0.5040900467028987</v>
      </c>
      <c r="BQ23" s="21">
        <v>1982</v>
      </c>
      <c r="BR23" s="22">
        <v>0.2</v>
      </c>
      <c r="BS23" t="s">
        <v>181</v>
      </c>
      <c r="BT23" s="40">
        <f>LN(BT20)</f>
        <v>0.50105535240873489</v>
      </c>
      <c r="BU23" s="21">
        <v>1982</v>
      </c>
      <c r="BV23" s="22">
        <v>0.2</v>
      </c>
      <c r="BW23" t="s">
        <v>181</v>
      </c>
      <c r="BX23" s="40">
        <f>LN(BX20)</f>
        <v>0.49560152405705621</v>
      </c>
      <c r="BY23" s="21">
        <v>1982</v>
      </c>
      <c r="BZ23" s="22">
        <v>0.2</v>
      </c>
      <c r="CA23" t="s">
        <v>181</v>
      </c>
      <c r="CB23" s="40">
        <f>LN(CB20)</f>
        <v>0.49851949223371306</v>
      </c>
      <c r="CC23" s="21">
        <v>1982</v>
      </c>
      <c r="CD23" s="22">
        <v>0.2</v>
      </c>
      <c r="CE23" t="s">
        <v>181</v>
      </c>
      <c r="CF23" s="40">
        <f>LN(CF20)</f>
        <v>0.50380675630323413</v>
      </c>
      <c r="CG23" s="21">
        <v>1982</v>
      </c>
      <c r="CH23" s="22">
        <v>0.2</v>
      </c>
      <c r="CI23" t="s">
        <v>181</v>
      </c>
      <c r="CJ23" s="40">
        <f>LN(CJ20)</f>
        <v>0.49582432480705985</v>
      </c>
      <c r="CK23" s="21">
        <v>1982</v>
      </c>
      <c r="CL23" s="22">
        <v>0.2</v>
      </c>
      <c r="CM23" t="s">
        <v>181</v>
      </c>
      <c r="CN23" s="40">
        <f>LN(CN20)</f>
        <v>0.49761676089723755</v>
      </c>
      <c r="CO23" s="21">
        <v>1982</v>
      </c>
      <c r="CP23" s="22">
        <v>0.2</v>
      </c>
      <c r="CQ23" t="s">
        <v>181</v>
      </c>
      <c r="CR23" s="40">
        <f>LN(CR20)</f>
        <v>0.49855601227438306</v>
      </c>
      <c r="CS23" s="21">
        <v>1982</v>
      </c>
      <c r="CT23" s="22">
        <v>0.74099999999999999</v>
      </c>
      <c r="CU23" t="s">
        <v>181</v>
      </c>
      <c r="CV23" s="40">
        <f>LN(CV20)</f>
        <v>0.49747670565500401</v>
      </c>
      <c r="CW23" s="21">
        <v>1982</v>
      </c>
      <c r="CX23" s="22">
        <v>0.74099999999999999</v>
      </c>
      <c r="CY23" t="s">
        <v>181</v>
      </c>
      <c r="CZ23" s="40">
        <f>LN(CZ20)</f>
        <v>0.49775955128705524</v>
      </c>
      <c r="DA23" s="21">
        <v>1982</v>
      </c>
      <c r="DB23" s="22">
        <v>0.74099999999999999</v>
      </c>
      <c r="DC23" t="s">
        <v>181</v>
      </c>
      <c r="DD23" s="40">
        <f>LN(DD20)</f>
        <v>0.49864133369161928</v>
      </c>
      <c r="DE23" s="21">
        <v>1982</v>
      </c>
      <c r="DF23" s="22">
        <v>0.74099999999999999</v>
      </c>
      <c r="DG23" t="s">
        <v>181</v>
      </c>
      <c r="DH23" s="40">
        <f>LN(DH20)</f>
        <v>0.49864671507183478</v>
      </c>
      <c r="DI23" s="21">
        <v>1982</v>
      </c>
      <c r="DJ23" s="22">
        <v>0.74099999999999999</v>
      </c>
      <c r="DK23" t="s">
        <v>181</v>
      </c>
      <c r="DL23" s="40">
        <f>LN(DL20)</f>
        <v>0.49935474824907322</v>
      </c>
      <c r="DM23" s="21">
        <v>1982</v>
      </c>
      <c r="DN23" s="22">
        <v>0.74099999999999999</v>
      </c>
      <c r="DO23" t="s">
        <v>181</v>
      </c>
      <c r="DP23" s="40">
        <f>LN(DP20)</f>
        <v>0.50316632359982094</v>
      </c>
      <c r="DQ23" s="21">
        <v>1982</v>
      </c>
      <c r="DR23" s="22">
        <v>0.74099999999999999</v>
      </c>
      <c r="DS23" t="s">
        <v>181</v>
      </c>
      <c r="DT23" s="40">
        <f>LN(DT20)</f>
        <v>0.50199698593929099</v>
      </c>
      <c r="DU23" s="21">
        <v>1982</v>
      </c>
      <c r="DV23" s="22">
        <v>0.74099999999999999</v>
      </c>
      <c r="DW23" t="s">
        <v>181</v>
      </c>
      <c r="DX23" s="40">
        <f>LN(DX20)</f>
        <v>0.49893605701138427</v>
      </c>
      <c r="DY23" s="21">
        <v>1982</v>
      </c>
      <c r="DZ23" s="22">
        <v>0.74099999999999999</v>
      </c>
      <c r="EA23" t="s">
        <v>181</v>
      </c>
      <c r="EB23" s="40">
        <f>LN(EB20)</f>
        <v>0.49882739077649524</v>
      </c>
      <c r="EC23" s="21">
        <v>1982</v>
      </c>
      <c r="ED23" s="22">
        <v>0.74099999999999999</v>
      </c>
      <c r="EE23" t="s">
        <v>181</v>
      </c>
      <c r="EF23" s="40">
        <f>LN(EF20)</f>
        <v>0.50218609680208359</v>
      </c>
      <c r="EG23" s="21">
        <v>1982</v>
      </c>
      <c r="EH23" s="22">
        <v>0.74099999999999999</v>
      </c>
      <c r="EI23" t="s">
        <v>181</v>
      </c>
      <c r="EJ23" s="40">
        <f>LN(EJ20)</f>
        <v>0.49991157946069087</v>
      </c>
      <c r="EK23" s="21">
        <v>1982</v>
      </c>
      <c r="EL23" s="22">
        <v>0.74099999999999999</v>
      </c>
      <c r="EM23" t="s">
        <v>181</v>
      </c>
      <c r="EN23" s="40">
        <f>LN(EN20)</f>
        <v>0.5001109943650468</v>
      </c>
      <c r="EO23" s="21">
        <v>1982</v>
      </c>
      <c r="EP23" s="22">
        <v>0.74099999999999999</v>
      </c>
      <c r="EQ23" t="s">
        <v>181</v>
      </c>
      <c r="ER23" s="40">
        <f>LN(ER20)</f>
        <v>0.49976853491129752</v>
      </c>
      <c r="ES23" s="21">
        <v>1982</v>
      </c>
      <c r="ET23" s="22">
        <v>0.74099999999999999</v>
      </c>
      <c r="EU23" t="s">
        <v>181</v>
      </c>
      <c r="EV23" s="40">
        <f>LN(EV20)</f>
        <v>0.5004785728189951</v>
      </c>
      <c r="EW23" s="21">
        <v>1982</v>
      </c>
      <c r="EX23" s="22">
        <v>0.74099999999999999</v>
      </c>
      <c r="EY23" t="s">
        <v>181</v>
      </c>
      <c r="EZ23" s="40">
        <f>LN(EZ20)</f>
        <v>0.50049491683670033</v>
      </c>
      <c r="FA23" s="21">
        <v>1982</v>
      </c>
      <c r="FB23" s="22">
        <v>0.74099999999999999</v>
      </c>
      <c r="FC23" t="s">
        <v>181</v>
      </c>
      <c r="FD23" s="40">
        <f>LN(FD20)</f>
        <v>0.50115942388422263</v>
      </c>
      <c r="FE23" s="21">
        <v>1982</v>
      </c>
      <c r="FF23" s="22">
        <v>0.74099999999999999</v>
      </c>
      <c r="FG23" t="s">
        <v>181</v>
      </c>
      <c r="FH23" s="40">
        <f>LN(FH20)</f>
        <v>0.50121386602827622</v>
      </c>
      <c r="FI23" s="21">
        <v>1982</v>
      </c>
      <c r="FJ23" s="22">
        <v>0.74099999999999999</v>
      </c>
      <c r="FK23" t="s">
        <v>181</v>
      </c>
      <c r="FL23" s="40">
        <f>LN(FL20)</f>
        <v>0.49976697471193482</v>
      </c>
      <c r="FM23" s="21">
        <v>1982</v>
      </c>
      <c r="FN23" s="22">
        <v>0.74099999999999999</v>
      </c>
      <c r="FO23" t="s">
        <v>181</v>
      </c>
      <c r="FP23" s="40">
        <f>LN(FP20)</f>
        <v>0.50226383533977192</v>
      </c>
      <c r="FQ23" s="21">
        <v>1982</v>
      </c>
      <c r="FR23" s="22">
        <v>0.74099999999999999</v>
      </c>
      <c r="FS23" t="s">
        <v>181</v>
      </c>
      <c r="FT23" s="40">
        <f>LN(FT20)</f>
        <v>0.49851379144089064</v>
      </c>
      <c r="FU23" s="21">
        <v>1982</v>
      </c>
      <c r="FV23" s="22">
        <v>0.74099999999999999</v>
      </c>
      <c r="FW23" t="s">
        <v>181</v>
      </c>
      <c r="FX23" s="40">
        <f>LN(FX20)</f>
        <v>0.4977517630321428</v>
      </c>
      <c r="FY23" s="21">
        <v>1982</v>
      </c>
      <c r="FZ23" s="22">
        <v>0.74099999999999999</v>
      </c>
      <c r="GA23" t="s">
        <v>181</v>
      </c>
      <c r="GB23" s="40">
        <f>LN(GB20)</f>
        <v>0.4958598476165561</v>
      </c>
      <c r="GC23" s="21">
        <v>1982</v>
      </c>
      <c r="GD23" s="22">
        <v>0.74099999999999999</v>
      </c>
      <c r="GE23" t="s">
        <v>181</v>
      </c>
      <c r="GF23" s="40">
        <f>LN(GF20)</f>
        <v>0.50635739970712257</v>
      </c>
      <c r="GG23" s="21">
        <v>1982</v>
      </c>
      <c r="GH23" s="22">
        <v>0.74099999999999999</v>
      </c>
      <c r="GI23" t="s">
        <v>181</v>
      </c>
      <c r="GJ23" s="40">
        <f>LN(GJ20)</f>
        <v>0.49568569970522436</v>
      </c>
      <c r="GK23" s="21">
        <v>1982</v>
      </c>
      <c r="GL23" s="22">
        <v>0.74099999999999999</v>
      </c>
      <c r="GM23" t="s">
        <v>181</v>
      </c>
      <c r="GN23" s="40">
        <f>LN(GN20)</f>
        <v>0.49548341149734476</v>
      </c>
      <c r="GO23" s="21">
        <v>1982</v>
      </c>
      <c r="GP23" s="22">
        <v>0.74099999999999999</v>
      </c>
      <c r="GQ23" t="s">
        <v>181</v>
      </c>
      <c r="GR23" s="40">
        <f>LN(GR20)</f>
        <v>0.50576938409269201</v>
      </c>
      <c r="GS23" s="21">
        <v>1982</v>
      </c>
      <c r="GT23" s="22">
        <v>0.74099999999999999</v>
      </c>
      <c r="GU23" t="s">
        <v>181</v>
      </c>
      <c r="GV23" s="40">
        <f>LN(GV20)</f>
        <v>0.49404171529543445</v>
      </c>
      <c r="GW23" s="21">
        <v>1982</v>
      </c>
      <c r="GX23" s="22">
        <v>0.74099999999999999</v>
      </c>
      <c r="GY23" t="s">
        <v>181</v>
      </c>
      <c r="GZ23" s="40">
        <f>LN(GZ20)</f>
        <v>0.49207632888777125</v>
      </c>
      <c r="HA23" s="21">
        <v>1982</v>
      </c>
      <c r="HB23" s="22">
        <v>0.74099999999999999</v>
      </c>
      <c r="HC23" t="s">
        <v>181</v>
      </c>
      <c r="HD23" s="40">
        <f>LN(HD20)</f>
        <v>0.50749466378218511</v>
      </c>
      <c r="HE23" s="21">
        <v>1982</v>
      </c>
      <c r="HF23" s="22">
        <v>0.74099999999999999</v>
      </c>
      <c r="HG23" t="s">
        <v>181</v>
      </c>
      <c r="HH23" s="40">
        <f>LN(HH20)</f>
        <v>0.49265634538611602</v>
      </c>
      <c r="HI23" s="21">
        <v>1982</v>
      </c>
      <c r="HJ23" s="22">
        <v>0.74099999999999999</v>
      </c>
      <c r="HK23" t="s">
        <v>181</v>
      </c>
      <c r="HL23" s="40">
        <f>LN(HL20)</f>
        <v>0.50896126558808796</v>
      </c>
      <c r="HM23" s="21">
        <v>1982</v>
      </c>
      <c r="HN23" s="22">
        <v>0.74099999999999999</v>
      </c>
      <c r="HO23" t="s">
        <v>181</v>
      </c>
      <c r="HP23" s="40">
        <f>LN(HP20)</f>
        <v>0.50876934959252929</v>
      </c>
      <c r="HQ23" s="21">
        <v>1982</v>
      </c>
      <c r="HR23" s="22">
        <v>0.74099999999999999</v>
      </c>
      <c r="HS23" t="s">
        <v>181</v>
      </c>
      <c r="HT23" s="40">
        <f>LN(HT20)</f>
        <v>0.49098889162667486</v>
      </c>
      <c r="HU23" s="21">
        <v>1982</v>
      </c>
      <c r="HV23" s="22">
        <v>0.74099999999999999</v>
      </c>
      <c r="HW23" t="s">
        <v>181</v>
      </c>
      <c r="HX23" s="40">
        <f>LN(HX20)</f>
        <v>0.50929080755108147</v>
      </c>
      <c r="HY23" s="21">
        <v>1982</v>
      </c>
      <c r="HZ23" s="22">
        <v>0.74099999999999999</v>
      </c>
      <c r="IA23" t="s">
        <v>181</v>
      </c>
      <c r="IB23" s="40">
        <f>LN(IB20)</f>
        <v>0.48965863532269061</v>
      </c>
      <c r="IC23" s="21">
        <v>1982</v>
      </c>
      <c r="ID23" s="22">
        <v>0.74099999999999999</v>
      </c>
      <c r="IE23" t="s">
        <v>181</v>
      </c>
      <c r="IF23" s="40">
        <f>LN(IF20)</f>
        <v>0.49029105548370427</v>
      </c>
      <c r="IG23" s="21">
        <v>1982</v>
      </c>
      <c r="IH23" s="22">
        <v>0.74099999999999999</v>
      </c>
      <c r="II23" t="s">
        <v>181</v>
      </c>
      <c r="IJ23" s="40">
        <f>LN(IJ20)</f>
        <v>0.51466198700888366</v>
      </c>
      <c r="IK23" s="21">
        <v>1982</v>
      </c>
      <c r="IL23" s="22">
        <v>0.74099999999999999</v>
      </c>
      <c r="IM23" t="s">
        <v>181</v>
      </c>
      <c r="IN23" s="40">
        <f>LN(IN20)</f>
        <v>0.48549423362195732</v>
      </c>
      <c r="IO23" s="21">
        <v>1982</v>
      </c>
      <c r="IP23" s="22">
        <v>0.74099999999999999</v>
      </c>
      <c r="IQ23" t="s">
        <v>181</v>
      </c>
      <c r="IR23" s="40">
        <f>LN(IR20)</f>
        <v>0.51055296980815645</v>
      </c>
      <c r="IS23" s="21">
        <v>1982</v>
      </c>
      <c r="IT23" s="22">
        <v>0.74099999999999999</v>
      </c>
      <c r="IU23" t="s">
        <v>181</v>
      </c>
      <c r="IV23" s="40">
        <f>LN(IV20)</f>
        <v>0.48889248181620132</v>
      </c>
      <c r="IW23" s="21">
        <v>1982</v>
      </c>
      <c r="IX23" s="22">
        <v>0.74099999999999999</v>
      </c>
      <c r="IY23" t="s">
        <v>181</v>
      </c>
      <c r="IZ23" s="40">
        <f>LN(IZ20)</f>
        <v>0.51250983087818891</v>
      </c>
      <c r="JA23" s="21">
        <v>1982</v>
      </c>
      <c r="JB23" s="22">
        <v>0.74099999999999999</v>
      </c>
      <c r="JC23" t="s">
        <v>181</v>
      </c>
      <c r="JD23" s="40">
        <f>LN(JD20)</f>
        <v>0.48413760710454196</v>
      </c>
      <c r="JE23" s="21">
        <v>1982</v>
      </c>
      <c r="JF23" s="22">
        <v>0.74099999999999999</v>
      </c>
    </row>
    <row r="24" spans="2:266">
      <c r="B24">
        <v>0.52746887777000517</v>
      </c>
      <c r="C24" s="39">
        <v>0.64528779355060428</v>
      </c>
      <c r="D24">
        <v>112.7895868050571</v>
      </c>
      <c r="E24" s="21">
        <v>1982</v>
      </c>
      <c r="F24" s="22">
        <v>0.2</v>
      </c>
      <c r="G24" t="s">
        <v>182</v>
      </c>
      <c r="H24" s="40">
        <f>H22-H21</f>
        <v>2.8912768754987161E-2</v>
      </c>
      <c r="I24" s="21">
        <v>1983</v>
      </c>
      <c r="J24" s="22">
        <v>0.2</v>
      </c>
      <c r="K24" t="s">
        <v>182</v>
      </c>
      <c r="L24" s="40">
        <f>L22-L21</f>
        <v>2.9605520271687835E-2</v>
      </c>
      <c r="M24" s="21">
        <v>1983</v>
      </c>
      <c r="N24" s="22">
        <v>0.2</v>
      </c>
      <c r="O24" t="s">
        <v>182</v>
      </c>
      <c r="P24" s="40">
        <f>P22-P21</f>
        <v>2.859034742133626E-2</v>
      </c>
      <c r="Q24" s="21">
        <v>1983</v>
      </c>
      <c r="R24" s="22">
        <v>0.2</v>
      </c>
      <c r="S24" t="s">
        <v>182</v>
      </c>
      <c r="T24" s="40">
        <f>T22-T21</f>
        <v>2.963950217811917E-2</v>
      </c>
      <c r="U24" s="21">
        <v>1983</v>
      </c>
      <c r="V24" s="22">
        <v>0.2</v>
      </c>
      <c r="W24" t="s">
        <v>182</v>
      </c>
      <c r="X24" s="40">
        <f>X22-X21</f>
        <v>2.9449561717947992E-2</v>
      </c>
      <c r="Y24" s="21">
        <v>1983</v>
      </c>
      <c r="Z24" s="22">
        <v>0.2</v>
      </c>
      <c r="AA24" t="s">
        <v>182</v>
      </c>
      <c r="AB24" s="40">
        <f>AB22-AB21</f>
        <v>2.8938376815120015E-2</v>
      </c>
      <c r="AC24" s="21">
        <v>1983</v>
      </c>
      <c r="AD24" s="22">
        <v>0.2</v>
      </c>
      <c r="AE24" t="s">
        <v>182</v>
      </c>
      <c r="AF24" s="40">
        <f>AF22-AF21</f>
        <v>2.964516580065224E-2</v>
      </c>
      <c r="AG24" s="21">
        <v>1983</v>
      </c>
      <c r="AH24" s="22">
        <v>0.2</v>
      </c>
      <c r="AI24" t="s">
        <v>182</v>
      </c>
      <c r="AJ24" s="40">
        <f>AJ22-AJ21</f>
        <v>2.9425360544931278E-2</v>
      </c>
      <c r="AK24" s="21">
        <v>1983</v>
      </c>
      <c r="AL24" s="22">
        <v>0.2</v>
      </c>
      <c r="AM24" t="s">
        <v>182</v>
      </c>
      <c r="AN24" s="40">
        <f>AN22-AN21</f>
        <v>2.9232623824901771E-2</v>
      </c>
      <c r="AO24" s="21">
        <v>1983</v>
      </c>
      <c r="AP24" s="22">
        <v>0.2</v>
      </c>
      <c r="AQ24" t="s">
        <v>182</v>
      </c>
      <c r="AR24" s="40">
        <f>AR22-AR21</f>
        <v>2.9428721024343241E-2</v>
      </c>
      <c r="AS24" s="21">
        <v>1983</v>
      </c>
      <c r="AT24" s="22">
        <v>0.2</v>
      </c>
      <c r="AU24" t="s">
        <v>182</v>
      </c>
      <c r="AV24" s="40">
        <f>AV22-AV21</f>
        <v>2.846522150769093E-2</v>
      </c>
      <c r="AW24" s="21">
        <v>1983</v>
      </c>
      <c r="AX24" s="22">
        <v>0.2</v>
      </c>
      <c r="AY24" t="s">
        <v>182</v>
      </c>
      <c r="AZ24" s="40">
        <f>AZ22-AZ21</f>
        <v>2.940788505549885E-2</v>
      </c>
      <c r="BA24" s="21">
        <v>1983</v>
      </c>
      <c r="BB24" s="22">
        <v>0.2</v>
      </c>
      <c r="BC24" t="s">
        <v>182</v>
      </c>
      <c r="BD24" s="40">
        <f>BD22-BD21</f>
        <v>2.9351083005369483E-2</v>
      </c>
      <c r="BE24" s="21">
        <v>1983</v>
      </c>
      <c r="BF24" s="22">
        <v>0.2</v>
      </c>
      <c r="BG24" t="s">
        <v>182</v>
      </c>
      <c r="BH24" s="40">
        <f>BH22-BH21</f>
        <v>2.9433249322425525E-2</v>
      </c>
      <c r="BI24" s="21">
        <v>1983</v>
      </c>
      <c r="BJ24" s="22">
        <v>0.2</v>
      </c>
      <c r="BK24" t="s">
        <v>182</v>
      </c>
      <c r="BL24" s="40">
        <f>BL22-BL21</f>
        <v>2.9440942550435278E-2</v>
      </c>
      <c r="BM24" s="21">
        <v>1983</v>
      </c>
      <c r="BN24" s="22">
        <v>0.2</v>
      </c>
      <c r="BO24" t="s">
        <v>182</v>
      </c>
      <c r="BP24" s="40">
        <f>BP22-BP21</f>
        <v>2.9167985342352765E-2</v>
      </c>
      <c r="BQ24" s="21">
        <v>1983</v>
      </c>
      <c r="BR24" s="22">
        <v>0.2</v>
      </c>
      <c r="BS24" t="s">
        <v>182</v>
      </c>
      <c r="BT24" s="40">
        <f>BT22-BT21</f>
        <v>2.9288370119747387E-2</v>
      </c>
      <c r="BU24" s="21">
        <v>1983</v>
      </c>
      <c r="BV24" s="22">
        <v>0.2</v>
      </c>
      <c r="BW24" t="s">
        <v>182</v>
      </c>
      <c r="BX24" s="40">
        <f>BX22-BX21</f>
        <v>2.9167218644564064E-2</v>
      </c>
      <c r="BY24" s="21">
        <v>1983</v>
      </c>
      <c r="BZ24" s="22">
        <v>0.2</v>
      </c>
      <c r="CA24" t="s">
        <v>182</v>
      </c>
      <c r="CB24" s="40">
        <f>CB22-CB21</f>
        <v>2.929297240633022E-2</v>
      </c>
      <c r="CC24" s="21">
        <v>1983</v>
      </c>
      <c r="CD24" s="22">
        <v>0.2</v>
      </c>
      <c r="CE24" t="s">
        <v>182</v>
      </c>
      <c r="CF24" s="40">
        <f>CF22-CF21</f>
        <v>2.9012472959177971E-2</v>
      </c>
      <c r="CG24" s="21">
        <v>1983</v>
      </c>
      <c r="CH24" s="22">
        <v>0.2</v>
      </c>
      <c r="CI24" t="s">
        <v>182</v>
      </c>
      <c r="CJ24" s="40">
        <f>CJ22-CJ21</f>
        <v>2.9061112718437143E-2</v>
      </c>
      <c r="CK24" s="21">
        <v>1983</v>
      </c>
      <c r="CL24" s="22">
        <v>0.2</v>
      </c>
      <c r="CM24" t="s">
        <v>182</v>
      </c>
      <c r="CN24" s="40">
        <f>CN22-CN21</f>
        <v>2.9132468991636795E-2</v>
      </c>
      <c r="CO24" s="21">
        <v>1983</v>
      </c>
      <c r="CP24" s="22">
        <v>0.2</v>
      </c>
      <c r="CQ24" t="s">
        <v>182</v>
      </c>
      <c r="CR24" s="40">
        <f>CR22-CR21</f>
        <v>2.919846827013961E-2</v>
      </c>
      <c r="CS24" s="21">
        <v>1983</v>
      </c>
      <c r="CT24" s="22">
        <v>0.2</v>
      </c>
      <c r="CU24" t="s">
        <v>182</v>
      </c>
      <c r="CV24" s="40">
        <f>CV22-CV21</f>
        <v>2.9118773293223876E-2</v>
      </c>
      <c r="CW24" s="21">
        <v>1982</v>
      </c>
      <c r="CX24" s="22">
        <v>0.2</v>
      </c>
      <c r="CY24" t="s">
        <v>182</v>
      </c>
      <c r="CZ24" s="40">
        <f>CZ22-CZ21</f>
        <v>2.9029517419457029E-2</v>
      </c>
      <c r="DA24" s="21">
        <v>1982</v>
      </c>
      <c r="DB24" s="22">
        <v>0.2</v>
      </c>
      <c r="DC24" t="s">
        <v>182</v>
      </c>
      <c r="DD24" s="40">
        <f>DD22-DD21</f>
        <v>2.9141555620110449E-2</v>
      </c>
      <c r="DE24" s="21">
        <v>1982</v>
      </c>
      <c r="DF24" s="22">
        <v>0.2</v>
      </c>
      <c r="DG24" t="s">
        <v>182</v>
      </c>
      <c r="DH24" s="40">
        <f>DH22-DH21</f>
        <v>2.9035469812990655E-2</v>
      </c>
      <c r="DI24" s="21">
        <v>1982</v>
      </c>
      <c r="DJ24" s="22">
        <v>0.2</v>
      </c>
      <c r="DK24" t="s">
        <v>182</v>
      </c>
      <c r="DL24" s="40">
        <f>DL22-DL21</f>
        <v>2.9139467076263137E-2</v>
      </c>
      <c r="DM24" s="21">
        <v>1982</v>
      </c>
      <c r="DN24" s="22">
        <v>0.2</v>
      </c>
      <c r="DO24" t="s">
        <v>182</v>
      </c>
      <c r="DP24" s="40">
        <f>DP22-DP21</f>
        <v>2.8835338540412869E-2</v>
      </c>
      <c r="DQ24" s="21">
        <v>1982</v>
      </c>
      <c r="DR24" s="22">
        <v>0.2</v>
      </c>
      <c r="DS24" t="s">
        <v>182</v>
      </c>
      <c r="DT24" s="40">
        <f>DT22-DT21</f>
        <v>2.895516311589108E-2</v>
      </c>
      <c r="DU24" s="21">
        <v>1982</v>
      </c>
      <c r="DV24" s="22">
        <v>0.2</v>
      </c>
      <c r="DW24" t="s">
        <v>182</v>
      </c>
      <c r="DX24" s="40">
        <f>DX22-DX21</f>
        <v>2.8861420464631582E-2</v>
      </c>
      <c r="DY24" s="21">
        <v>1982</v>
      </c>
      <c r="DZ24" s="22">
        <v>0.2</v>
      </c>
      <c r="EA24" t="s">
        <v>182</v>
      </c>
      <c r="EB24" s="40">
        <f>EB22-EB21</f>
        <v>2.8795767721136234E-2</v>
      </c>
      <c r="EC24" s="21">
        <v>1982</v>
      </c>
      <c r="ED24" s="22">
        <v>0.2</v>
      </c>
      <c r="EE24" t="s">
        <v>182</v>
      </c>
      <c r="EF24" s="40">
        <f>EF22-EF21</f>
        <v>2.8911932619506309E-2</v>
      </c>
      <c r="EG24" s="21">
        <v>1982</v>
      </c>
      <c r="EH24" s="22">
        <v>0.2</v>
      </c>
      <c r="EI24" t="s">
        <v>182</v>
      </c>
      <c r="EJ24" s="40">
        <f>EJ22-EJ21</f>
        <v>2.901041647254532E-2</v>
      </c>
      <c r="EK24" s="21">
        <v>1982</v>
      </c>
      <c r="EL24" s="22">
        <v>0.2</v>
      </c>
      <c r="EM24" t="s">
        <v>182</v>
      </c>
      <c r="EN24" s="40">
        <f>EN22-EN21</f>
        <v>2.9106520710808104E-2</v>
      </c>
      <c r="EO24" s="21">
        <v>1982</v>
      </c>
      <c r="EP24" s="22">
        <v>0.2</v>
      </c>
      <c r="EQ24" t="s">
        <v>182</v>
      </c>
      <c r="ER24" s="40">
        <f>ER22-ER21</f>
        <v>2.8856730271433539E-2</v>
      </c>
      <c r="ES24" s="21">
        <v>1982</v>
      </c>
      <c r="ET24" s="22">
        <v>0.2</v>
      </c>
      <c r="EU24" t="s">
        <v>182</v>
      </c>
      <c r="EV24" s="40">
        <f>EV22-EV21</f>
        <v>2.8956947489453655E-2</v>
      </c>
      <c r="EW24" s="21">
        <v>1982</v>
      </c>
      <c r="EX24" s="22">
        <v>0.2</v>
      </c>
      <c r="EY24" t="s">
        <v>182</v>
      </c>
      <c r="EZ24" s="40">
        <f>EZ22-EZ21</f>
        <v>2.8924239453960277E-2</v>
      </c>
      <c r="FA24" s="21">
        <v>1982</v>
      </c>
      <c r="FB24" s="22">
        <v>0.2</v>
      </c>
      <c r="FC24" t="s">
        <v>182</v>
      </c>
      <c r="FD24" s="40">
        <f>FD22-FD21</f>
        <v>2.8804358844703004E-2</v>
      </c>
      <c r="FE24" s="21">
        <v>1982</v>
      </c>
      <c r="FF24" s="22">
        <v>0.2</v>
      </c>
      <c r="FG24" t="s">
        <v>182</v>
      </c>
      <c r="FH24" s="40">
        <f>FH22-FH21</f>
        <v>2.905261109613877E-2</v>
      </c>
      <c r="FI24" s="21">
        <v>1982</v>
      </c>
      <c r="FJ24" s="22">
        <v>0.2</v>
      </c>
      <c r="FK24" t="s">
        <v>182</v>
      </c>
      <c r="FL24" s="40">
        <f>FL22-FL21</f>
        <v>2.9006237228569764E-2</v>
      </c>
      <c r="FM24" s="21">
        <v>1982</v>
      </c>
      <c r="FN24" s="22">
        <v>0.2</v>
      </c>
      <c r="FO24" t="s">
        <v>182</v>
      </c>
      <c r="FP24" s="40">
        <f>FP22-FP21</f>
        <v>2.8924435890474776E-2</v>
      </c>
      <c r="FQ24" s="21">
        <v>1982</v>
      </c>
      <c r="FR24" s="22">
        <v>0.2</v>
      </c>
      <c r="FS24" t="s">
        <v>182</v>
      </c>
      <c r="FT24" s="40">
        <f>FT22-FT21</f>
        <v>2.9045005555706882E-2</v>
      </c>
      <c r="FU24" s="21">
        <v>1982</v>
      </c>
      <c r="FV24" s="22">
        <v>0.2</v>
      </c>
      <c r="FW24" t="s">
        <v>182</v>
      </c>
      <c r="FX24" s="40">
        <f>FX22-FX21</f>
        <v>2.9061647137456958E-2</v>
      </c>
      <c r="FY24" s="21">
        <v>1982</v>
      </c>
      <c r="FZ24" s="22">
        <v>0.2</v>
      </c>
      <c r="GA24" t="s">
        <v>182</v>
      </c>
      <c r="GB24" s="40">
        <f>GB22-GB21</f>
        <v>2.8929319747563409E-2</v>
      </c>
      <c r="GC24" s="21">
        <v>1982</v>
      </c>
      <c r="GD24" s="22">
        <v>0.2</v>
      </c>
      <c r="GE24" t="s">
        <v>182</v>
      </c>
      <c r="GF24" s="40">
        <f>GF22-GF21</f>
        <v>2.8716931471940321E-2</v>
      </c>
      <c r="GG24" s="21">
        <v>1982</v>
      </c>
      <c r="GH24" s="22">
        <v>0.2</v>
      </c>
      <c r="GI24" t="s">
        <v>182</v>
      </c>
      <c r="GJ24" s="40">
        <f>GJ22-GJ21</f>
        <v>2.9078560859293834E-2</v>
      </c>
      <c r="GK24" s="21">
        <v>1982</v>
      </c>
      <c r="GL24" s="22">
        <v>0.2</v>
      </c>
      <c r="GM24" t="s">
        <v>182</v>
      </c>
      <c r="GN24" s="40">
        <f>GN22-GN21</f>
        <v>2.9183620309524927E-2</v>
      </c>
      <c r="GO24" s="21">
        <v>1982</v>
      </c>
      <c r="GP24" s="22">
        <v>0.2</v>
      </c>
      <c r="GQ24" t="s">
        <v>182</v>
      </c>
      <c r="GR24" s="40">
        <f>GR22-GR21</f>
        <v>2.8978990420145845E-2</v>
      </c>
      <c r="GS24" s="21">
        <v>1982</v>
      </c>
      <c r="GT24" s="22">
        <v>0.2</v>
      </c>
      <c r="GU24" t="s">
        <v>182</v>
      </c>
      <c r="GV24" s="40">
        <f>GV22-GV21</f>
        <v>2.9191941649032938E-2</v>
      </c>
      <c r="GW24" s="21">
        <v>1982</v>
      </c>
      <c r="GX24" s="22">
        <v>0.2</v>
      </c>
      <c r="GY24" t="s">
        <v>182</v>
      </c>
      <c r="GZ24" s="40">
        <f>GZ22-GZ21</f>
        <v>2.9173875202514687E-2</v>
      </c>
      <c r="HA24" s="21">
        <v>1982</v>
      </c>
      <c r="HB24" s="22">
        <v>0.2</v>
      </c>
      <c r="HC24" t="s">
        <v>182</v>
      </c>
      <c r="HD24" s="40">
        <f>HD22-HD21</f>
        <v>2.898635959245377E-2</v>
      </c>
      <c r="HE24" s="21">
        <v>1982</v>
      </c>
      <c r="HF24" s="22">
        <v>0.2</v>
      </c>
      <c r="HG24" t="s">
        <v>182</v>
      </c>
      <c r="HH24" s="40">
        <f>HH22-HH21</f>
        <v>2.9342570495764053E-2</v>
      </c>
      <c r="HI24" s="21">
        <v>1982</v>
      </c>
      <c r="HJ24" s="22">
        <v>0.2</v>
      </c>
      <c r="HK24" t="s">
        <v>182</v>
      </c>
      <c r="HL24" s="40">
        <f>HL22-HL21</f>
        <v>2.8948474760283394E-2</v>
      </c>
      <c r="HM24" s="21">
        <v>1982</v>
      </c>
      <c r="HN24" s="22">
        <v>0.2</v>
      </c>
      <c r="HO24" t="s">
        <v>182</v>
      </c>
      <c r="HP24" s="40">
        <f>HP22-HP21</f>
        <v>2.8965277290372571E-2</v>
      </c>
      <c r="HQ24" s="21">
        <v>1982</v>
      </c>
      <c r="HR24" s="22">
        <v>0.2</v>
      </c>
      <c r="HS24" t="s">
        <v>182</v>
      </c>
      <c r="HT24" s="40">
        <f>HT22-HT21</f>
        <v>2.9376728083616577E-2</v>
      </c>
      <c r="HU24" s="21">
        <v>1982</v>
      </c>
      <c r="HV24" s="22">
        <v>0.2</v>
      </c>
      <c r="HW24" t="s">
        <v>182</v>
      </c>
      <c r="HX24" s="40">
        <f>HX22-HX21</f>
        <v>2.9015597805181481E-2</v>
      </c>
      <c r="HY24" s="21">
        <v>1982</v>
      </c>
      <c r="HZ24" s="22">
        <v>0.2</v>
      </c>
      <c r="IA24" t="s">
        <v>182</v>
      </c>
      <c r="IB24" s="40">
        <f>IB22-IB21</f>
        <v>2.9439458173195265E-2</v>
      </c>
      <c r="IC24" s="21">
        <v>1982</v>
      </c>
      <c r="ID24" s="22">
        <v>0.2</v>
      </c>
      <c r="IE24" t="s">
        <v>182</v>
      </c>
      <c r="IF24" s="40">
        <f>IF22-IF21</f>
        <v>2.9588218367106789E-2</v>
      </c>
      <c r="IG24" s="21">
        <v>1982</v>
      </c>
      <c r="IH24" s="22">
        <v>0.2</v>
      </c>
      <c r="II24" t="s">
        <v>182</v>
      </c>
      <c r="IJ24" s="40">
        <f>IJ22-IJ21</f>
        <v>2.8771760902786436E-2</v>
      </c>
      <c r="IK24" s="21">
        <v>1982</v>
      </c>
      <c r="IL24" s="22">
        <v>0.2</v>
      </c>
      <c r="IM24" t="s">
        <v>182</v>
      </c>
      <c r="IN24" s="40">
        <f>IN22-IN21</f>
        <v>2.9522832015254741E-2</v>
      </c>
      <c r="IO24" s="21">
        <v>1982</v>
      </c>
      <c r="IP24" s="22">
        <v>0.2</v>
      </c>
      <c r="IQ24" t="s">
        <v>182</v>
      </c>
      <c r="IR24" s="40">
        <f>IR22-IR21</f>
        <v>2.9211341135966129E-2</v>
      </c>
      <c r="IS24" s="21">
        <v>1982</v>
      </c>
      <c r="IT24" s="22">
        <v>0.2</v>
      </c>
      <c r="IU24" t="s">
        <v>182</v>
      </c>
      <c r="IV24" s="40">
        <f>IV22-IV21</f>
        <v>2.9783825539804853E-2</v>
      </c>
      <c r="IW24" s="21">
        <v>1982</v>
      </c>
      <c r="IX24" s="22">
        <v>0.2</v>
      </c>
      <c r="IY24" t="s">
        <v>182</v>
      </c>
      <c r="IZ24" s="40">
        <f>IZ22-IZ21</f>
        <v>2.9178736136899364E-2</v>
      </c>
      <c r="JA24" s="21">
        <v>1982</v>
      </c>
      <c r="JB24" s="22">
        <v>0.2</v>
      </c>
      <c r="JC24" t="s">
        <v>182</v>
      </c>
      <c r="JD24" s="40">
        <f>JD22-JD21</f>
        <v>2.9777877775250206E-2</v>
      </c>
      <c r="JE24" s="21">
        <v>1982</v>
      </c>
      <c r="JF24" s="22">
        <v>0.2</v>
      </c>
    </row>
    <row r="25" spans="2:266">
      <c r="B25">
        <v>0.52765704118437073</v>
      </c>
      <c r="C25" s="39">
        <v>0.64678938882442738</v>
      </c>
      <c r="D25">
        <v>113.53266532296017</v>
      </c>
      <c r="E25" s="21">
        <v>1983</v>
      </c>
      <c r="F25" s="22">
        <v>0.2</v>
      </c>
      <c r="G25" t="s">
        <v>183</v>
      </c>
      <c r="H25" s="40">
        <f>H21-H23</f>
        <v>2.9773669738578756E-2</v>
      </c>
      <c r="I25" s="21">
        <v>1983</v>
      </c>
      <c r="J25" s="22">
        <v>0.79900000000000004</v>
      </c>
      <c r="K25" t="s">
        <v>183</v>
      </c>
      <c r="L25" s="40">
        <f>L21-L23</f>
        <v>3.0508817679285372E-2</v>
      </c>
      <c r="M25" s="21">
        <v>1983</v>
      </c>
      <c r="N25" s="22">
        <v>0.79900000000000004</v>
      </c>
      <c r="O25" t="s">
        <v>183</v>
      </c>
      <c r="P25" s="40">
        <f>P21-P23</f>
        <v>2.9431873929526398E-2</v>
      </c>
      <c r="Q25" s="21">
        <v>1983</v>
      </c>
      <c r="R25" s="22">
        <v>0.79900000000000004</v>
      </c>
      <c r="S25" t="s">
        <v>183</v>
      </c>
      <c r="T25" s="40">
        <f>T21-T23</f>
        <v>3.0544906299725616E-2</v>
      </c>
      <c r="U25" s="21">
        <v>1983</v>
      </c>
      <c r="V25" s="22">
        <v>0.79900000000000004</v>
      </c>
      <c r="W25" t="s">
        <v>183</v>
      </c>
      <c r="X25" s="40">
        <f>X21-X23</f>
        <v>3.0343222877389775E-2</v>
      </c>
      <c r="Y25" s="21">
        <v>1983</v>
      </c>
      <c r="Z25" s="22">
        <v>0.79900000000000004</v>
      </c>
      <c r="AA25" t="s">
        <v>183</v>
      </c>
      <c r="AB25" s="40">
        <f>AB21-AB23</f>
        <v>2.9800826334802077E-2</v>
      </c>
      <c r="AC25" s="21">
        <v>1983</v>
      </c>
      <c r="AD25" s="22">
        <v>0.79900000000000004</v>
      </c>
      <c r="AE25" t="s">
        <v>183</v>
      </c>
      <c r="AF25" s="40">
        <f>AF21-AF23</f>
        <v>3.0550921285346033E-2</v>
      </c>
      <c r="AG25" s="21">
        <v>1983</v>
      </c>
      <c r="AH25" s="22">
        <v>0.79900000000000004</v>
      </c>
      <c r="AI25" t="s">
        <v>183</v>
      </c>
      <c r="AJ25" s="40">
        <f>AJ21-AJ23</f>
        <v>3.0317531152742272E-2</v>
      </c>
      <c r="AK25" s="21">
        <v>1983</v>
      </c>
      <c r="AL25" s="22">
        <v>0.79900000000000004</v>
      </c>
      <c r="AM25" t="s">
        <v>183</v>
      </c>
      <c r="AN25" s="40">
        <f>AN21-AN23</f>
        <v>3.0112969511340792E-2</v>
      </c>
      <c r="AO25" s="21">
        <v>1983</v>
      </c>
      <c r="AP25" s="22">
        <v>0.79900000000000004</v>
      </c>
      <c r="AQ25" t="s">
        <v>183</v>
      </c>
      <c r="AR25" s="40">
        <f>AR21-AR23</f>
        <v>3.0321098527636425E-2</v>
      </c>
      <c r="AS25" s="21">
        <v>1983</v>
      </c>
      <c r="AT25" s="22">
        <v>0.79900000000000004</v>
      </c>
      <c r="AU25" t="s">
        <v>183</v>
      </c>
      <c r="AV25" s="40">
        <f>AV21-AV23</f>
        <v>2.9299290261101452E-2</v>
      </c>
      <c r="AW25" s="21">
        <v>1983</v>
      </c>
      <c r="AX25" s="22">
        <v>0.79900000000000004</v>
      </c>
      <c r="AY25" t="s">
        <v>183</v>
      </c>
      <c r="AZ25" s="40">
        <f>AZ21-AZ23</f>
        <v>3.0298980143878662E-2</v>
      </c>
      <c r="BA25" s="21">
        <v>1983</v>
      </c>
      <c r="BB25" s="22">
        <v>0.79900000000000004</v>
      </c>
      <c r="BC25" t="s">
        <v>183</v>
      </c>
      <c r="BD25" s="40">
        <f>BD21-BD23</f>
        <v>3.0238686858953701E-2</v>
      </c>
      <c r="BE25" s="21">
        <v>1983</v>
      </c>
      <c r="BF25" s="22">
        <v>0.79900000000000004</v>
      </c>
      <c r="BG25" t="s">
        <v>183</v>
      </c>
      <c r="BH25" s="40">
        <f>BH21-BH23</f>
        <v>3.03259056596768E-2</v>
      </c>
      <c r="BI25" s="21">
        <v>1983</v>
      </c>
      <c r="BJ25" s="22">
        <v>0.79900000000000004</v>
      </c>
      <c r="BK25" t="s">
        <v>183</v>
      </c>
      <c r="BL25" s="40">
        <f>BL21-BL23</f>
        <v>3.0334072707889903E-2</v>
      </c>
      <c r="BM25" s="21">
        <v>1983</v>
      </c>
      <c r="BN25" s="22">
        <v>0.79900000000000004</v>
      </c>
      <c r="BO25" t="s">
        <v>183</v>
      </c>
      <c r="BP25" s="40">
        <f>BP21-BP23</f>
        <v>3.0044383477918712E-2</v>
      </c>
      <c r="BQ25" s="21">
        <v>1983</v>
      </c>
      <c r="BR25" s="22">
        <v>0.79900000000000004</v>
      </c>
      <c r="BS25" t="s">
        <v>183</v>
      </c>
      <c r="BT25" s="40">
        <f>BT21-BT23</f>
        <v>3.0172127639290891E-2</v>
      </c>
      <c r="BU25" s="21">
        <v>1983</v>
      </c>
      <c r="BV25" s="22">
        <v>0.79900000000000004</v>
      </c>
      <c r="BW25" t="s">
        <v>183</v>
      </c>
      <c r="BX25" s="40">
        <f>BX21-BX23</f>
        <v>3.0043570011793308E-2</v>
      </c>
      <c r="BY25" s="21">
        <v>1983</v>
      </c>
      <c r="BZ25" s="22">
        <v>0.79900000000000004</v>
      </c>
      <c r="CA25" t="s">
        <v>183</v>
      </c>
      <c r="CB25" s="40">
        <f>CB21-CB23</f>
        <v>3.0177011902780104E-2</v>
      </c>
      <c r="CC25" s="21">
        <v>1983</v>
      </c>
      <c r="CD25" s="22">
        <v>0.79900000000000004</v>
      </c>
      <c r="CE25" t="s">
        <v>183</v>
      </c>
      <c r="CF25" s="40">
        <f>CF21-CF23</f>
        <v>2.9879411193037608E-2</v>
      </c>
      <c r="CG25" s="21">
        <v>1983</v>
      </c>
      <c r="CH25" s="22">
        <v>0.79900000000000004</v>
      </c>
      <c r="CI25" t="s">
        <v>183</v>
      </c>
      <c r="CJ25" s="40">
        <f>CJ21-CJ23</f>
        <v>2.9931004052925925E-2</v>
      </c>
      <c r="CK25" s="21">
        <v>1983</v>
      </c>
      <c r="CL25" s="22">
        <v>0.79900000000000004</v>
      </c>
      <c r="CM25" t="s">
        <v>183</v>
      </c>
      <c r="CN25" s="40">
        <f>CN21-CN23</f>
        <v>3.0006701989748585E-2</v>
      </c>
      <c r="CO25" s="21">
        <v>1983</v>
      </c>
      <c r="CP25" s="22">
        <v>0.79900000000000004</v>
      </c>
      <c r="CQ25" t="s">
        <v>183</v>
      </c>
      <c r="CR25" s="40">
        <f>CR21-CR23</f>
        <v>3.0076726896762107E-2</v>
      </c>
      <c r="CS25" s="21">
        <v>1983</v>
      </c>
      <c r="CT25" s="22">
        <v>0.79900000000000004</v>
      </c>
      <c r="CU25" t="s">
        <v>183</v>
      </c>
      <c r="CV25" s="40">
        <f>CV21-CV23</f>
        <v>2.9992172115001159E-2</v>
      </c>
      <c r="CW25" s="21">
        <v>1983</v>
      </c>
      <c r="CX25" s="22">
        <v>0.79900000000000004</v>
      </c>
      <c r="CY25" t="s">
        <v>183</v>
      </c>
      <c r="CZ25" s="40">
        <f>CZ21-CZ23</f>
        <v>2.9897489897315499E-2</v>
      </c>
      <c r="DA25" s="21">
        <v>1983</v>
      </c>
      <c r="DB25" s="22">
        <v>0.2</v>
      </c>
      <c r="DC25" t="s">
        <v>183</v>
      </c>
      <c r="DD25" s="40">
        <f>DD21-DD23</f>
        <v>3.001634229206579E-2</v>
      </c>
      <c r="DE25" s="21">
        <v>1983</v>
      </c>
      <c r="DF25" s="22">
        <v>0.2</v>
      </c>
      <c r="DG25" t="s">
        <v>183</v>
      </c>
      <c r="DH25" s="40">
        <f>DH21-DH23</f>
        <v>2.9903803626851633E-2</v>
      </c>
      <c r="DI25" s="21">
        <v>1983</v>
      </c>
      <c r="DJ25" s="22">
        <v>0.2</v>
      </c>
      <c r="DK25" t="s">
        <v>183</v>
      </c>
      <c r="DL25" s="40">
        <f>DL21-DL23</f>
        <v>3.0014126471385794E-2</v>
      </c>
      <c r="DM25" s="21">
        <v>1983</v>
      </c>
      <c r="DN25" s="22">
        <v>0.2</v>
      </c>
      <c r="DO25" t="s">
        <v>183</v>
      </c>
      <c r="DP25" s="40">
        <f>DP21-DP23</f>
        <v>2.9691565984173218E-2</v>
      </c>
      <c r="DQ25" s="21">
        <v>1983</v>
      </c>
      <c r="DR25" s="22">
        <v>0.2</v>
      </c>
      <c r="DS25" t="s">
        <v>183</v>
      </c>
      <c r="DT25" s="40">
        <f>DT21-DT23</f>
        <v>2.981862849164385E-2</v>
      </c>
      <c r="DU25" s="21">
        <v>1983</v>
      </c>
      <c r="DV25" s="22">
        <v>0.2</v>
      </c>
      <c r="DW25" t="s">
        <v>183</v>
      </c>
      <c r="DX25" s="40">
        <f>DX21-DX23</f>
        <v>2.9719220700576143E-2</v>
      </c>
      <c r="DY25" s="21">
        <v>1983</v>
      </c>
      <c r="DZ25" s="22">
        <v>0.2</v>
      </c>
      <c r="EA25" t="s">
        <v>183</v>
      </c>
      <c r="EB25" s="40">
        <f>EB21-EB23</f>
        <v>2.964961180285991E-2</v>
      </c>
      <c r="EC25" s="21">
        <v>1983</v>
      </c>
      <c r="ED25" s="22">
        <v>0.2</v>
      </c>
      <c r="EE25" t="s">
        <v>183</v>
      </c>
      <c r="EF25" s="40">
        <f>EF21-EF23</f>
        <v>2.9772783065596942E-2</v>
      </c>
      <c r="EG25" s="21">
        <v>1983</v>
      </c>
      <c r="EH25" s="22">
        <v>0.2</v>
      </c>
      <c r="EI25" t="s">
        <v>183</v>
      </c>
      <c r="EJ25" s="40">
        <f>EJ21-EJ23</f>
        <v>2.9877229963395369E-2</v>
      </c>
      <c r="EK25" s="21">
        <v>1983</v>
      </c>
      <c r="EL25" s="22">
        <v>0.2</v>
      </c>
      <c r="EM25" t="s">
        <v>183</v>
      </c>
      <c r="EN25" s="40">
        <f>EN21-EN23</f>
        <v>2.9979173600990117E-2</v>
      </c>
      <c r="EO25" s="21">
        <v>1983</v>
      </c>
      <c r="EP25" s="22">
        <v>0.2</v>
      </c>
      <c r="EQ25" t="s">
        <v>183</v>
      </c>
      <c r="ER25" s="40">
        <f>ER21-ER23</f>
        <v>2.9714247569759655E-2</v>
      </c>
      <c r="ES25" s="21">
        <v>1983</v>
      </c>
      <c r="ET25" s="22">
        <v>0.2</v>
      </c>
      <c r="EU25" t="s">
        <v>183</v>
      </c>
      <c r="EV25" s="40">
        <f>EV21-EV23</f>
        <v>2.9820520886295054E-2</v>
      </c>
      <c r="EW25" s="21">
        <v>1983</v>
      </c>
      <c r="EX25" s="22">
        <v>0.2</v>
      </c>
      <c r="EY25" t="s">
        <v>183</v>
      </c>
      <c r="EZ25" s="40">
        <f>EZ21-EZ23</f>
        <v>2.9785833901025627E-2</v>
      </c>
      <c r="FA25" s="21">
        <v>1983</v>
      </c>
      <c r="FB25" s="22">
        <v>0.2</v>
      </c>
      <c r="FC25" t="s">
        <v>183</v>
      </c>
      <c r="FD25" s="40">
        <f>FD21-FD23</f>
        <v>2.9658720081640499E-2</v>
      </c>
      <c r="FE25" s="21">
        <v>1983</v>
      </c>
      <c r="FF25" s="22">
        <v>0.2</v>
      </c>
      <c r="FG25" t="s">
        <v>183</v>
      </c>
      <c r="FH25" s="40">
        <f>FH21-FH23</f>
        <v>2.9921985892577219E-2</v>
      </c>
      <c r="FI25" s="21">
        <v>1983</v>
      </c>
      <c r="FJ25" s="22">
        <v>0.2</v>
      </c>
      <c r="FK25" t="s">
        <v>183</v>
      </c>
      <c r="FL25" s="40">
        <f>FL21-FL23</f>
        <v>2.9872797242010585E-2</v>
      </c>
      <c r="FM25" s="21">
        <v>1983</v>
      </c>
      <c r="FN25" s="22">
        <v>0.2</v>
      </c>
      <c r="FO25" t="s">
        <v>183</v>
      </c>
      <c r="FP25" s="40">
        <f>FP21-FP23</f>
        <v>2.9786042215654063E-2</v>
      </c>
      <c r="FQ25" s="21">
        <v>1983</v>
      </c>
      <c r="FR25" s="22">
        <v>0.2</v>
      </c>
      <c r="FS25" t="s">
        <v>183</v>
      </c>
      <c r="FT25" s="40">
        <f>FT21-FT23</f>
        <v>2.991391839175922E-2</v>
      </c>
      <c r="FU25" s="21">
        <v>1983</v>
      </c>
      <c r="FV25" s="22">
        <v>0.2</v>
      </c>
      <c r="FW25" t="s">
        <v>183</v>
      </c>
      <c r="FX25" s="40">
        <f>FX21-FX23</f>
        <v>2.9931570947233477E-2</v>
      </c>
      <c r="FY25" s="21">
        <v>1983</v>
      </c>
      <c r="FZ25" s="22">
        <v>0.2</v>
      </c>
      <c r="GA25" t="s">
        <v>183</v>
      </c>
      <c r="GB25" s="40">
        <f>GB21-GB23</f>
        <v>2.979122141669055E-2</v>
      </c>
      <c r="GC25" s="21">
        <v>1983</v>
      </c>
      <c r="GD25" s="22">
        <v>0.2</v>
      </c>
      <c r="GE25" t="s">
        <v>183</v>
      </c>
      <c r="GF25" s="40">
        <f>GF21-GF23</f>
        <v>2.9566037417289803E-2</v>
      </c>
      <c r="GG25" s="21">
        <v>1983</v>
      </c>
      <c r="GH25" s="22">
        <v>0.2</v>
      </c>
      <c r="GI25" t="s">
        <v>183</v>
      </c>
      <c r="GJ25" s="40">
        <f>GJ21-GJ23</f>
        <v>2.9949512795592548E-2</v>
      </c>
      <c r="GK25" s="21">
        <v>1983</v>
      </c>
      <c r="GL25" s="22">
        <v>0.2</v>
      </c>
      <c r="GM25" t="s">
        <v>183</v>
      </c>
      <c r="GN25" s="40">
        <f>GN21-GN23</f>
        <v>3.0060972453814117E-2</v>
      </c>
      <c r="GO25" s="21">
        <v>1983</v>
      </c>
      <c r="GP25" s="22">
        <v>0.2</v>
      </c>
      <c r="GQ25" t="s">
        <v>183</v>
      </c>
      <c r="GR25" s="40">
        <f>GR21-GR23</f>
        <v>2.9843898809535196E-2</v>
      </c>
      <c r="GS25" s="21">
        <v>1983</v>
      </c>
      <c r="GT25" s="22">
        <v>0.2</v>
      </c>
      <c r="GU25" t="s">
        <v>183</v>
      </c>
      <c r="GV25" s="40">
        <f>GV21-GV23</f>
        <v>3.0069801759749548E-2</v>
      </c>
      <c r="GW25" s="21">
        <v>1983</v>
      </c>
      <c r="GX25" s="22">
        <v>0.2</v>
      </c>
      <c r="GY25" t="s">
        <v>183</v>
      </c>
      <c r="GZ25" s="40">
        <f>GZ21-GZ23</f>
        <v>3.0050632660661936E-2</v>
      </c>
      <c r="HA25" s="21">
        <v>1983</v>
      </c>
      <c r="HB25" s="22">
        <v>0.2</v>
      </c>
      <c r="HC25" t="s">
        <v>183</v>
      </c>
      <c r="HD25" s="40">
        <f>HD21-HD23</f>
        <v>2.9851714520045647E-2</v>
      </c>
      <c r="HE25" s="21">
        <v>1983</v>
      </c>
      <c r="HF25" s="22">
        <v>0.2</v>
      </c>
      <c r="HG25" t="s">
        <v>183</v>
      </c>
      <c r="HH25" s="40">
        <f>HH21-HH23</f>
        <v>3.0229651751690789E-2</v>
      </c>
      <c r="HI25" s="21">
        <v>1983</v>
      </c>
      <c r="HJ25" s="22">
        <v>0.2</v>
      </c>
      <c r="HK25" t="s">
        <v>183</v>
      </c>
      <c r="HL25" s="40">
        <f>HL21-HL23</f>
        <v>2.9811535303223002E-2</v>
      </c>
      <c r="HM25" s="21">
        <v>1983</v>
      </c>
      <c r="HN25" s="22">
        <v>0.2</v>
      </c>
      <c r="HO25" t="s">
        <v>183</v>
      </c>
      <c r="HP25" s="40">
        <f>HP21-HP23</f>
        <v>2.9829355042603201E-2</v>
      </c>
      <c r="HQ25" s="21">
        <v>1983</v>
      </c>
      <c r="HR25" s="22">
        <v>0.2</v>
      </c>
      <c r="HS25" t="s">
        <v>183</v>
      </c>
      <c r="HT25" s="40">
        <f>HT21-HT23</f>
        <v>3.0265907291139926E-2</v>
      </c>
      <c r="HU25" s="21">
        <v>1983</v>
      </c>
      <c r="HV25" s="22">
        <v>0.2</v>
      </c>
      <c r="HW25" t="s">
        <v>183</v>
      </c>
      <c r="HX25" s="40">
        <f>HX21-HX23</f>
        <v>2.9882725604622018E-2</v>
      </c>
      <c r="HY25" s="21">
        <v>1983</v>
      </c>
      <c r="HZ25" s="22">
        <v>0.2</v>
      </c>
      <c r="IA25" t="s">
        <v>183</v>
      </c>
      <c r="IB25" s="40">
        <f>IB21-IB23</f>
        <v>3.0332496898872185E-2</v>
      </c>
      <c r="IC25" s="21">
        <v>1983</v>
      </c>
      <c r="ID25" s="22">
        <v>0.2</v>
      </c>
      <c r="IE25" t="s">
        <v>183</v>
      </c>
      <c r="IF25" s="40">
        <f>IF21-IF23</f>
        <v>3.0490444111708481E-2</v>
      </c>
      <c r="IG25" s="21">
        <v>1983</v>
      </c>
      <c r="IH25" s="22">
        <v>0.2</v>
      </c>
      <c r="II25" t="s">
        <v>183</v>
      </c>
      <c r="IJ25" s="40">
        <f>IJ21-IJ23</f>
        <v>2.9624160713691561E-2</v>
      </c>
      <c r="IK25" s="21">
        <v>1983</v>
      </c>
      <c r="IL25" s="22">
        <v>0.2</v>
      </c>
      <c r="IM25" t="s">
        <v>183</v>
      </c>
      <c r="IN25" s="40">
        <f>IN21-IN23</f>
        <v>3.0421013712295997E-2</v>
      </c>
      <c r="IO25" s="21">
        <v>1983</v>
      </c>
      <c r="IP25" s="22">
        <v>0.2</v>
      </c>
      <c r="IQ25" t="s">
        <v>183</v>
      </c>
      <c r="IR25" s="40">
        <f>IR21-IR23</f>
        <v>3.0090386053676643E-2</v>
      </c>
      <c r="IS25" s="21">
        <v>1983</v>
      </c>
      <c r="IT25" s="22">
        <v>0.2</v>
      </c>
      <c r="IU25" t="s">
        <v>183</v>
      </c>
      <c r="IV25" s="40">
        <f>IV21-IV23</f>
        <v>3.06982051933537E-2</v>
      </c>
      <c r="IW25" s="21">
        <v>1983</v>
      </c>
      <c r="IX25" s="22">
        <v>0.2</v>
      </c>
      <c r="IY25" t="s">
        <v>183</v>
      </c>
      <c r="IZ25" s="40">
        <f>IZ21-IZ23</f>
        <v>3.0055790203112331E-2</v>
      </c>
      <c r="JA25" s="21">
        <v>1983</v>
      </c>
      <c r="JB25" s="22">
        <v>0.2</v>
      </c>
      <c r="JC25" t="s">
        <v>183</v>
      </c>
      <c r="JD25" s="40">
        <f>JD21-JD23</f>
        <v>3.0691886633307519E-2</v>
      </c>
      <c r="JE25" s="21">
        <v>1983</v>
      </c>
      <c r="JF25" s="22">
        <v>0.2</v>
      </c>
    </row>
    <row r="26" spans="2:266">
      <c r="B26">
        <v>0.52865767598368507</v>
      </c>
      <c r="C26" s="39">
        <v>0.64541088682161207</v>
      </c>
      <c r="D26">
        <v>112.85026385682862</v>
      </c>
      <c r="E26" s="21">
        <v>1983</v>
      </c>
      <c r="F26" s="22">
        <v>0.79900000000000004</v>
      </c>
      <c r="G26" t="s">
        <v>184</v>
      </c>
      <c r="H26" s="41">
        <f>AVERAGE(H24:H25)</f>
        <v>2.9343219246782959E-2</v>
      </c>
      <c r="I26" s="21">
        <v>1984</v>
      </c>
      <c r="J26" s="22">
        <v>0.52</v>
      </c>
      <c r="K26" t="s">
        <v>184</v>
      </c>
      <c r="L26" s="41">
        <f>AVERAGE(L24:L25)</f>
        <v>3.0057168975486603E-2</v>
      </c>
      <c r="M26" s="21">
        <v>1984</v>
      </c>
      <c r="N26" s="22">
        <v>0.52</v>
      </c>
      <c r="O26" t="s">
        <v>184</v>
      </c>
      <c r="P26" s="41">
        <f>AVERAGE(P24:P25)</f>
        <v>2.9011110675431329E-2</v>
      </c>
      <c r="Q26" s="21">
        <v>1984</v>
      </c>
      <c r="R26" s="22">
        <v>0.52</v>
      </c>
      <c r="S26" t="s">
        <v>184</v>
      </c>
      <c r="T26" s="41">
        <f>AVERAGE(T24:T25)</f>
        <v>3.0092204238922393E-2</v>
      </c>
      <c r="U26" s="21">
        <v>1984</v>
      </c>
      <c r="V26" s="22">
        <v>0.52</v>
      </c>
      <c r="W26" t="s">
        <v>184</v>
      </c>
      <c r="X26" s="41">
        <f>AVERAGE(X24:X25)</f>
        <v>2.9896392297668883E-2</v>
      </c>
      <c r="Y26" s="21">
        <v>1984</v>
      </c>
      <c r="Z26" s="22">
        <v>0.52</v>
      </c>
      <c r="AA26" t="s">
        <v>184</v>
      </c>
      <c r="AB26" s="41">
        <f>AVERAGE(AB24:AB25)</f>
        <v>2.9369601574961046E-2</v>
      </c>
      <c r="AC26" s="21">
        <v>1984</v>
      </c>
      <c r="AD26" s="22">
        <v>0.52</v>
      </c>
      <c r="AE26" t="s">
        <v>184</v>
      </c>
      <c r="AF26" s="41">
        <f>AVERAGE(AF24:AF25)</f>
        <v>3.0098043542999137E-2</v>
      </c>
      <c r="AG26" s="21">
        <v>1984</v>
      </c>
      <c r="AH26" s="22">
        <v>0.52</v>
      </c>
      <c r="AI26" t="s">
        <v>184</v>
      </c>
      <c r="AJ26" s="41">
        <f>AVERAGE(AJ24:AJ25)</f>
        <v>2.9871445848836775E-2</v>
      </c>
      <c r="AK26" s="21">
        <v>1984</v>
      </c>
      <c r="AL26" s="22">
        <v>0.52</v>
      </c>
      <c r="AM26" t="s">
        <v>184</v>
      </c>
      <c r="AN26" s="41">
        <f>AVERAGE(AN24:AN25)</f>
        <v>2.9672796668121282E-2</v>
      </c>
      <c r="AO26" s="21">
        <v>1984</v>
      </c>
      <c r="AP26" s="22">
        <v>0.52</v>
      </c>
      <c r="AQ26" t="s">
        <v>184</v>
      </c>
      <c r="AR26" s="41">
        <f>AVERAGE(AR24:AR25)</f>
        <v>2.9874909775989833E-2</v>
      </c>
      <c r="AS26" s="21">
        <v>1984</v>
      </c>
      <c r="AT26" s="22">
        <v>0.52</v>
      </c>
      <c r="AU26" t="s">
        <v>184</v>
      </c>
      <c r="AV26" s="41">
        <f>AVERAGE(AV24:AV25)</f>
        <v>2.8882255884396191E-2</v>
      </c>
      <c r="AW26" s="21">
        <v>1984</v>
      </c>
      <c r="AX26" s="22">
        <v>0.52</v>
      </c>
      <c r="AY26" t="s">
        <v>184</v>
      </c>
      <c r="AZ26" s="41">
        <f>AVERAGE(AZ24:AZ25)</f>
        <v>2.9853432599688756E-2</v>
      </c>
      <c r="BA26" s="21">
        <v>1984</v>
      </c>
      <c r="BB26" s="22">
        <v>0.52</v>
      </c>
      <c r="BC26" t="s">
        <v>184</v>
      </c>
      <c r="BD26" s="41">
        <f>AVERAGE(BD24:BD25)</f>
        <v>2.9794884932161592E-2</v>
      </c>
      <c r="BE26" s="21">
        <v>1984</v>
      </c>
      <c r="BF26" s="22">
        <v>0.52</v>
      </c>
      <c r="BG26" t="s">
        <v>184</v>
      </c>
      <c r="BH26" s="41">
        <f>AVERAGE(BH24:BH25)</f>
        <v>2.9879577491051162E-2</v>
      </c>
      <c r="BI26" s="21">
        <v>1984</v>
      </c>
      <c r="BJ26" s="22">
        <v>0.52</v>
      </c>
      <c r="BK26" t="s">
        <v>184</v>
      </c>
      <c r="BL26" s="41">
        <f>AVERAGE(BL24:BL25)</f>
        <v>2.9887507629162591E-2</v>
      </c>
      <c r="BM26" s="21">
        <v>1984</v>
      </c>
      <c r="BN26" s="22">
        <v>0.52</v>
      </c>
      <c r="BO26" t="s">
        <v>184</v>
      </c>
      <c r="BP26" s="41">
        <f>AVERAGE(BP24:BP25)</f>
        <v>2.9606184410135739E-2</v>
      </c>
      <c r="BQ26" s="21">
        <v>1984</v>
      </c>
      <c r="BR26" s="22">
        <v>0.52</v>
      </c>
      <c r="BS26" t="s">
        <v>184</v>
      </c>
      <c r="BT26" s="41">
        <f>AVERAGE(BT24:BT25)</f>
        <v>2.9730248879519139E-2</v>
      </c>
      <c r="BU26" s="21">
        <v>1984</v>
      </c>
      <c r="BV26" s="22">
        <v>0.52</v>
      </c>
      <c r="BW26" t="s">
        <v>184</v>
      </c>
      <c r="BX26" s="41">
        <f>AVERAGE(BX24:BX25)</f>
        <v>2.9605394328178686E-2</v>
      </c>
      <c r="BY26" s="21">
        <v>1984</v>
      </c>
      <c r="BZ26" s="22">
        <v>0.52</v>
      </c>
      <c r="CA26" t="s">
        <v>184</v>
      </c>
      <c r="CB26" s="41">
        <f>AVERAGE(CB24:CB25)</f>
        <v>2.9734992154555162E-2</v>
      </c>
      <c r="CC26" s="21">
        <v>1984</v>
      </c>
      <c r="CD26" s="22">
        <v>0.52</v>
      </c>
      <c r="CE26" t="s">
        <v>184</v>
      </c>
      <c r="CF26" s="41">
        <f>AVERAGE(CF24:CF25)</f>
        <v>2.9445942076107789E-2</v>
      </c>
      <c r="CG26" s="21">
        <v>1984</v>
      </c>
      <c r="CH26" s="22">
        <v>0.52</v>
      </c>
      <c r="CI26" t="s">
        <v>184</v>
      </c>
      <c r="CJ26" s="41">
        <f>AVERAGE(CJ24:CJ25)</f>
        <v>2.9496058385681534E-2</v>
      </c>
      <c r="CK26" s="21">
        <v>1984</v>
      </c>
      <c r="CL26" s="22">
        <v>0.52</v>
      </c>
      <c r="CM26" t="s">
        <v>184</v>
      </c>
      <c r="CN26" s="41">
        <f>AVERAGE(CN24:CN25)</f>
        <v>2.956958549069269E-2</v>
      </c>
      <c r="CO26" s="21">
        <v>1984</v>
      </c>
      <c r="CP26" s="22">
        <v>0.52</v>
      </c>
      <c r="CQ26" t="s">
        <v>184</v>
      </c>
      <c r="CR26" s="41">
        <f>AVERAGE(CR24:CR25)</f>
        <v>2.9637597583450859E-2</v>
      </c>
      <c r="CS26" s="21">
        <v>1984</v>
      </c>
      <c r="CT26" s="22">
        <v>0.52</v>
      </c>
      <c r="CU26" t="s">
        <v>184</v>
      </c>
      <c r="CV26" s="41">
        <f>AVERAGE(CV24:CV25)</f>
        <v>2.9555472704112518E-2</v>
      </c>
      <c r="CW26" s="21">
        <v>1984</v>
      </c>
      <c r="CX26" s="22">
        <v>0.52</v>
      </c>
      <c r="CY26" t="s">
        <v>184</v>
      </c>
      <c r="CZ26" s="41">
        <f>AVERAGE(CZ24:CZ25)</f>
        <v>2.9463503658386264E-2</v>
      </c>
      <c r="DA26" s="21">
        <v>1984</v>
      </c>
      <c r="DB26" s="22">
        <v>0.52</v>
      </c>
      <c r="DC26" t="s">
        <v>184</v>
      </c>
      <c r="DD26" s="41">
        <f>AVERAGE(DD24:DD25)</f>
        <v>2.9578948956088119E-2</v>
      </c>
      <c r="DE26" s="21">
        <v>1983</v>
      </c>
      <c r="DF26" s="22">
        <v>0.79900000000000004</v>
      </c>
      <c r="DG26" t="s">
        <v>184</v>
      </c>
      <c r="DH26" s="41">
        <f>AVERAGE(DH24:DH25)</f>
        <v>2.9469636719921144E-2</v>
      </c>
      <c r="DI26" s="21">
        <v>1983</v>
      </c>
      <c r="DJ26" s="22">
        <v>0.79900000000000004</v>
      </c>
      <c r="DK26" t="s">
        <v>184</v>
      </c>
      <c r="DL26" s="41">
        <f>AVERAGE(DL24:DL25)</f>
        <v>2.9576796773824465E-2</v>
      </c>
      <c r="DM26" s="21">
        <v>1983</v>
      </c>
      <c r="DN26" s="22">
        <v>0.79900000000000004</v>
      </c>
      <c r="DO26" t="s">
        <v>184</v>
      </c>
      <c r="DP26" s="41">
        <f>AVERAGE(DP24:DP25)</f>
        <v>2.9263452262293044E-2</v>
      </c>
      <c r="DQ26" s="21">
        <v>1983</v>
      </c>
      <c r="DR26" s="22">
        <v>0.79900000000000004</v>
      </c>
      <c r="DS26" t="s">
        <v>184</v>
      </c>
      <c r="DT26" s="41">
        <f>AVERAGE(DT24:DT25)</f>
        <v>2.9386895803767465E-2</v>
      </c>
      <c r="DU26" s="21">
        <v>1983</v>
      </c>
      <c r="DV26" s="22">
        <v>0.79900000000000004</v>
      </c>
      <c r="DW26" t="s">
        <v>184</v>
      </c>
      <c r="DX26" s="41">
        <f>AVERAGE(DX24:DX25)</f>
        <v>2.9290320582603863E-2</v>
      </c>
      <c r="DY26" s="21">
        <v>1983</v>
      </c>
      <c r="DZ26" s="22">
        <v>0.79900000000000004</v>
      </c>
      <c r="EA26" t="s">
        <v>184</v>
      </c>
      <c r="EB26" s="41">
        <f>AVERAGE(EB24:EB25)</f>
        <v>2.9222689761998072E-2</v>
      </c>
      <c r="EC26" s="21">
        <v>1983</v>
      </c>
      <c r="ED26" s="22">
        <v>0.79900000000000004</v>
      </c>
      <c r="EE26" t="s">
        <v>184</v>
      </c>
      <c r="EF26" s="41">
        <f>AVERAGE(EF24:EF25)</f>
        <v>2.9342357842551625E-2</v>
      </c>
      <c r="EG26" s="21">
        <v>1983</v>
      </c>
      <c r="EH26" s="22">
        <v>0.79900000000000004</v>
      </c>
      <c r="EI26" t="s">
        <v>184</v>
      </c>
      <c r="EJ26" s="41">
        <f>AVERAGE(EJ24:EJ25)</f>
        <v>2.9443823217970344E-2</v>
      </c>
      <c r="EK26" s="21">
        <v>1983</v>
      </c>
      <c r="EL26" s="22">
        <v>0.79900000000000004</v>
      </c>
      <c r="EM26" t="s">
        <v>184</v>
      </c>
      <c r="EN26" s="41">
        <f>AVERAGE(EN24:EN25)</f>
        <v>2.954284715589911E-2</v>
      </c>
      <c r="EO26" s="21">
        <v>1983</v>
      </c>
      <c r="EP26" s="22">
        <v>0.79900000000000004</v>
      </c>
      <c r="EQ26" t="s">
        <v>184</v>
      </c>
      <c r="ER26" s="41">
        <f>AVERAGE(ER24:ER25)</f>
        <v>2.9285488920596597E-2</v>
      </c>
      <c r="ES26" s="21">
        <v>1983</v>
      </c>
      <c r="ET26" s="22">
        <v>0.79900000000000004</v>
      </c>
      <c r="EU26" t="s">
        <v>184</v>
      </c>
      <c r="EV26" s="41">
        <f>AVERAGE(EV24:EV25)</f>
        <v>2.9388734187874355E-2</v>
      </c>
      <c r="EW26" s="21">
        <v>1983</v>
      </c>
      <c r="EX26" s="22">
        <v>0.79900000000000004</v>
      </c>
      <c r="EY26" t="s">
        <v>184</v>
      </c>
      <c r="EZ26" s="41">
        <f>AVERAGE(EZ24:EZ25)</f>
        <v>2.9355036677492952E-2</v>
      </c>
      <c r="FA26" s="21">
        <v>1983</v>
      </c>
      <c r="FB26" s="22">
        <v>0.79900000000000004</v>
      </c>
      <c r="FC26" t="s">
        <v>184</v>
      </c>
      <c r="FD26" s="41">
        <f>AVERAGE(FD24:FD25)</f>
        <v>2.9231539463171752E-2</v>
      </c>
      <c r="FE26" s="21">
        <v>1983</v>
      </c>
      <c r="FF26" s="22">
        <v>0.79900000000000004</v>
      </c>
      <c r="FG26" t="s">
        <v>184</v>
      </c>
      <c r="FH26" s="41">
        <f>AVERAGE(FH24:FH25)</f>
        <v>2.9487298494357994E-2</v>
      </c>
      <c r="FI26" s="21">
        <v>1983</v>
      </c>
      <c r="FJ26" s="22">
        <v>0.79900000000000004</v>
      </c>
      <c r="FK26" t="s">
        <v>184</v>
      </c>
      <c r="FL26" s="41">
        <f>AVERAGE(FL24:FL25)</f>
        <v>2.9439517235290175E-2</v>
      </c>
      <c r="FM26" s="21">
        <v>1983</v>
      </c>
      <c r="FN26" s="22">
        <v>0.79900000000000004</v>
      </c>
      <c r="FO26" t="s">
        <v>184</v>
      </c>
      <c r="FP26" s="41">
        <f>AVERAGE(FP24:FP25)</f>
        <v>2.9355239053064419E-2</v>
      </c>
      <c r="FQ26" s="21">
        <v>1983</v>
      </c>
      <c r="FR26" s="22">
        <v>0.79900000000000004</v>
      </c>
      <c r="FS26" t="s">
        <v>184</v>
      </c>
      <c r="FT26" s="41">
        <f>AVERAGE(FT24:FT25)</f>
        <v>2.9479461973733051E-2</v>
      </c>
      <c r="FU26" s="21">
        <v>1983</v>
      </c>
      <c r="FV26" s="22">
        <v>0.79900000000000004</v>
      </c>
      <c r="FW26" t="s">
        <v>184</v>
      </c>
      <c r="FX26" s="41">
        <f>AVERAGE(FX24:FX25)</f>
        <v>2.9496609042345218E-2</v>
      </c>
      <c r="FY26" s="21">
        <v>1983</v>
      </c>
      <c r="FZ26" s="22">
        <v>0.79900000000000004</v>
      </c>
      <c r="GA26" t="s">
        <v>184</v>
      </c>
      <c r="GB26" s="41">
        <f>AVERAGE(GB24:GB25)</f>
        <v>2.9360270582126979E-2</v>
      </c>
      <c r="GC26" s="21">
        <v>1983</v>
      </c>
      <c r="GD26" s="22">
        <v>0.79900000000000004</v>
      </c>
      <c r="GE26" t="s">
        <v>184</v>
      </c>
      <c r="GF26" s="41">
        <f>AVERAGE(GF24:GF25)</f>
        <v>2.9141484444615062E-2</v>
      </c>
      <c r="GG26" s="21">
        <v>1983</v>
      </c>
      <c r="GH26" s="22">
        <v>0.79900000000000004</v>
      </c>
      <c r="GI26" t="s">
        <v>184</v>
      </c>
      <c r="GJ26" s="41">
        <f>AVERAGE(GJ24:GJ25)</f>
        <v>2.9514036827443191E-2</v>
      </c>
      <c r="GK26" s="21">
        <v>1983</v>
      </c>
      <c r="GL26" s="22">
        <v>0.79900000000000004</v>
      </c>
      <c r="GM26" t="s">
        <v>184</v>
      </c>
      <c r="GN26" s="41">
        <f>AVERAGE(GN24:GN25)</f>
        <v>2.9622296381669522E-2</v>
      </c>
      <c r="GO26" s="21">
        <v>1983</v>
      </c>
      <c r="GP26" s="22">
        <v>0.79900000000000004</v>
      </c>
      <c r="GQ26" t="s">
        <v>184</v>
      </c>
      <c r="GR26" s="41">
        <f>AVERAGE(GR24:GR25)</f>
        <v>2.9411444614840521E-2</v>
      </c>
      <c r="GS26" s="21">
        <v>1983</v>
      </c>
      <c r="GT26" s="22">
        <v>0.79900000000000004</v>
      </c>
      <c r="GU26" t="s">
        <v>184</v>
      </c>
      <c r="GV26" s="41">
        <f>AVERAGE(GV24:GV25)</f>
        <v>2.9630871704391243E-2</v>
      </c>
      <c r="GW26" s="21">
        <v>1983</v>
      </c>
      <c r="GX26" s="22">
        <v>0.79900000000000004</v>
      </c>
      <c r="GY26" t="s">
        <v>184</v>
      </c>
      <c r="GZ26" s="41">
        <f>AVERAGE(GZ24:GZ25)</f>
        <v>2.9612253931588312E-2</v>
      </c>
      <c r="HA26" s="21">
        <v>1983</v>
      </c>
      <c r="HB26" s="22">
        <v>0.79900000000000004</v>
      </c>
      <c r="HC26" t="s">
        <v>184</v>
      </c>
      <c r="HD26" s="41">
        <f>AVERAGE(HD24:HD25)</f>
        <v>2.9419037056249708E-2</v>
      </c>
      <c r="HE26" s="21">
        <v>1983</v>
      </c>
      <c r="HF26" s="22">
        <v>0.79900000000000004</v>
      </c>
      <c r="HG26" t="s">
        <v>184</v>
      </c>
      <c r="HH26" s="41">
        <f>AVERAGE(HH24:HH25)</f>
        <v>2.9786111123727421E-2</v>
      </c>
      <c r="HI26" s="21">
        <v>1983</v>
      </c>
      <c r="HJ26" s="22">
        <v>0.79900000000000004</v>
      </c>
      <c r="HK26" t="s">
        <v>184</v>
      </c>
      <c r="HL26" s="41">
        <f>AVERAGE(HL24:HL25)</f>
        <v>2.9380005031753198E-2</v>
      </c>
      <c r="HM26" s="21">
        <v>1983</v>
      </c>
      <c r="HN26" s="22">
        <v>0.79900000000000004</v>
      </c>
      <c r="HO26" t="s">
        <v>184</v>
      </c>
      <c r="HP26" s="41">
        <f>AVERAGE(HP24:HP25)</f>
        <v>2.9397316166487886E-2</v>
      </c>
      <c r="HQ26" s="21">
        <v>1983</v>
      </c>
      <c r="HR26" s="22">
        <v>0.79900000000000004</v>
      </c>
      <c r="HS26" t="s">
        <v>184</v>
      </c>
      <c r="HT26" s="41">
        <f>AVERAGE(HT24:HT25)</f>
        <v>2.9821317687378252E-2</v>
      </c>
      <c r="HU26" s="21">
        <v>1983</v>
      </c>
      <c r="HV26" s="22">
        <v>0.79900000000000004</v>
      </c>
      <c r="HW26" t="s">
        <v>184</v>
      </c>
      <c r="HX26" s="41">
        <f>AVERAGE(HX24:HX25)</f>
        <v>2.944916170490175E-2</v>
      </c>
      <c r="HY26" s="21">
        <v>1983</v>
      </c>
      <c r="HZ26" s="22">
        <v>0.79900000000000004</v>
      </c>
      <c r="IA26" t="s">
        <v>184</v>
      </c>
      <c r="IB26" s="41">
        <f>AVERAGE(IB24:IB25)</f>
        <v>2.9885977536033725E-2</v>
      </c>
      <c r="IC26" s="21">
        <v>1983</v>
      </c>
      <c r="ID26" s="22">
        <v>0.79900000000000004</v>
      </c>
      <c r="IE26" t="s">
        <v>184</v>
      </c>
      <c r="IF26" s="41">
        <f>AVERAGE(IF24:IF25)</f>
        <v>3.0039331239407635E-2</v>
      </c>
      <c r="IG26" s="21">
        <v>1983</v>
      </c>
      <c r="IH26" s="22">
        <v>0.79900000000000004</v>
      </c>
      <c r="II26" t="s">
        <v>184</v>
      </c>
      <c r="IJ26" s="41">
        <f>AVERAGE(IJ24:IJ25)</f>
        <v>2.9197960808238999E-2</v>
      </c>
      <c r="IK26" s="21">
        <v>1983</v>
      </c>
      <c r="IL26" s="22">
        <v>0.79900000000000004</v>
      </c>
      <c r="IM26" t="s">
        <v>184</v>
      </c>
      <c r="IN26" s="41">
        <f>AVERAGE(IN24:IN25)</f>
        <v>2.9971922863775369E-2</v>
      </c>
      <c r="IO26" s="21">
        <v>1983</v>
      </c>
      <c r="IP26" s="22">
        <v>0.79900000000000004</v>
      </c>
      <c r="IQ26" t="s">
        <v>184</v>
      </c>
      <c r="IR26" s="41">
        <f>AVERAGE(IR24:IR25)</f>
        <v>2.9650863594821386E-2</v>
      </c>
      <c r="IS26" s="21">
        <v>1983</v>
      </c>
      <c r="IT26" s="22">
        <v>0.79900000000000004</v>
      </c>
      <c r="IU26" t="s">
        <v>184</v>
      </c>
      <c r="IV26" s="41">
        <f>AVERAGE(IV24:IV25)</f>
        <v>3.0241015366579277E-2</v>
      </c>
      <c r="IW26" s="21">
        <v>1983</v>
      </c>
      <c r="IX26" s="22">
        <v>0.79900000000000004</v>
      </c>
      <c r="IY26" t="s">
        <v>184</v>
      </c>
      <c r="IZ26" s="41">
        <f>AVERAGE(IZ24:IZ25)</f>
        <v>2.9617263170005848E-2</v>
      </c>
      <c r="JA26" s="21">
        <v>1983</v>
      </c>
      <c r="JB26" s="22">
        <v>0.79900000000000004</v>
      </c>
      <c r="JC26" t="s">
        <v>184</v>
      </c>
      <c r="JD26" s="41">
        <f>AVERAGE(JD24:JD25)</f>
        <v>3.0234882204278862E-2</v>
      </c>
      <c r="JE26" s="21">
        <v>1983</v>
      </c>
      <c r="JF26" s="22">
        <v>0.79900000000000004</v>
      </c>
    </row>
    <row r="27" spans="2:266">
      <c r="B27">
        <v>0.52855051869868641</v>
      </c>
      <c r="C27" s="39">
        <v>0.64705908403016932</v>
      </c>
      <c r="D27">
        <v>113.66679632377831</v>
      </c>
      <c r="E27" s="21">
        <v>1984</v>
      </c>
      <c r="F27" s="22">
        <v>0.52</v>
      </c>
      <c r="I27" s="21">
        <v>1984</v>
      </c>
      <c r="J27" s="22">
        <v>2.2599999999999998</v>
      </c>
      <c r="M27" s="21">
        <v>1984</v>
      </c>
      <c r="N27" s="22">
        <v>2.2599999999999998</v>
      </c>
      <c r="Q27" s="21">
        <v>1984</v>
      </c>
      <c r="R27" s="22">
        <v>2.2599999999999998</v>
      </c>
      <c r="U27" s="21">
        <v>1984</v>
      </c>
      <c r="V27" s="22">
        <v>2.2599999999999998</v>
      </c>
      <c r="Y27" s="21">
        <v>1984</v>
      </c>
      <c r="Z27" s="22">
        <v>2.2599999999999998</v>
      </c>
      <c r="AC27" s="21">
        <v>1984</v>
      </c>
      <c r="AD27" s="22">
        <v>2.2599999999999998</v>
      </c>
      <c r="AG27" s="21">
        <v>1984</v>
      </c>
      <c r="AH27" s="22">
        <v>2.2599999999999998</v>
      </c>
      <c r="AK27" s="21">
        <v>1984</v>
      </c>
      <c r="AL27" s="22">
        <v>2.2599999999999998</v>
      </c>
      <c r="AO27" s="21">
        <v>1984</v>
      </c>
      <c r="AP27" s="22">
        <v>2.2599999999999998</v>
      </c>
      <c r="AS27" s="21">
        <v>1984</v>
      </c>
      <c r="AT27" s="22">
        <v>2.2599999999999998</v>
      </c>
      <c r="AW27" s="21">
        <v>1984</v>
      </c>
      <c r="AX27" s="22">
        <v>2.2599999999999998</v>
      </c>
      <c r="BA27" s="21">
        <v>1984</v>
      </c>
      <c r="BB27" s="22">
        <v>2.2599999999999998</v>
      </c>
      <c r="BE27" s="21">
        <v>1984</v>
      </c>
      <c r="BF27" s="22">
        <v>2.2599999999999998</v>
      </c>
      <c r="BI27" s="21">
        <v>1984</v>
      </c>
      <c r="BJ27" s="22">
        <v>2.2599999999999998</v>
      </c>
      <c r="BM27" s="21">
        <v>1984</v>
      </c>
      <c r="BN27" s="22">
        <v>2.2599999999999998</v>
      </c>
      <c r="BQ27" s="21">
        <v>1984</v>
      </c>
      <c r="BR27" s="22">
        <v>2.2599999999999998</v>
      </c>
      <c r="BU27" s="21">
        <v>1984</v>
      </c>
      <c r="BV27" s="22">
        <v>2.2599999999999998</v>
      </c>
      <c r="BY27" s="21">
        <v>1984</v>
      </c>
      <c r="BZ27" s="22">
        <v>2.2599999999999998</v>
      </c>
      <c r="CC27" s="21">
        <v>1984</v>
      </c>
      <c r="CD27" s="22">
        <v>2.2599999999999998</v>
      </c>
      <c r="CG27" s="21">
        <v>1984</v>
      </c>
      <c r="CH27" s="22">
        <v>2.2599999999999998</v>
      </c>
      <c r="CK27" s="21">
        <v>1984</v>
      </c>
      <c r="CL27" s="22">
        <v>2.2599999999999998</v>
      </c>
      <c r="CO27" s="21">
        <v>1984</v>
      </c>
      <c r="CP27" s="22">
        <v>2.2599999999999998</v>
      </c>
      <c r="CS27" s="21">
        <v>1984</v>
      </c>
      <c r="CT27" s="22">
        <v>2.2599999999999998</v>
      </c>
      <c r="CW27" s="21">
        <v>1984</v>
      </c>
      <c r="CX27" s="22">
        <v>2.2599999999999998</v>
      </c>
      <c r="DA27" s="21">
        <v>1984</v>
      </c>
      <c r="DB27" s="22">
        <v>2.2599999999999998</v>
      </c>
      <c r="DE27" s="21">
        <v>1984</v>
      </c>
      <c r="DF27" s="22">
        <v>2.2599999999999998</v>
      </c>
      <c r="DI27" s="21">
        <v>1984</v>
      </c>
      <c r="DJ27" s="22">
        <v>0.52</v>
      </c>
      <c r="DM27" s="21">
        <v>1984</v>
      </c>
      <c r="DN27" s="22">
        <v>0.52</v>
      </c>
      <c r="DQ27" s="21">
        <v>1984</v>
      </c>
      <c r="DR27" s="22">
        <v>0.52</v>
      </c>
      <c r="DU27" s="21">
        <v>1984</v>
      </c>
      <c r="DV27" s="22">
        <v>0.52</v>
      </c>
      <c r="DY27" s="21">
        <v>1984</v>
      </c>
      <c r="DZ27" s="22">
        <v>0.52</v>
      </c>
      <c r="EC27" s="21">
        <v>1984</v>
      </c>
      <c r="ED27" s="22">
        <v>0.52</v>
      </c>
      <c r="EG27" s="21">
        <v>1984</v>
      </c>
      <c r="EH27" s="22">
        <v>0.52</v>
      </c>
      <c r="EK27" s="21">
        <v>1984</v>
      </c>
      <c r="EL27" s="22">
        <v>0.52</v>
      </c>
      <c r="EO27" s="21">
        <v>1984</v>
      </c>
      <c r="EP27" s="22">
        <v>0.52</v>
      </c>
      <c r="ES27" s="21">
        <v>1984</v>
      </c>
      <c r="ET27" s="22">
        <v>0.52</v>
      </c>
      <c r="EW27" s="21">
        <v>1984</v>
      </c>
      <c r="EX27" s="22">
        <v>0.52</v>
      </c>
      <c r="FA27" s="21">
        <v>1984</v>
      </c>
      <c r="FB27" s="22">
        <v>0.52</v>
      </c>
      <c r="FE27" s="21">
        <v>1984</v>
      </c>
      <c r="FF27" s="22">
        <v>0.52</v>
      </c>
      <c r="FI27" s="21">
        <v>1984</v>
      </c>
      <c r="FJ27" s="22">
        <v>0.52</v>
      </c>
      <c r="FM27" s="21">
        <v>1984</v>
      </c>
      <c r="FN27" s="22">
        <v>0.52</v>
      </c>
      <c r="FQ27" s="21">
        <v>1984</v>
      </c>
      <c r="FR27" s="22">
        <v>0.52</v>
      </c>
      <c r="FU27" s="21">
        <v>1984</v>
      </c>
      <c r="FV27" s="22">
        <v>0.52</v>
      </c>
      <c r="FY27" s="21">
        <v>1984</v>
      </c>
      <c r="FZ27" s="22">
        <v>0.52</v>
      </c>
      <c r="GC27" s="21">
        <v>1984</v>
      </c>
      <c r="GD27" s="22">
        <v>0.52</v>
      </c>
      <c r="GG27" s="21">
        <v>1984</v>
      </c>
      <c r="GH27" s="22">
        <v>0.52</v>
      </c>
      <c r="GK27" s="21">
        <v>1984</v>
      </c>
      <c r="GL27" s="22">
        <v>0.52</v>
      </c>
      <c r="GO27" s="21">
        <v>1984</v>
      </c>
      <c r="GP27" s="22">
        <v>0.52</v>
      </c>
      <c r="GS27" s="21">
        <v>1984</v>
      </c>
      <c r="GT27" s="22">
        <v>0.52</v>
      </c>
      <c r="GW27" s="21">
        <v>1984</v>
      </c>
      <c r="GX27" s="22">
        <v>0.52</v>
      </c>
      <c r="HA27" s="21">
        <v>1984</v>
      </c>
      <c r="HB27" s="22">
        <v>0.52</v>
      </c>
      <c r="HE27" s="21">
        <v>1984</v>
      </c>
      <c r="HF27" s="22">
        <v>0.52</v>
      </c>
      <c r="HI27" s="21">
        <v>1984</v>
      </c>
      <c r="HJ27" s="22">
        <v>0.52</v>
      </c>
      <c r="HM27" s="21">
        <v>1984</v>
      </c>
      <c r="HN27" s="22">
        <v>0.52</v>
      </c>
      <c r="HQ27" s="21">
        <v>1984</v>
      </c>
      <c r="HR27" s="22">
        <v>0.52</v>
      </c>
      <c r="HU27" s="21">
        <v>1984</v>
      </c>
      <c r="HV27" s="22">
        <v>0.52</v>
      </c>
      <c r="HY27" s="21">
        <v>1984</v>
      </c>
      <c r="HZ27" s="22">
        <v>0.52</v>
      </c>
      <c r="IC27" s="21">
        <v>1984</v>
      </c>
      <c r="ID27" s="22">
        <v>0.52</v>
      </c>
      <c r="IG27" s="21">
        <v>1984</v>
      </c>
      <c r="IH27" s="22">
        <v>0.52</v>
      </c>
      <c r="IK27" s="21">
        <v>1984</v>
      </c>
      <c r="IL27" s="22">
        <v>0.52</v>
      </c>
      <c r="IO27" s="21">
        <v>1984</v>
      </c>
      <c r="IP27" s="22">
        <v>0.52</v>
      </c>
      <c r="IS27" s="21">
        <v>1984</v>
      </c>
      <c r="IT27" s="22">
        <v>0.52</v>
      </c>
      <c r="IW27" s="21">
        <v>1984</v>
      </c>
      <c r="IX27" s="22">
        <v>0.52</v>
      </c>
      <c r="JA27" s="21">
        <v>1984</v>
      </c>
      <c r="JB27" s="22">
        <v>0.52</v>
      </c>
      <c r="JE27" s="21">
        <v>1984</v>
      </c>
      <c r="JF27" s="22">
        <v>0.52</v>
      </c>
    </row>
    <row r="28" spans="2:266">
      <c r="B28">
        <v>0.52936887472045902</v>
      </c>
      <c r="C28" s="39">
        <v>0.64573392329130197</v>
      </c>
      <c r="D28">
        <v>113.00970055052909</v>
      </c>
      <c r="E28" s="21">
        <v>1984</v>
      </c>
      <c r="F28" s="22">
        <v>2.2599999999999998</v>
      </c>
      <c r="I28" s="21">
        <v>1984</v>
      </c>
      <c r="J28" s="22">
        <v>1187.5</v>
      </c>
      <c r="M28" s="21">
        <v>1984</v>
      </c>
      <c r="N28" s="22">
        <v>1187.5</v>
      </c>
      <c r="Q28" s="21">
        <v>1984</v>
      </c>
      <c r="R28" s="22">
        <v>1187.5</v>
      </c>
      <c r="U28" s="21">
        <v>1984</v>
      </c>
      <c r="V28" s="22">
        <v>1187.5</v>
      </c>
      <c r="Y28" s="21">
        <v>1984</v>
      </c>
      <c r="Z28" s="22">
        <v>1187.5</v>
      </c>
      <c r="AC28" s="21">
        <v>1984</v>
      </c>
      <c r="AD28" s="22">
        <v>1187.5</v>
      </c>
      <c r="AG28" s="21">
        <v>1984</v>
      </c>
      <c r="AH28" s="22">
        <v>1187.5</v>
      </c>
      <c r="AK28" s="21">
        <v>1984</v>
      </c>
      <c r="AL28" s="22">
        <v>1187.5</v>
      </c>
      <c r="AO28" s="21">
        <v>1984</v>
      </c>
      <c r="AP28" s="22">
        <v>1187.5</v>
      </c>
      <c r="AS28" s="21">
        <v>1984</v>
      </c>
      <c r="AT28" s="22">
        <v>1187.5</v>
      </c>
      <c r="AW28" s="21">
        <v>1984</v>
      </c>
      <c r="AX28" s="22">
        <v>1187.5</v>
      </c>
      <c r="BA28" s="21">
        <v>1984</v>
      </c>
      <c r="BB28" s="22">
        <v>1187.5</v>
      </c>
      <c r="BE28" s="21">
        <v>1984</v>
      </c>
      <c r="BF28" s="22">
        <v>1187.5</v>
      </c>
      <c r="BI28" s="21">
        <v>1984</v>
      </c>
      <c r="BJ28" s="22">
        <v>1187.5</v>
      </c>
      <c r="BM28" s="21">
        <v>1984</v>
      </c>
      <c r="BN28" s="22">
        <v>1187.5</v>
      </c>
      <c r="BQ28" s="21">
        <v>1984</v>
      </c>
      <c r="BR28" s="22">
        <v>1187.5</v>
      </c>
      <c r="BU28" s="21">
        <v>1984</v>
      </c>
      <c r="BV28" s="22">
        <v>1187.5</v>
      </c>
      <c r="BY28" s="21">
        <v>1984</v>
      </c>
      <c r="BZ28" s="22">
        <v>1187.5</v>
      </c>
      <c r="CC28" s="21">
        <v>1984</v>
      </c>
      <c r="CD28" s="22">
        <v>1187.5</v>
      </c>
      <c r="CG28" s="21">
        <v>1984</v>
      </c>
      <c r="CH28" s="22">
        <v>1187.5</v>
      </c>
      <c r="CK28" s="21">
        <v>1984</v>
      </c>
      <c r="CL28" s="22">
        <v>1187.5</v>
      </c>
      <c r="CO28" s="21">
        <v>1984</v>
      </c>
      <c r="CP28" s="22">
        <v>1187.5</v>
      </c>
      <c r="CS28" s="21">
        <v>1984</v>
      </c>
      <c r="CT28" s="22">
        <v>1187.5</v>
      </c>
      <c r="CW28" s="21">
        <v>1984</v>
      </c>
      <c r="CX28" s="22">
        <v>1187.5</v>
      </c>
      <c r="DA28" s="21">
        <v>1984</v>
      </c>
      <c r="DB28" s="22">
        <v>1187.5</v>
      </c>
      <c r="DE28" s="21">
        <v>1984</v>
      </c>
      <c r="DF28" s="22">
        <v>1187.5</v>
      </c>
      <c r="DI28" s="21">
        <v>1984</v>
      </c>
      <c r="DJ28" s="22">
        <v>1187.5</v>
      </c>
      <c r="DM28" s="21">
        <v>1984</v>
      </c>
      <c r="DN28" s="22">
        <v>2.2599999999999998</v>
      </c>
      <c r="DQ28" s="21">
        <v>1984</v>
      </c>
      <c r="DR28" s="22">
        <v>2.2599999999999998</v>
      </c>
      <c r="DU28" s="21">
        <v>1984</v>
      </c>
      <c r="DV28" s="22">
        <v>2.2599999999999998</v>
      </c>
      <c r="DY28" s="21">
        <v>1984</v>
      </c>
      <c r="DZ28" s="22">
        <v>2.2599999999999998</v>
      </c>
      <c r="EC28" s="21">
        <v>1984</v>
      </c>
      <c r="ED28" s="22">
        <v>2.2599999999999998</v>
      </c>
      <c r="EG28" s="21">
        <v>1984</v>
      </c>
      <c r="EH28" s="22">
        <v>2.2599999999999998</v>
      </c>
      <c r="EK28" s="21">
        <v>1984</v>
      </c>
      <c r="EL28" s="22">
        <v>2.2599999999999998</v>
      </c>
      <c r="EO28" s="21">
        <v>1984</v>
      </c>
      <c r="EP28" s="22">
        <v>2.2599999999999998</v>
      </c>
      <c r="ES28" s="21">
        <v>1984</v>
      </c>
      <c r="ET28" s="22">
        <v>2.2599999999999998</v>
      </c>
      <c r="EW28" s="21">
        <v>1984</v>
      </c>
      <c r="EX28" s="22">
        <v>2.2599999999999998</v>
      </c>
      <c r="FA28" s="21">
        <v>1984</v>
      </c>
      <c r="FB28" s="22">
        <v>2.2599999999999998</v>
      </c>
      <c r="FE28" s="21">
        <v>1984</v>
      </c>
      <c r="FF28" s="22">
        <v>2.2599999999999998</v>
      </c>
      <c r="FI28" s="21">
        <v>1984</v>
      </c>
      <c r="FJ28" s="22">
        <v>2.2599999999999998</v>
      </c>
      <c r="FM28" s="21">
        <v>1984</v>
      </c>
      <c r="FN28" s="22">
        <v>2.2599999999999998</v>
      </c>
      <c r="FQ28" s="21">
        <v>1984</v>
      </c>
      <c r="FR28" s="22">
        <v>2.2599999999999998</v>
      </c>
      <c r="FU28" s="21">
        <v>1984</v>
      </c>
      <c r="FV28" s="22">
        <v>2.2599999999999998</v>
      </c>
      <c r="FY28" s="21">
        <v>1984</v>
      </c>
      <c r="FZ28" s="22">
        <v>2.2599999999999998</v>
      </c>
      <c r="GC28" s="21">
        <v>1984</v>
      </c>
      <c r="GD28" s="22">
        <v>2.2599999999999998</v>
      </c>
      <c r="GG28" s="21">
        <v>1984</v>
      </c>
      <c r="GH28" s="22">
        <v>2.2599999999999998</v>
      </c>
      <c r="GK28" s="21">
        <v>1984</v>
      </c>
      <c r="GL28" s="22">
        <v>2.2599999999999998</v>
      </c>
      <c r="GO28" s="21">
        <v>1984</v>
      </c>
      <c r="GP28" s="22">
        <v>2.2599999999999998</v>
      </c>
      <c r="GS28" s="21">
        <v>1984</v>
      </c>
      <c r="GT28" s="22">
        <v>2.2599999999999998</v>
      </c>
      <c r="GW28" s="21">
        <v>1984</v>
      </c>
      <c r="GX28" s="22">
        <v>2.2599999999999998</v>
      </c>
      <c r="HA28" s="21">
        <v>1984</v>
      </c>
      <c r="HB28" s="22">
        <v>2.2599999999999998</v>
      </c>
      <c r="HE28" s="21">
        <v>1984</v>
      </c>
      <c r="HF28" s="22">
        <v>2.2599999999999998</v>
      </c>
      <c r="HI28" s="21">
        <v>1984</v>
      </c>
      <c r="HJ28" s="22">
        <v>2.2599999999999998</v>
      </c>
      <c r="HM28" s="21">
        <v>1984</v>
      </c>
      <c r="HN28" s="22">
        <v>2.2599999999999998</v>
      </c>
      <c r="HQ28" s="21">
        <v>1984</v>
      </c>
      <c r="HR28" s="22">
        <v>2.2599999999999998</v>
      </c>
      <c r="HU28" s="21">
        <v>1984</v>
      </c>
      <c r="HV28" s="22">
        <v>2.2599999999999998</v>
      </c>
      <c r="HY28" s="21">
        <v>1984</v>
      </c>
      <c r="HZ28" s="22">
        <v>2.2599999999999998</v>
      </c>
      <c r="IC28" s="21">
        <v>1984</v>
      </c>
      <c r="ID28" s="22">
        <v>2.2599999999999998</v>
      </c>
      <c r="IG28" s="21">
        <v>1984</v>
      </c>
      <c r="IH28" s="22">
        <v>2.2599999999999998</v>
      </c>
      <c r="IK28" s="21">
        <v>1984</v>
      </c>
      <c r="IL28" s="22">
        <v>2.2599999999999998</v>
      </c>
      <c r="IO28" s="21">
        <v>1984</v>
      </c>
      <c r="IP28" s="22">
        <v>2.2599999999999998</v>
      </c>
      <c r="IS28" s="21">
        <v>1984</v>
      </c>
      <c r="IT28" s="22">
        <v>2.2599999999999998</v>
      </c>
      <c r="IW28" s="21">
        <v>1984</v>
      </c>
      <c r="IX28" s="22">
        <v>2.2599999999999998</v>
      </c>
      <c r="JA28" s="21">
        <v>1984</v>
      </c>
      <c r="JB28" s="22">
        <v>2.2599999999999998</v>
      </c>
      <c r="JE28" s="21">
        <v>1984</v>
      </c>
      <c r="JF28" s="22">
        <v>2.2599999999999998</v>
      </c>
    </row>
    <row r="29" spans="2:266">
      <c r="B29">
        <v>0.53285788958399416</v>
      </c>
      <c r="C29" s="39">
        <v>0.6519879724827744</v>
      </c>
      <c r="D29">
        <v>116.15476218542813</v>
      </c>
      <c r="E29" s="21">
        <v>1984</v>
      </c>
      <c r="F29" s="22">
        <v>1187.5</v>
      </c>
      <c r="I29" s="21">
        <v>1985</v>
      </c>
      <c r="J29" s="22">
        <v>824</v>
      </c>
      <c r="M29" s="21">
        <v>1985</v>
      </c>
      <c r="N29" s="22">
        <v>824</v>
      </c>
      <c r="Q29" s="21">
        <v>1985</v>
      </c>
      <c r="R29" s="22">
        <v>824</v>
      </c>
      <c r="U29" s="21">
        <v>1985</v>
      </c>
      <c r="V29" s="22">
        <v>824</v>
      </c>
      <c r="Y29" s="21">
        <v>1985</v>
      </c>
      <c r="Z29" s="22">
        <v>824</v>
      </c>
      <c r="AC29" s="21">
        <v>1985</v>
      </c>
      <c r="AD29" s="22">
        <v>824</v>
      </c>
      <c r="AG29" s="21">
        <v>1985</v>
      </c>
      <c r="AH29" s="22">
        <v>824</v>
      </c>
      <c r="AK29" s="21">
        <v>1985</v>
      </c>
      <c r="AL29" s="22">
        <v>824</v>
      </c>
      <c r="AO29" s="21">
        <v>1985</v>
      </c>
      <c r="AP29" s="22">
        <v>824</v>
      </c>
      <c r="AS29" s="21">
        <v>1985</v>
      </c>
      <c r="AT29" s="22">
        <v>824</v>
      </c>
      <c r="AW29" s="21">
        <v>1985</v>
      </c>
      <c r="AX29" s="22">
        <v>824</v>
      </c>
      <c r="BA29" s="21">
        <v>1985</v>
      </c>
      <c r="BB29" s="22">
        <v>824</v>
      </c>
      <c r="BE29" s="21">
        <v>1985</v>
      </c>
      <c r="BF29" s="22">
        <v>824</v>
      </c>
      <c r="BI29" s="21">
        <v>1985</v>
      </c>
      <c r="BJ29" s="22">
        <v>824</v>
      </c>
      <c r="BM29" s="21">
        <v>1985</v>
      </c>
      <c r="BN29" s="22">
        <v>824</v>
      </c>
      <c r="BQ29" s="21">
        <v>1985</v>
      </c>
      <c r="BR29" s="22">
        <v>824</v>
      </c>
      <c r="BU29" s="21">
        <v>1985</v>
      </c>
      <c r="BV29" s="22">
        <v>824</v>
      </c>
      <c r="BY29" s="21">
        <v>1985</v>
      </c>
      <c r="BZ29" s="22">
        <v>824</v>
      </c>
      <c r="CC29" s="21">
        <v>1985</v>
      </c>
      <c r="CD29" s="22">
        <v>824</v>
      </c>
      <c r="CG29" s="21">
        <v>1985</v>
      </c>
      <c r="CH29" s="22">
        <v>824</v>
      </c>
      <c r="CK29" s="21">
        <v>1985</v>
      </c>
      <c r="CL29" s="22">
        <v>824</v>
      </c>
      <c r="CO29" s="21">
        <v>1985</v>
      </c>
      <c r="CP29" s="22">
        <v>824</v>
      </c>
      <c r="CS29" s="21">
        <v>1985</v>
      </c>
      <c r="CT29" s="22">
        <v>824</v>
      </c>
      <c r="CW29" s="21">
        <v>1985</v>
      </c>
      <c r="CX29" s="22">
        <v>824</v>
      </c>
      <c r="DA29" s="21">
        <v>1985</v>
      </c>
      <c r="DB29" s="22">
        <v>824</v>
      </c>
      <c r="DE29" s="21">
        <v>1985</v>
      </c>
      <c r="DF29" s="22">
        <v>824</v>
      </c>
      <c r="DI29" s="21">
        <v>1985</v>
      </c>
      <c r="DJ29" s="22">
        <v>824</v>
      </c>
      <c r="DM29" s="21">
        <v>1985</v>
      </c>
      <c r="DN29" s="22">
        <v>824</v>
      </c>
      <c r="DQ29" s="21">
        <v>1984</v>
      </c>
      <c r="DR29" s="22">
        <v>1187.5</v>
      </c>
      <c r="DU29" s="21">
        <v>1984</v>
      </c>
      <c r="DV29" s="22">
        <v>1187.5</v>
      </c>
      <c r="DY29" s="21">
        <v>1984</v>
      </c>
      <c r="DZ29" s="22">
        <v>1187.5</v>
      </c>
      <c r="EC29" s="21">
        <v>1984</v>
      </c>
      <c r="ED29" s="22">
        <v>1187.5</v>
      </c>
      <c r="EG29" s="21">
        <v>1984</v>
      </c>
      <c r="EH29" s="22">
        <v>1187.5</v>
      </c>
      <c r="EK29" s="21">
        <v>1984</v>
      </c>
      <c r="EL29" s="22">
        <v>1187.5</v>
      </c>
      <c r="EO29" s="21">
        <v>1984</v>
      </c>
      <c r="EP29" s="22">
        <v>1187.5</v>
      </c>
      <c r="ES29" s="21">
        <v>1984</v>
      </c>
      <c r="ET29" s="22">
        <v>1187.5</v>
      </c>
      <c r="EW29" s="21">
        <v>1984</v>
      </c>
      <c r="EX29" s="22">
        <v>1187.5</v>
      </c>
      <c r="FA29" s="21">
        <v>1984</v>
      </c>
      <c r="FB29" s="22">
        <v>1187.5</v>
      </c>
      <c r="FE29" s="21">
        <v>1984</v>
      </c>
      <c r="FF29" s="22">
        <v>1187.5</v>
      </c>
      <c r="FI29" s="21">
        <v>1984</v>
      </c>
      <c r="FJ29" s="22">
        <v>1187.5</v>
      </c>
      <c r="FM29" s="21">
        <v>1984</v>
      </c>
      <c r="FN29" s="22">
        <v>1187.5</v>
      </c>
      <c r="FQ29" s="21">
        <v>1984</v>
      </c>
      <c r="FR29" s="22">
        <v>1187.5</v>
      </c>
      <c r="FU29" s="21">
        <v>1984</v>
      </c>
      <c r="FV29" s="22">
        <v>1187.5</v>
      </c>
      <c r="FY29" s="21">
        <v>1984</v>
      </c>
      <c r="FZ29" s="22">
        <v>1187.5</v>
      </c>
      <c r="GC29" s="21">
        <v>1984</v>
      </c>
      <c r="GD29" s="22">
        <v>1187.5</v>
      </c>
      <c r="GG29" s="21">
        <v>1984</v>
      </c>
      <c r="GH29" s="22">
        <v>1187.5</v>
      </c>
      <c r="GK29" s="21">
        <v>1984</v>
      </c>
      <c r="GL29" s="22">
        <v>1187.5</v>
      </c>
      <c r="GO29" s="21">
        <v>1984</v>
      </c>
      <c r="GP29" s="22">
        <v>1187.5</v>
      </c>
      <c r="GS29" s="21">
        <v>1984</v>
      </c>
      <c r="GT29" s="22">
        <v>1187.5</v>
      </c>
      <c r="GW29" s="21">
        <v>1984</v>
      </c>
      <c r="GX29" s="22">
        <v>1187.5</v>
      </c>
      <c r="HA29" s="21">
        <v>1984</v>
      </c>
      <c r="HB29" s="22">
        <v>1187.5</v>
      </c>
      <c r="HE29" s="21">
        <v>1984</v>
      </c>
      <c r="HF29" s="22">
        <v>1187.5</v>
      </c>
      <c r="HI29" s="21">
        <v>1984</v>
      </c>
      <c r="HJ29" s="22">
        <v>1187.5</v>
      </c>
      <c r="HM29" s="21">
        <v>1984</v>
      </c>
      <c r="HN29" s="22">
        <v>1187.5</v>
      </c>
      <c r="HQ29" s="21">
        <v>1984</v>
      </c>
      <c r="HR29" s="22">
        <v>1187.5</v>
      </c>
      <c r="HU29" s="21">
        <v>1984</v>
      </c>
      <c r="HV29" s="22">
        <v>1187.5</v>
      </c>
      <c r="HY29" s="21">
        <v>1984</v>
      </c>
      <c r="HZ29" s="22">
        <v>1187.5</v>
      </c>
      <c r="IC29" s="21">
        <v>1984</v>
      </c>
      <c r="ID29" s="22">
        <v>1187.5</v>
      </c>
      <c r="IG29" s="21">
        <v>1984</v>
      </c>
      <c r="IH29" s="22">
        <v>1187.5</v>
      </c>
      <c r="IK29" s="21">
        <v>1984</v>
      </c>
      <c r="IL29" s="22">
        <v>1187.5</v>
      </c>
      <c r="IO29" s="21">
        <v>1984</v>
      </c>
      <c r="IP29" s="22">
        <v>1187.5</v>
      </c>
      <c r="IS29" s="21">
        <v>1984</v>
      </c>
      <c r="IT29" s="22">
        <v>1187.5</v>
      </c>
      <c r="IW29" s="21">
        <v>1984</v>
      </c>
      <c r="IX29" s="22">
        <v>1187.5</v>
      </c>
      <c r="JA29" s="21">
        <v>1984</v>
      </c>
      <c r="JB29" s="22">
        <v>1187.5</v>
      </c>
      <c r="JE29" s="21">
        <v>1984</v>
      </c>
      <c r="JF29" s="22">
        <v>1187.5</v>
      </c>
    </row>
    <row r="30" spans="2:266">
      <c r="B30">
        <v>0.53181561443093484</v>
      </c>
      <c r="C30" s="39">
        <v>0.64965968171363742</v>
      </c>
      <c r="D30">
        <v>114.97078173378316</v>
      </c>
      <c r="E30" s="21">
        <v>1985</v>
      </c>
      <c r="F30" s="22">
        <v>824</v>
      </c>
      <c r="I30" s="21">
        <v>1985</v>
      </c>
      <c r="J30" s="22">
        <v>0.26</v>
      </c>
      <c r="M30" s="21">
        <v>1985</v>
      </c>
      <c r="N30" s="22">
        <v>0.26</v>
      </c>
      <c r="Q30" s="21">
        <v>1985</v>
      </c>
      <c r="R30" s="22">
        <v>0.26</v>
      </c>
      <c r="U30" s="21">
        <v>1985</v>
      </c>
      <c r="V30" s="22">
        <v>0.26</v>
      </c>
      <c r="Y30" s="21">
        <v>1985</v>
      </c>
      <c r="Z30" s="22">
        <v>0.26</v>
      </c>
      <c r="AC30" s="21">
        <v>1985</v>
      </c>
      <c r="AD30" s="22">
        <v>0.26</v>
      </c>
      <c r="AG30" s="21">
        <v>1985</v>
      </c>
      <c r="AH30" s="22">
        <v>0.26</v>
      </c>
      <c r="AK30" s="21">
        <v>1985</v>
      </c>
      <c r="AL30" s="22">
        <v>0.26</v>
      </c>
      <c r="AO30" s="21">
        <v>1985</v>
      </c>
      <c r="AP30" s="22">
        <v>0.26</v>
      </c>
      <c r="AS30" s="21">
        <v>1985</v>
      </c>
      <c r="AT30" s="22">
        <v>0.26</v>
      </c>
      <c r="AW30" s="21">
        <v>1985</v>
      </c>
      <c r="AX30" s="22">
        <v>0.26</v>
      </c>
      <c r="BA30" s="21">
        <v>1985</v>
      </c>
      <c r="BB30" s="22">
        <v>0.26</v>
      </c>
      <c r="BE30" s="21">
        <v>1985</v>
      </c>
      <c r="BF30" s="22">
        <v>0.26</v>
      </c>
      <c r="BI30" s="21">
        <v>1985</v>
      </c>
      <c r="BJ30" s="22">
        <v>0.26</v>
      </c>
      <c r="BM30" s="21">
        <v>1985</v>
      </c>
      <c r="BN30" s="22">
        <v>0.26</v>
      </c>
      <c r="BQ30" s="21">
        <v>1985</v>
      </c>
      <c r="BR30" s="22">
        <v>0.26</v>
      </c>
      <c r="BU30" s="21">
        <v>1985</v>
      </c>
      <c r="BV30" s="22">
        <v>0.26</v>
      </c>
      <c r="BY30" s="21">
        <v>1985</v>
      </c>
      <c r="BZ30" s="22">
        <v>0.26</v>
      </c>
      <c r="CC30" s="21">
        <v>1985</v>
      </c>
      <c r="CD30" s="22">
        <v>0.26</v>
      </c>
      <c r="CG30" s="21">
        <v>1985</v>
      </c>
      <c r="CH30" s="22">
        <v>0.26</v>
      </c>
      <c r="CK30" s="21">
        <v>1985</v>
      </c>
      <c r="CL30" s="22">
        <v>0.26</v>
      </c>
      <c r="CO30" s="21">
        <v>1985</v>
      </c>
      <c r="CP30" s="22">
        <v>0.26</v>
      </c>
      <c r="CS30" s="21">
        <v>1985</v>
      </c>
      <c r="CT30" s="22">
        <v>0.26</v>
      </c>
      <c r="CW30" s="21">
        <v>1985</v>
      </c>
      <c r="CX30" s="22">
        <v>0.26</v>
      </c>
      <c r="DA30" s="21">
        <v>1985</v>
      </c>
      <c r="DB30" s="22">
        <v>0.26</v>
      </c>
      <c r="DE30" s="21">
        <v>1985</v>
      </c>
      <c r="DF30" s="22">
        <v>0.26</v>
      </c>
      <c r="DI30" s="21">
        <v>1985</v>
      </c>
      <c r="DJ30" s="22">
        <v>0.26</v>
      </c>
      <c r="DM30" s="21">
        <v>1985</v>
      </c>
      <c r="DN30" s="22">
        <v>0.26</v>
      </c>
      <c r="DQ30" s="21">
        <v>1985</v>
      </c>
      <c r="DR30" s="22">
        <v>0.26</v>
      </c>
      <c r="DU30" s="21">
        <v>1985</v>
      </c>
      <c r="DV30" s="22">
        <v>824</v>
      </c>
      <c r="DY30" s="21">
        <v>1985</v>
      </c>
      <c r="DZ30" s="22">
        <v>824</v>
      </c>
      <c r="EC30" s="21">
        <v>1985</v>
      </c>
      <c r="ED30" s="22">
        <v>824</v>
      </c>
      <c r="EG30" s="21">
        <v>1985</v>
      </c>
      <c r="EH30" s="22">
        <v>824</v>
      </c>
      <c r="EK30" s="21">
        <v>1985</v>
      </c>
      <c r="EL30" s="22">
        <v>824</v>
      </c>
      <c r="EO30" s="21">
        <v>1985</v>
      </c>
      <c r="EP30" s="22">
        <v>824</v>
      </c>
      <c r="ES30" s="21">
        <v>1985</v>
      </c>
      <c r="ET30" s="22">
        <v>824</v>
      </c>
      <c r="EW30" s="21">
        <v>1985</v>
      </c>
      <c r="EX30" s="22">
        <v>824</v>
      </c>
      <c r="FA30" s="21">
        <v>1985</v>
      </c>
      <c r="FB30" s="22">
        <v>824</v>
      </c>
      <c r="FE30" s="21">
        <v>1985</v>
      </c>
      <c r="FF30" s="22">
        <v>824</v>
      </c>
      <c r="FI30" s="21">
        <v>1985</v>
      </c>
      <c r="FJ30" s="22">
        <v>824</v>
      </c>
      <c r="FM30" s="21">
        <v>1985</v>
      </c>
      <c r="FN30" s="22">
        <v>824</v>
      </c>
      <c r="FQ30" s="21">
        <v>1985</v>
      </c>
      <c r="FR30" s="22">
        <v>824</v>
      </c>
      <c r="FU30" s="21">
        <v>1985</v>
      </c>
      <c r="FV30" s="22">
        <v>824</v>
      </c>
      <c r="FY30" s="21">
        <v>1985</v>
      </c>
      <c r="FZ30" s="22">
        <v>824</v>
      </c>
      <c r="GC30" s="21">
        <v>1985</v>
      </c>
      <c r="GD30" s="22">
        <v>824</v>
      </c>
      <c r="GG30" s="21">
        <v>1985</v>
      </c>
      <c r="GH30" s="22">
        <v>824</v>
      </c>
      <c r="GK30" s="21">
        <v>1985</v>
      </c>
      <c r="GL30" s="22">
        <v>824</v>
      </c>
      <c r="GO30" s="21">
        <v>1985</v>
      </c>
      <c r="GP30" s="22">
        <v>824</v>
      </c>
      <c r="GS30" s="21">
        <v>1985</v>
      </c>
      <c r="GT30" s="22">
        <v>824</v>
      </c>
      <c r="GW30" s="21">
        <v>1985</v>
      </c>
      <c r="GX30" s="22">
        <v>824</v>
      </c>
      <c r="HA30" s="21">
        <v>1985</v>
      </c>
      <c r="HB30" s="22">
        <v>824</v>
      </c>
      <c r="HE30" s="21">
        <v>1985</v>
      </c>
      <c r="HF30" s="22">
        <v>824</v>
      </c>
      <c r="HI30" s="21">
        <v>1985</v>
      </c>
      <c r="HJ30" s="22">
        <v>824</v>
      </c>
      <c r="HM30" s="21">
        <v>1985</v>
      </c>
      <c r="HN30" s="22">
        <v>824</v>
      </c>
      <c r="HQ30" s="21">
        <v>1985</v>
      </c>
      <c r="HR30" s="22">
        <v>824</v>
      </c>
      <c r="HU30" s="21">
        <v>1985</v>
      </c>
      <c r="HV30" s="22">
        <v>824</v>
      </c>
      <c r="HY30" s="21">
        <v>1985</v>
      </c>
      <c r="HZ30" s="22">
        <v>824</v>
      </c>
      <c r="IC30" s="21">
        <v>1985</v>
      </c>
      <c r="ID30" s="22">
        <v>824</v>
      </c>
      <c r="IG30" s="21">
        <v>1985</v>
      </c>
      <c r="IH30" s="22">
        <v>824</v>
      </c>
      <c r="IK30" s="21">
        <v>1985</v>
      </c>
      <c r="IL30" s="22">
        <v>824</v>
      </c>
      <c r="IO30" s="21">
        <v>1985</v>
      </c>
      <c r="IP30" s="22">
        <v>824</v>
      </c>
      <c r="IS30" s="21">
        <v>1985</v>
      </c>
      <c r="IT30" s="22">
        <v>824</v>
      </c>
      <c r="IW30" s="21">
        <v>1985</v>
      </c>
      <c r="IX30" s="22">
        <v>824</v>
      </c>
      <c r="JA30" s="21">
        <v>1985</v>
      </c>
      <c r="JB30" s="22">
        <v>824</v>
      </c>
      <c r="JE30" s="21">
        <v>1985</v>
      </c>
      <c r="JF30" s="22">
        <v>824</v>
      </c>
    </row>
    <row r="31" spans="2:266">
      <c r="B31">
        <v>0.52865527771196041</v>
      </c>
      <c r="C31" s="39">
        <v>0.64988266585717169</v>
      </c>
      <c r="D31">
        <v>115.0834916008685</v>
      </c>
      <c r="E31" s="21">
        <v>1985</v>
      </c>
      <c r="F31" s="22">
        <v>0.26</v>
      </c>
      <c r="I31" s="21">
        <v>1985</v>
      </c>
      <c r="J31" s="22">
        <v>0.16500000000000001</v>
      </c>
      <c r="M31" s="21">
        <v>1985</v>
      </c>
      <c r="N31" s="22">
        <v>0.16500000000000001</v>
      </c>
      <c r="Q31" s="21">
        <v>1985</v>
      </c>
      <c r="R31" s="22">
        <v>0.16500000000000001</v>
      </c>
      <c r="U31" s="21">
        <v>1985</v>
      </c>
      <c r="V31" s="22">
        <v>0.16500000000000001</v>
      </c>
      <c r="Y31" s="21">
        <v>1985</v>
      </c>
      <c r="Z31" s="22">
        <v>0.16500000000000001</v>
      </c>
      <c r="AC31" s="21">
        <v>1985</v>
      </c>
      <c r="AD31" s="22">
        <v>0.16500000000000001</v>
      </c>
      <c r="AG31" s="21">
        <v>1985</v>
      </c>
      <c r="AH31" s="22">
        <v>0.16500000000000001</v>
      </c>
      <c r="AK31" s="21">
        <v>1985</v>
      </c>
      <c r="AL31" s="22">
        <v>0.16500000000000001</v>
      </c>
      <c r="AO31" s="21">
        <v>1985</v>
      </c>
      <c r="AP31" s="22">
        <v>0.16500000000000001</v>
      </c>
      <c r="AS31" s="21">
        <v>1985</v>
      </c>
      <c r="AT31" s="22">
        <v>0.16500000000000001</v>
      </c>
      <c r="AW31" s="21">
        <v>1985</v>
      </c>
      <c r="AX31" s="22">
        <v>0.16500000000000001</v>
      </c>
      <c r="BA31" s="21">
        <v>1985</v>
      </c>
      <c r="BB31" s="22">
        <v>0.16500000000000001</v>
      </c>
      <c r="BE31" s="21">
        <v>1985</v>
      </c>
      <c r="BF31" s="22">
        <v>0.16500000000000001</v>
      </c>
      <c r="BI31" s="21">
        <v>1985</v>
      </c>
      <c r="BJ31" s="22">
        <v>0.16500000000000001</v>
      </c>
      <c r="BM31" s="21">
        <v>1985</v>
      </c>
      <c r="BN31" s="22">
        <v>0.16500000000000001</v>
      </c>
      <c r="BQ31" s="21">
        <v>1985</v>
      </c>
      <c r="BR31" s="22">
        <v>0.16500000000000001</v>
      </c>
      <c r="BU31" s="21">
        <v>1985</v>
      </c>
      <c r="BV31" s="22">
        <v>0.16500000000000001</v>
      </c>
      <c r="BY31" s="21">
        <v>1985</v>
      </c>
      <c r="BZ31" s="22">
        <v>0.16500000000000001</v>
      </c>
      <c r="CC31" s="21">
        <v>1985</v>
      </c>
      <c r="CD31" s="22">
        <v>0.16500000000000001</v>
      </c>
      <c r="CG31" s="21">
        <v>1985</v>
      </c>
      <c r="CH31" s="22">
        <v>0.16500000000000001</v>
      </c>
      <c r="CK31" s="21">
        <v>1985</v>
      </c>
      <c r="CL31" s="22">
        <v>0.16500000000000001</v>
      </c>
      <c r="CO31" s="21">
        <v>1985</v>
      </c>
      <c r="CP31" s="22">
        <v>0.16500000000000001</v>
      </c>
      <c r="CS31" s="21">
        <v>1985</v>
      </c>
      <c r="CT31" s="22">
        <v>0.16500000000000001</v>
      </c>
      <c r="CW31" s="21">
        <v>1985</v>
      </c>
      <c r="CX31" s="22">
        <v>0.16500000000000001</v>
      </c>
      <c r="DA31" s="21">
        <v>1985</v>
      </c>
      <c r="DB31" s="22">
        <v>0.16500000000000001</v>
      </c>
      <c r="DE31" s="21">
        <v>1985</v>
      </c>
      <c r="DF31" s="22">
        <v>0.16500000000000001</v>
      </c>
      <c r="DI31" s="21">
        <v>1985</v>
      </c>
      <c r="DJ31" s="22">
        <v>0.16500000000000001</v>
      </c>
      <c r="DM31" s="21">
        <v>1985</v>
      </c>
      <c r="DN31" s="22">
        <v>0.16500000000000001</v>
      </c>
      <c r="DQ31" s="21">
        <v>1985</v>
      </c>
      <c r="DR31" s="22">
        <v>0.16500000000000001</v>
      </c>
      <c r="DU31" s="21">
        <v>1985</v>
      </c>
      <c r="DV31" s="22">
        <v>0.16500000000000001</v>
      </c>
      <c r="DY31" s="21">
        <v>1985</v>
      </c>
      <c r="DZ31" s="22">
        <v>0.26</v>
      </c>
      <c r="EC31" s="21">
        <v>1985</v>
      </c>
      <c r="ED31" s="22">
        <v>0.26</v>
      </c>
      <c r="EG31" s="21">
        <v>1985</v>
      </c>
      <c r="EH31" s="22">
        <v>0.26</v>
      </c>
      <c r="EK31" s="21">
        <v>1985</v>
      </c>
      <c r="EL31" s="22">
        <v>0.26</v>
      </c>
      <c r="EO31" s="21">
        <v>1985</v>
      </c>
      <c r="EP31" s="22">
        <v>0.26</v>
      </c>
      <c r="ES31" s="21">
        <v>1985</v>
      </c>
      <c r="ET31" s="22">
        <v>0.26</v>
      </c>
      <c r="EW31" s="21">
        <v>1985</v>
      </c>
      <c r="EX31" s="22">
        <v>0.26</v>
      </c>
      <c r="FA31" s="21">
        <v>1985</v>
      </c>
      <c r="FB31" s="22">
        <v>0.26</v>
      </c>
      <c r="FE31" s="21">
        <v>1985</v>
      </c>
      <c r="FF31" s="22">
        <v>0.26</v>
      </c>
      <c r="FI31" s="21">
        <v>1985</v>
      </c>
      <c r="FJ31" s="22">
        <v>0.26</v>
      </c>
      <c r="FM31" s="21">
        <v>1985</v>
      </c>
      <c r="FN31" s="22">
        <v>0.26</v>
      </c>
      <c r="FQ31" s="21">
        <v>1985</v>
      </c>
      <c r="FR31" s="22">
        <v>0.26</v>
      </c>
      <c r="FU31" s="21">
        <v>1985</v>
      </c>
      <c r="FV31" s="22">
        <v>0.26</v>
      </c>
      <c r="FY31" s="21">
        <v>1985</v>
      </c>
      <c r="FZ31" s="22">
        <v>0.26</v>
      </c>
      <c r="GC31" s="21">
        <v>1985</v>
      </c>
      <c r="GD31" s="22">
        <v>0.26</v>
      </c>
      <c r="GG31" s="21">
        <v>1985</v>
      </c>
      <c r="GH31" s="22">
        <v>0.26</v>
      </c>
      <c r="GK31" s="21">
        <v>1985</v>
      </c>
      <c r="GL31" s="22">
        <v>0.26</v>
      </c>
      <c r="GO31" s="21">
        <v>1985</v>
      </c>
      <c r="GP31" s="22">
        <v>0.26</v>
      </c>
      <c r="GS31" s="21">
        <v>1985</v>
      </c>
      <c r="GT31" s="22">
        <v>0.26</v>
      </c>
      <c r="GW31" s="21">
        <v>1985</v>
      </c>
      <c r="GX31" s="22">
        <v>0.26</v>
      </c>
      <c r="HA31" s="21">
        <v>1985</v>
      </c>
      <c r="HB31" s="22">
        <v>0.26</v>
      </c>
      <c r="HE31" s="21">
        <v>1985</v>
      </c>
      <c r="HF31" s="22">
        <v>0.26</v>
      </c>
      <c r="HI31" s="21">
        <v>1985</v>
      </c>
      <c r="HJ31" s="22">
        <v>0.26</v>
      </c>
      <c r="HM31" s="21">
        <v>1985</v>
      </c>
      <c r="HN31" s="22">
        <v>0.26</v>
      </c>
      <c r="HQ31" s="21">
        <v>1985</v>
      </c>
      <c r="HR31" s="22">
        <v>0.26</v>
      </c>
      <c r="HU31" s="21">
        <v>1985</v>
      </c>
      <c r="HV31" s="22">
        <v>0.26</v>
      </c>
      <c r="HY31" s="21">
        <v>1985</v>
      </c>
      <c r="HZ31" s="22">
        <v>0.26</v>
      </c>
      <c r="IC31" s="21">
        <v>1985</v>
      </c>
      <c r="ID31" s="22">
        <v>0.26</v>
      </c>
      <c r="IG31" s="21">
        <v>1985</v>
      </c>
      <c r="IH31" s="22">
        <v>0.26</v>
      </c>
      <c r="IK31" s="21">
        <v>1985</v>
      </c>
      <c r="IL31" s="22">
        <v>0.26</v>
      </c>
      <c r="IO31" s="21">
        <v>1985</v>
      </c>
      <c r="IP31" s="22">
        <v>0.26</v>
      </c>
      <c r="IS31" s="21">
        <v>1985</v>
      </c>
      <c r="IT31" s="22">
        <v>0.26</v>
      </c>
      <c r="IW31" s="21">
        <v>1985</v>
      </c>
      <c r="IX31" s="22">
        <v>0.26</v>
      </c>
      <c r="JA31" s="21">
        <v>1985</v>
      </c>
      <c r="JB31" s="22">
        <v>0.26</v>
      </c>
      <c r="JE31" s="21">
        <v>1985</v>
      </c>
      <c r="JF31" s="22">
        <v>0.26</v>
      </c>
    </row>
    <row r="32" spans="2:266">
      <c r="B32">
        <v>0.52847700257935515</v>
      </c>
      <c r="C32" s="39">
        <v>0.65086103887151725</v>
      </c>
      <c r="D32">
        <v>115.57972298366342</v>
      </c>
      <c r="E32" s="21">
        <v>1985</v>
      </c>
      <c r="F32" s="22">
        <v>0.16500000000000001</v>
      </c>
      <c r="I32" s="21">
        <v>1985</v>
      </c>
      <c r="J32" s="22">
        <v>1187.5</v>
      </c>
      <c r="M32" s="21">
        <v>1985</v>
      </c>
      <c r="N32" s="22">
        <v>1187.5</v>
      </c>
      <c r="Q32" s="21">
        <v>1985</v>
      </c>
      <c r="R32" s="22">
        <v>1187.5</v>
      </c>
      <c r="U32" s="21">
        <v>1985</v>
      </c>
      <c r="V32" s="22">
        <v>1187.5</v>
      </c>
      <c r="Y32" s="21">
        <v>1985</v>
      </c>
      <c r="Z32" s="22">
        <v>1187.5</v>
      </c>
      <c r="AC32" s="21">
        <v>1985</v>
      </c>
      <c r="AD32" s="22">
        <v>1187.5</v>
      </c>
      <c r="AG32" s="21">
        <v>1985</v>
      </c>
      <c r="AH32" s="22">
        <v>1187.5</v>
      </c>
      <c r="AK32" s="21">
        <v>1985</v>
      </c>
      <c r="AL32" s="22">
        <v>1187.5</v>
      </c>
      <c r="AO32" s="21">
        <v>1985</v>
      </c>
      <c r="AP32" s="22">
        <v>1187.5</v>
      </c>
      <c r="AS32" s="21">
        <v>1985</v>
      </c>
      <c r="AT32" s="22">
        <v>1187.5</v>
      </c>
      <c r="AW32" s="21">
        <v>1985</v>
      </c>
      <c r="AX32" s="22">
        <v>1187.5</v>
      </c>
      <c r="BA32" s="21">
        <v>1985</v>
      </c>
      <c r="BB32" s="22">
        <v>1187.5</v>
      </c>
      <c r="BE32" s="21">
        <v>1985</v>
      </c>
      <c r="BF32" s="22">
        <v>1187.5</v>
      </c>
      <c r="BI32" s="21">
        <v>1985</v>
      </c>
      <c r="BJ32" s="22">
        <v>1187.5</v>
      </c>
      <c r="BM32" s="21">
        <v>1985</v>
      </c>
      <c r="BN32" s="22">
        <v>1187.5</v>
      </c>
      <c r="BQ32" s="21">
        <v>1985</v>
      </c>
      <c r="BR32" s="22">
        <v>1187.5</v>
      </c>
      <c r="BU32" s="21">
        <v>1985</v>
      </c>
      <c r="BV32" s="22">
        <v>1187.5</v>
      </c>
      <c r="BY32" s="21">
        <v>1985</v>
      </c>
      <c r="BZ32" s="22">
        <v>1187.5</v>
      </c>
      <c r="CC32" s="21">
        <v>1985</v>
      </c>
      <c r="CD32" s="22">
        <v>1187.5</v>
      </c>
      <c r="CG32" s="21">
        <v>1985</v>
      </c>
      <c r="CH32" s="22">
        <v>1187.5</v>
      </c>
      <c r="CK32" s="21">
        <v>1985</v>
      </c>
      <c r="CL32" s="22">
        <v>1187.5</v>
      </c>
      <c r="CO32" s="21">
        <v>1985</v>
      </c>
      <c r="CP32" s="22">
        <v>1187.5</v>
      </c>
      <c r="CS32" s="21">
        <v>1985</v>
      </c>
      <c r="CT32" s="22">
        <v>1187.5</v>
      </c>
      <c r="CW32" s="21">
        <v>1985</v>
      </c>
      <c r="CX32" s="22">
        <v>1187.5</v>
      </c>
      <c r="DA32" s="21">
        <v>1985</v>
      </c>
      <c r="DB32" s="22">
        <v>1187.5</v>
      </c>
      <c r="DE32" s="21">
        <v>1985</v>
      </c>
      <c r="DF32" s="22">
        <v>1187.5</v>
      </c>
      <c r="DI32" s="21">
        <v>1985</v>
      </c>
      <c r="DJ32" s="22">
        <v>1187.5</v>
      </c>
      <c r="DM32" s="21">
        <v>1985</v>
      </c>
      <c r="DN32" s="22">
        <v>1187.5</v>
      </c>
      <c r="DQ32" s="21">
        <v>1985</v>
      </c>
      <c r="DR32" s="22">
        <v>1187.5</v>
      </c>
      <c r="DU32" s="21">
        <v>1985</v>
      </c>
      <c r="DV32" s="22">
        <v>1187.5</v>
      </c>
      <c r="DY32" s="21">
        <v>1985</v>
      </c>
      <c r="DZ32" s="22">
        <v>1187.5</v>
      </c>
      <c r="EC32" s="21">
        <v>1985</v>
      </c>
      <c r="ED32" s="22">
        <v>0.16500000000000001</v>
      </c>
      <c r="EG32" s="21">
        <v>1985</v>
      </c>
      <c r="EH32" s="22">
        <v>0.16500000000000001</v>
      </c>
      <c r="EK32" s="21">
        <v>1985</v>
      </c>
      <c r="EL32" s="22">
        <v>0.16500000000000001</v>
      </c>
      <c r="EO32" s="21">
        <v>1985</v>
      </c>
      <c r="EP32" s="22">
        <v>0.16500000000000001</v>
      </c>
      <c r="ES32" s="21">
        <v>1985</v>
      </c>
      <c r="ET32" s="22">
        <v>0.16500000000000001</v>
      </c>
      <c r="EW32" s="21">
        <v>1985</v>
      </c>
      <c r="EX32" s="22">
        <v>0.16500000000000001</v>
      </c>
      <c r="FA32" s="21">
        <v>1985</v>
      </c>
      <c r="FB32" s="22">
        <v>0.16500000000000001</v>
      </c>
      <c r="FE32" s="21">
        <v>1985</v>
      </c>
      <c r="FF32" s="22">
        <v>0.16500000000000001</v>
      </c>
      <c r="FI32" s="21">
        <v>1985</v>
      </c>
      <c r="FJ32" s="22">
        <v>0.16500000000000001</v>
      </c>
      <c r="FM32" s="21">
        <v>1985</v>
      </c>
      <c r="FN32" s="22">
        <v>0.16500000000000001</v>
      </c>
      <c r="FQ32" s="21">
        <v>1985</v>
      </c>
      <c r="FR32" s="22">
        <v>0.16500000000000001</v>
      </c>
      <c r="FU32" s="21">
        <v>1985</v>
      </c>
      <c r="FV32" s="22">
        <v>0.16500000000000001</v>
      </c>
      <c r="FY32" s="21">
        <v>1985</v>
      </c>
      <c r="FZ32" s="22">
        <v>0.16500000000000001</v>
      </c>
      <c r="GC32" s="21">
        <v>1985</v>
      </c>
      <c r="GD32" s="22">
        <v>0.16500000000000001</v>
      </c>
      <c r="GG32" s="21">
        <v>1985</v>
      </c>
      <c r="GH32" s="22">
        <v>0.16500000000000001</v>
      </c>
      <c r="GK32" s="21">
        <v>1985</v>
      </c>
      <c r="GL32" s="22">
        <v>0.16500000000000001</v>
      </c>
      <c r="GO32" s="21">
        <v>1985</v>
      </c>
      <c r="GP32" s="22">
        <v>0.16500000000000001</v>
      </c>
      <c r="GS32" s="21">
        <v>1985</v>
      </c>
      <c r="GT32" s="22">
        <v>0.16500000000000001</v>
      </c>
      <c r="GW32" s="21">
        <v>1985</v>
      </c>
      <c r="GX32" s="22">
        <v>0.16500000000000001</v>
      </c>
      <c r="HA32" s="21">
        <v>1985</v>
      </c>
      <c r="HB32" s="22">
        <v>0.16500000000000001</v>
      </c>
      <c r="HE32" s="21">
        <v>1985</v>
      </c>
      <c r="HF32" s="22">
        <v>0.16500000000000001</v>
      </c>
      <c r="HI32" s="21">
        <v>1985</v>
      </c>
      <c r="HJ32" s="22">
        <v>0.16500000000000001</v>
      </c>
      <c r="HM32" s="21">
        <v>1985</v>
      </c>
      <c r="HN32" s="22">
        <v>0.16500000000000001</v>
      </c>
      <c r="HQ32" s="21">
        <v>1985</v>
      </c>
      <c r="HR32" s="22">
        <v>0.16500000000000001</v>
      </c>
      <c r="HU32" s="21">
        <v>1985</v>
      </c>
      <c r="HV32" s="22">
        <v>0.16500000000000001</v>
      </c>
      <c r="HY32" s="21">
        <v>1985</v>
      </c>
      <c r="HZ32" s="22">
        <v>0.16500000000000001</v>
      </c>
      <c r="IC32" s="21">
        <v>1985</v>
      </c>
      <c r="ID32" s="22">
        <v>0.16500000000000001</v>
      </c>
      <c r="IG32" s="21">
        <v>1985</v>
      </c>
      <c r="IH32" s="22">
        <v>0.16500000000000001</v>
      </c>
      <c r="IK32" s="21">
        <v>1985</v>
      </c>
      <c r="IL32" s="22">
        <v>0.16500000000000001</v>
      </c>
      <c r="IO32" s="21">
        <v>1985</v>
      </c>
      <c r="IP32" s="22">
        <v>0.16500000000000001</v>
      </c>
      <c r="IS32" s="21">
        <v>1985</v>
      </c>
      <c r="IT32" s="22">
        <v>0.16500000000000001</v>
      </c>
      <c r="IW32" s="21">
        <v>1985</v>
      </c>
      <c r="IX32" s="22">
        <v>0.16500000000000001</v>
      </c>
      <c r="JA32" s="21">
        <v>1985</v>
      </c>
      <c r="JB32" s="22">
        <v>0.16500000000000001</v>
      </c>
      <c r="JE32" s="21">
        <v>1985</v>
      </c>
      <c r="JF32" s="22">
        <v>0.16500000000000001</v>
      </c>
    </row>
    <row r="33" spans="2:266">
      <c r="B33">
        <v>0.53195887986768053</v>
      </c>
      <c r="C33" s="39">
        <v>0.65040673050342579</v>
      </c>
      <c r="D33">
        <v>115.34895208160621</v>
      </c>
      <c r="E33" s="21">
        <v>1985</v>
      </c>
      <c r="F33" s="22">
        <v>1187.5</v>
      </c>
      <c r="I33" s="21">
        <v>1986</v>
      </c>
      <c r="J33" s="22">
        <v>2.0499999999999998</v>
      </c>
      <c r="M33" s="21">
        <v>1986</v>
      </c>
      <c r="N33" s="22">
        <v>2.0499999999999998</v>
      </c>
      <c r="Q33" s="21">
        <v>1986</v>
      </c>
      <c r="R33" s="22">
        <v>2.0499999999999998</v>
      </c>
      <c r="U33" s="21">
        <v>1986</v>
      </c>
      <c r="V33" s="22">
        <v>2.0499999999999998</v>
      </c>
      <c r="Y33" s="21">
        <v>1986</v>
      </c>
      <c r="Z33" s="22">
        <v>2.0499999999999998</v>
      </c>
      <c r="AC33" s="21">
        <v>1986</v>
      </c>
      <c r="AD33" s="22">
        <v>2.0499999999999998</v>
      </c>
      <c r="AG33" s="21">
        <v>1986</v>
      </c>
      <c r="AH33" s="22">
        <v>2.0499999999999998</v>
      </c>
      <c r="AK33" s="21">
        <v>1986</v>
      </c>
      <c r="AL33" s="22">
        <v>2.0499999999999998</v>
      </c>
      <c r="AO33" s="21">
        <v>1986</v>
      </c>
      <c r="AP33" s="22">
        <v>2.0499999999999998</v>
      </c>
      <c r="AS33" s="21">
        <v>1986</v>
      </c>
      <c r="AT33" s="22">
        <v>2.0499999999999998</v>
      </c>
      <c r="AW33" s="21">
        <v>1986</v>
      </c>
      <c r="AX33" s="22">
        <v>2.0499999999999998</v>
      </c>
      <c r="BA33" s="21">
        <v>1986</v>
      </c>
      <c r="BB33" s="22">
        <v>2.0499999999999998</v>
      </c>
      <c r="BE33" s="21">
        <v>1986</v>
      </c>
      <c r="BF33" s="22">
        <v>2.0499999999999998</v>
      </c>
      <c r="BI33" s="21">
        <v>1986</v>
      </c>
      <c r="BJ33" s="22">
        <v>2.0499999999999998</v>
      </c>
      <c r="BM33" s="21">
        <v>1986</v>
      </c>
      <c r="BN33" s="22">
        <v>2.0499999999999998</v>
      </c>
      <c r="BQ33" s="21">
        <v>1986</v>
      </c>
      <c r="BR33" s="22">
        <v>2.0499999999999998</v>
      </c>
      <c r="BU33" s="21">
        <v>1986</v>
      </c>
      <c r="BV33" s="22">
        <v>2.0499999999999998</v>
      </c>
      <c r="BY33" s="21">
        <v>1986</v>
      </c>
      <c r="BZ33" s="22">
        <v>2.0499999999999998</v>
      </c>
      <c r="CC33" s="21">
        <v>1986</v>
      </c>
      <c r="CD33" s="22">
        <v>2.0499999999999998</v>
      </c>
      <c r="CG33" s="21">
        <v>1986</v>
      </c>
      <c r="CH33" s="22">
        <v>2.0499999999999998</v>
      </c>
      <c r="CK33" s="21">
        <v>1986</v>
      </c>
      <c r="CL33" s="22">
        <v>2.0499999999999998</v>
      </c>
      <c r="CO33" s="21">
        <v>1986</v>
      </c>
      <c r="CP33" s="22">
        <v>2.0499999999999998</v>
      </c>
      <c r="CS33" s="21">
        <v>1986</v>
      </c>
      <c r="CT33" s="22">
        <v>2.0499999999999998</v>
      </c>
      <c r="CW33" s="21">
        <v>1986</v>
      </c>
      <c r="CX33" s="22">
        <v>2.0499999999999998</v>
      </c>
      <c r="DA33" s="21">
        <v>1986</v>
      </c>
      <c r="DB33" s="22">
        <v>2.0499999999999998</v>
      </c>
      <c r="DE33" s="21">
        <v>1986</v>
      </c>
      <c r="DF33" s="22">
        <v>2.0499999999999998</v>
      </c>
      <c r="DI33" s="21">
        <v>1986</v>
      </c>
      <c r="DJ33" s="22">
        <v>2.0499999999999998</v>
      </c>
      <c r="DM33" s="21">
        <v>1986</v>
      </c>
      <c r="DN33" s="22">
        <v>2.0499999999999998</v>
      </c>
      <c r="DQ33" s="21">
        <v>1986</v>
      </c>
      <c r="DR33" s="22">
        <v>2.0499999999999998</v>
      </c>
      <c r="DU33" s="21">
        <v>1986</v>
      </c>
      <c r="DV33" s="22">
        <v>2.0499999999999998</v>
      </c>
      <c r="DY33" s="21">
        <v>1986</v>
      </c>
      <c r="DZ33" s="22">
        <v>2.0499999999999998</v>
      </c>
      <c r="EC33" s="21">
        <v>1986</v>
      </c>
      <c r="ED33" s="22">
        <v>2.0499999999999998</v>
      </c>
      <c r="EG33" s="21">
        <v>1985</v>
      </c>
      <c r="EH33" s="22">
        <v>1187.5</v>
      </c>
      <c r="EK33" s="21">
        <v>1985</v>
      </c>
      <c r="EL33" s="22">
        <v>1187.5</v>
      </c>
      <c r="EO33" s="21">
        <v>1985</v>
      </c>
      <c r="EP33" s="22">
        <v>1187.5</v>
      </c>
      <c r="ES33" s="21">
        <v>1985</v>
      </c>
      <c r="ET33" s="22">
        <v>1187.5</v>
      </c>
      <c r="EW33" s="21">
        <v>1985</v>
      </c>
      <c r="EX33" s="22">
        <v>1187.5</v>
      </c>
      <c r="FA33" s="21">
        <v>1985</v>
      </c>
      <c r="FB33" s="22">
        <v>1187.5</v>
      </c>
      <c r="FE33" s="21">
        <v>1985</v>
      </c>
      <c r="FF33" s="22">
        <v>1187.5</v>
      </c>
      <c r="FI33" s="21">
        <v>1985</v>
      </c>
      <c r="FJ33" s="22">
        <v>1187.5</v>
      </c>
      <c r="FM33" s="21">
        <v>1985</v>
      </c>
      <c r="FN33" s="22">
        <v>1187.5</v>
      </c>
      <c r="FQ33" s="21">
        <v>1985</v>
      </c>
      <c r="FR33" s="22">
        <v>1187.5</v>
      </c>
      <c r="FU33" s="21">
        <v>1985</v>
      </c>
      <c r="FV33" s="22">
        <v>1187.5</v>
      </c>
      <c r="FY33" s="21">
        <v>1985</v>
      </c>
      <c r="FZ33" s="22">
        <v>1187.5</v>
      </c>
      <c r="GC33" s="21">
        <v>1985</v>
      </c>
      <c r="GD33" s="22">
        <v>1187.5</v>
      </c>
      <c r="GG33" s="21">
        <v>1985</v>
      </c>
      <c r="GH33" s="22">
        <v>1187.5</v>
      </c>
      <c r="GK33" s="21">
        <v>1985</v>
      </c>
      <c r="GL33" s="22">
        <v>1187.5</v>
      </c>
      <c r="GO33" s="21">
        <v>1985</v>
      </c>
      <c r="GP33" s="22">
        <v>1187.5</v>
      </c>
      <c r="GS33" s="21">
        <v>1985</v>
      </c>
      <c r="GT33" s="22">
        <v>1187.5</v>
      </c>
      <c r="GW33" s="21">
        <v>1985</v>
      </c>
      <c r="GX33" s="22">
        <v>1187.5</v>
      </c>
      <c r="HA33" s="21">
        <v>1985</v>
      </c>
      <c r="HB33" s="22">
        <v>1187.5</v>
      </c>
      <c r="HE33" s="21">
        <v>1985</v>
      </c>
      <c r="HF33" s="22">
        <v>1187.5</v>
      </c>
      <c r="HI33" s="21">
        <v>1985</v>
      </c>
      <c r="HJ33" s="22">
        <v>1187.5</v>
      </c>
      <c r="HM33" s="21">
        <v>1985</v>
      </c>
      <c r="HN33" s="22">
        <v>1187.5</v>
      </c>
      <c r="HQ33" s="21">
        <v>1985</v>
      </c>
      <c r="HR33" s="22">
        <v>1187.5</v>
      </c>
      <c r="HU33" s="21">
        <v>1985</v>
      </c>
      <c r="HV33" s="22">
        <v>1187.5</v>
      </c>
      <c r="HY33" s="21">
        <v>1985</v>
      </c>
      <c r="HZ33" s="22">
        <v>1187.5</v>
      </c>
      <c r="IC33" s="21">
        <v>1985</v>
      </c>
      <c r="ID33" s="22">
        <v>1187.5</v>
      </c>
      <c r="IG33" s="21">
        <v>1985</v>
      </c>
      <c r="IH33" s="22">
        <v>1187.5</v>
      </c>
      <c r="IK33" s="21">
        <v>1985</v>
      </c>
      <c r="IL33" s="22">
        <v>1187.5</v>
      </c>
      <c r="IO33" s="21">
        <v>1985</v>
      </c>
      <c r="IP33" s="22">
        <v>1187.5</v>
      </c>
      <c r="IS33" s="21">
        <v>1985</v>
      </c>
      <c r="IT33" s="22">
        <v>1187.5</v>
      </c>
      <c r="IW33" s="21">
        <v>1985</v>
      </c>
      <c r="IX33" s="22">
        <v>1187.5</v>
      </c>
      <c r="JA33" s="21">
        <v>1985</v>
      </c>
      <c r="JB33" s="22">
        <v>1187.5</v>
      </c>
      <c r="JE33" s="21">
        <v>1985</v>
      </c>
      <c r="JF33" s="22">
        <v>1187.5</v>
      </c>
    </row>
    <row r="34" spans="2:266">
      <c r="B34">
        <v>0.52978880942408624</v>
      </c>
      <c r="C34" s="39">
        <v>0.64796181508514494</v>
      </c>
      <c r="D34">
        <v>114.1172584587535</v>
      </c>
      <c r="E34" s="21">
        <v>1986</v>
      </c>
      <c r="F34" s="22">
        <v>2.0499999999999998</v>
      </c>
      <c r="I34" s="21">
        <v>1986</v>
      </c>
      <c r="J34" s="22">
        <v>7.71</v>
      </c>
      <c r="M34" s="21">
        <v>1986</v>
      </c>
      <c r="N34" s="22">
        <v>7.71</v>
      </c>
      <c r="Q34" s="21">
        <v>1986</v>
      </c>
      <c r="R34" s="22">
        <v>7.71</v>
      </c>
      <c r="U34" s="21">
        <v>1986</v>
      </c>
      <c r="V34" s="22">
        <v>7.71</v>
      </c>
      <c r="Y34" s="21">
        <v>1986</v>
      </c>
      <c r="Z34" s="22">
        <v>7.71</v>
      </c>
      <c r="AC34" s="21">
        <v>1986</v>
      </c>
      <c r="AD34" s="22">
        <v>7.71</v>
      </c>
      <c r="AG34" s="21">
        <v>1986</v>
      </c>
      <c r="AH34" s="22">
        <v>7.71</v>
      </c>
      <c r="AK34" s="21">
        <v>1986</v>
      </c>
      <c r="AL34" s="22">
        <v>7.71</v>
      </c>
      <c r="AO34" s="21">
        <v>1986</v>
      </c>
      <c r="AP34" s="22">
        <v>7.71</v>
      </c>
      <c r="AS34" s="21">
        <v>1986</v>
      </c>
      <c r="AT34" s="22">
        <v>7.71</v>
      </c>
      <c r="AW34" s="21">
        <v>1986</v>
      </c>
      <c r="AX34" s="22">
        <v>7.71</v>
      </c>
      <c r="BA34" s="21">
        <v>1986</v>
      </c>
      <c r="BB34" s="22">
        <v>7.71</v>
      </c>
      <c r="BE34" s="21">
        <v>1986</v>
      </c>
      <c r="BF34" s="22">
        <v>7.71</v>
      </c>
      <c r="BI34" s="21">
        <v>1986</v>
      </c>
      <c r="BJ34" s="22">
        <v>7.71</v>
      </c>
      <c r="BM34" s="21">
        <v>1986</v>
      </c>
      <c r="BN34" s="22">
        <v>7.71</v>
      </c>
      <c r="BQ34" s="21">
        <v>1986</v>
      </c>
      <c r="BR34" s="22">
        <v>7.71</v>
      </c>
      <c r="BU34" s="21">
        <v>1986</v>
      </c>
      <c r="BV34" s="22">
        <v>7.71</v>
      </c>
      <c r="BY34" s="21">
        <v>1986</v>
      </c>
      <c r="BZ34" s="22">
        <v>7.71</v>
      </c>
      <c r="CC34" s="21">
        <v>1986</v>
      </c>
      <c r="CD34" s="22">
        <v>7.71</v>
      </c>
      <c r="CG34" s="21">
        <v>1986</v>
      </c>
      <c r="CH34" s="22">
        <v>7.71</v>
      </c>
      <c r="CK34" s="21">
        <v>1986</v>
      </c>
      <c r="CL34" s="22">
        <v>7.71</v>
      </c>
      <c r="CO34" s="21">
        <v>1986</v>
      </c>
      <c r="CP34" s="22">
        <v>7.71</v>
      </c>
      <c r="CS34" s="21">
        <v>1986</v>
      </c>
      <c r="CT34" s="22">
        <v>7.71</v>
      </c>
      <c r="CW34" s="21">
        <v>1986</v>
      </c>
      <c r="CX34" s="22">
        <v>7.71</v>
      </c>
      <c r="DA34" s="21">
        <v>1986</v>
      </c>
      <c r="DB34" s="22">
        <v>7.71</v>
      </c>
      <c r="DE34" s="21">
        <v>1986</v>
      </c>
      <c r="DF34" s="22">
        <v>7.71</v>
      </c>
      <c r="DI34" s="21">
        <v>1986</v>
      </c>
      <c r="DJ34" s="22">
        <v>7.71</v>
      </c>
      <c r="DM34" s="21">
        <v>1986</v>
      </c>
      <c r="DN34" s="22">
        <v>7.71</v>
      </c>
      <c r="DQ34" s="21">
        <v>1986</v>
      </c>
      <c r="DR34" s="22">
        <v>7.71</v>
      </c>
      <c r="DU34" s="21">
        <v>1986</v>
      </c>
      <c r="DV34" s="22">
        <v>7.71</v>
      </c>
      <c r="DY34" s="21">
        <v>1986</v>
      </c>
      <c r="DZ34" s="22">
        <v>7.71</v>
      </c>
      <c r="EC34" s="21">
        <v>1986</v>
      </c>
      <c r="ED34" s="22">
        <v>7.71</v>
      </c>
      <c r="EG34" s="21">
        <v>1986</v>
      </c>
      <c r="EH34" s="22">
        <v>7.71</v>
      </c>
      <c r="EK34" s="21">
        <v>1986</v>
      </c>
      <c r="EL34" s="22">
        <v>2.0499999999999998</v>
      </c>
      <c r="EO34" s="21">
        <v>1986</v>
      </c>
      <c r="EP34" s="22">
        <v>2.0499999999999998</v>
      </c>
      <c r="ES34" s="21">
        <v>1986</v>
      </c>
      <c r="ET34" s="22">
        <v>2.0499999999999998</v>
      </c>
      <c r="EW34" s="21">
        <v>1986</v>
      </c>
      <c r="EX34" s="22">
        <v>2.0499999999999998</v>
      </c>
      <c r="FA34" s="21">
        <v>1986</v>
      </c>
      <c r="FB34" s="22">
        <v>2.0499999999999998</v>
      </c>
      <c r="FE34" s="21">
        <v>1986</v>
      </c>
      <c r="FF34" s="22">
        <v>2.0499999999999998</v>
      </c>
      <c r="FI34" s="21">
        <v>1986</v>
      </c>
      <c r="FJ34" s="22">
        <v>2.0499999999999998</v>
      </c>
      <c r="FM34" s="21">
        <v>1986</v>
      </c>
      <c r="FN34" s="22">
        <v>2.0499999999999998</v>
      </c>
      <c r="FQ34" s="21">
        <v>1986</v>
      </c>
      <c r="FR34" s="22">
        <v>2.0499999999999998</v>
      </c>
      <c r="FU34" s="21">
        <v>1986</v>
      </c>
      <c r="FV34" s="22">
        <v>2.0499999999999998</v>
      </c>
      <c r="FY34" s="21">
        <v>1986</v>
      </c>
      <c r="FZ34" s="22">
        <v>2.0499999999999998</v>
      </c>
      <c r="GC34" s="21">
        <v>1986</v>
      </c>
      <c r="GD34" s="22">
        <v>2.0499999999999998</v>
      </c>
      <c r="GG34" s="21">
        <v>1986</v>
      </c>
      <c r="GH34" s="22">
        <v>2.0499999999999998</v>
      </c>
      <c r="GK34" s="21">
        <v>1986</v>
      </c>
      <c r="GL34" s="22">
        <v>2.0499999999999998</v>
      </c>
      <c r="GO34" s="21">
        <v>1986</v>
      </c>
      <c r="GP34" s="22">
        <v>2.0499999999999998</v>
      </c>
      <c r="GS34" s="21">
        <v>1986</v>
      </c>
      <c r="GT34" s="22">
        <v>2.0499999999999998</v>
      </c>
      <c r="GW34" s="21">
        <v>1986</v>
      </c>
      <c r="GX34" s="22">
        <v>2.0499999999999998</v>
      </c>
      <c r="HA34" s="21">
        <v>1986</v>
      </c>
      <c r="HB34" s="22">
        <v>2.0499999999999998</v>
      </c>
      <c r="HE34" s="21">
        <v>1986</v>
      </c>
      <c r="HF34" s="22">
        <v>2.0499999999999998</v>
      </c>
      <c r="HI34" s="21">
        <v>1986</v>
      </c>
      <c r="HJ34" s="22">
        <v>2.0499999999999998</v>
      </c>
      <c r="HM34" s="21">
        <v>1986</v>
      </c>
      <c r="HN34" s="22">
        <v>2.0499999999999998</v>
      </c>
      <c r="HQ34" s="21">
        <v>1986</v>
      </c>
      <c r="HR34" s="22">
        <v>2.0499999999999998</v>
      </c>
      <c r="HU34" s="21">
        <v>1986</v>
      </c>
      <c r="HV34" s="22">
        <v>2.0499999999999998</v>
      </c>
      <c r="HY34" s="21">
        <v>1986</v>
      </c>
      <c r="HZ34" s="22">
        <v>2.0499999999999998</v>
      </c>
      <c r="IC34" s="21">
        <v>1986</v>
      </c>
      <c r="ID34" s="22">
        <v>2.0499999999999998</v>
      </c>
      <c r="IG34" s="21">
        <v>1986</v>
      </c>
      <c r="IH34" s="22">
        <v>2.0499999999999998</v>
      </c>
      <c r="IK34" s="21">
        <v>1986</v>
      </c>
      <c r="IL34" s="22">
        <v>2.0499999999999998</v>
      </c>
      <c r="IO34" s="21">
        <v>1986</v>
      </c>
      <c r="IP34" s="22">
        <v>2.0499999999999998</v>
      </c>
      <c r="IS34" s="21">
        <v>1986</v>
      </c>
      <c r="IT34" s="22">
        <v>2.0499999999999998</v>
      </c>
      <c r="IW34" s="21">
        <v>1986</v>
      </c>
      <c r="IX34" s="22">
        <v>2.0499999999999998</v>
      </c>
      <c r="JA34" s="21">
        <v>1986</v>
      </c>
      <c r="JB34" s="22">
        <v>2.0499999999999998</v>
      </c>
      <c r="JE34" s="21">
        <v>1986</v>
      </c>
      <c r="JF34" s="22">
        <v>2.0499999999999998</v>
      </c>
    </row>
    <row r="35" spans="2:266">
      <c r="B35">
        <v>0.53009016796603692</v>
      </c>
      <c r="C35" s="39">
        <v>0.64655162529424259</v>
      </c>
      <c r="D35">
        <v>113.41458509072069</v>
      </c>
      <c r="E35" s="21">
        <v>1986</v>
      </c>
      <c r="F35" s="22">
        <v>7.71</v>
      </c>
      <c r="I35" s="21">
        <v>1986</v>
      </c>
      <c r="J35" s="22">
        <v>0.53400000000000003</v>
      </c>
      <c r="M35" s="21">
        <v>1986</v>
      </c>
      <c r="N35" s="22">
        <v>0.53400000000000003</v>
      </c>
      <c r="Q35" s="21">
        <v>1986</v>
      </c>
      <c r="R35" s="22">
        <v>0.53400000000000003</v>
      </c>
      <c r="U35" s="21">
        <v>1986</v>
      </c>
      <c r="V35" s="22">
        <v>0.53400000000000003</v>
      </c>
      <c r="Y35" s="21">
        <v>1986</v>
      </c>
      <c r="Z35" s="22">
        <v>0.53400000000000003</v>
      </c>
      <c r="AC35" s="21">
        <v>1986</v>
      </c>
      <c r="AD35" s="22">
        <v>0.53400000000000003</v>
      </c>
      <c r="AG35" s="21">
        <v>1986</v>
      </c>
      <c r="AH35" s="22">
        <v>0.53400000000000003</v>
      </c>
      <c r="AK35" s="21">
        <v>1986</v>
      </c>
      <c r="AL35" s="22">
        <v>0.53400000000000003</v>
      </c>
      <c r="AO35" s="21">
        <v>1986</v>
      </c>
      <c r="AP35" s="22">
        <v>0.53400000000000003</v>
      </c>
      <c r="AS35" s="21">
        <v>1986</v>
      </c>
      <c r="AT35" s="22">
        <v>0.53400000000000003</v>
      </c>
      <c r="AW35" s="21">
        <v>1986</v>
      </c>
      <c r="AX35" s="22">
        <v>0.53400000000000003</v>
      </c>
      <c r="BA35" s="21">
        <v>1986</v>
      </c>
      <c r="BB35" s="22">
        <v>0.53400000000000003</v>
      </c>
      <c r="BE35" s="21">
        <v>1986</v>
      </c>
      <c r="BF35" s="22">
        <v>0.53400000000000003</v>
      </c>
      <c r="BI35" s="21">
        <v>1986</v>
      </c>
      <c r="BJ35" s="22">
        <v>0.53400000000000003</v>
      </c>
      <c r="BM35" s="21">
        <v>1986</v>
      </c>
      <c r="BN35" s="22">
        <v>0.53400000000000003</v>
      </c>
      <c r="BQ35" s="21">
        <v>1986</v>
      </c>
      <c r="BR35" s="22">
        <v>0.53400000000000003</v>
      </c>
      <c r="BU35" s="21">
        <v>1986</v>
      </c>
      <c r="BV35" s="22">
        <v>0.53400000000000003</v>
      </c>
      <c r="BY35" s="21">
        <v>1986</v>
      </c>
      <c r="BZ35" s="22">
        <v>0.53400000000000003</v>
      </c>
      <c r="CC35" s="21">
        <v>1986</v>
      </c>
      <c r="CD35" s="22">
        <v>0.53400000000000003</v>
      </c>
      <c r="CG35" s="21">
        <v>1986</v>
      </c>
      <c r="CH35" s="22">
        <v>0.53400000000000003</v>
      </c>
      <c r="CK35" s="21">
        <v>1986</v>
      </c>
      <c r="CL35" s="22">
        <v>0.53400000000000003</v>
      </c>
      <c r="CO35" s="21">
        <v>1986</v>
      </c>
      <c r="CP35" s="22">
        <v>0.53400000000000003</v>
      </c>
      <c r="CS35" s="21">
        <v>1986</v>
      </c>
      <c r="CT35" s="22">
        <v>0.53400000000000003</v>
      </c>
      <c r="CW35" s="21">
        <v>1986</v>
      </c>
      <c r="CX35" s="22">
        <v>0.53400000000000003</v>
      </c>
      <c r="DA35" s="21">
        <v>1986</v>
      </c>
      <c r="DB35" s="22">
        <v>0.53400000000000003</v>
      </c>
      <c r="DE35" s="21">
        <v>1986</v>
      </c>
      <c r="DF35" s="22">
        <v>0.53400000000000003</v>
      </c>
      <c r="DI35" s="21">
        <v>1986</v>
      </c>
      <c r="DJ35" s="22">
        <v>0.53400000000000003</v>
      </c>
      <c r="DM35" s="21">
        <v>1986</v>
      </c>
      <c r="DN35" s="22">
        <v>0.53400000000000003</v>
      </c>
      <c r="DQ35" s="21">
        <v>1986</v>
      </c>
      <c r="DR35" s="22">
        <v>0.53400000000000003</v>
      </c>
      <c r="DU35" s="21">
        <v>1986</v>
      </c>
      <c r="DV35" s="22">
        <v>0.53400000000000003</v>
      </c>
      <c r="DY35" s="21">
        <v>1986</v>
      </c>
      <c r="DZ35" s="22">
        <v>0.53400000000000003</v>
      </c>
      <c r="EC35" s="21">
        <v>1986</v>
      </c>
      <c r="ED35" s="22">
        <v>0.53400000000000003</v>
      </c>
      <c r="EG35" s="21">
        <v>1986</v>
      </c>
      <c r="EH35" s="22">
        <v>0.53400000000000003</v>
      </c>
      <c r="EK35" s="21">
        <v>1986</v>
      </c>
      <c r="EL35" s="22">
        <v>0.53400000000000003</v>
      </c>
      <c r="EO35" s="21">
        <v>1986</v>
      </c>
      <c r="EP35" s="22">
        <v>7.71</v>
      </c>
      <c r="ES35" s="21">
        <v>1986</v>
      </c>
      <c r="ET35" s="22">
        <v>7.71</v>
      </c>
      <c r="EW35" s="21">
        <v>1986</v>
      </c>
      <c r="EX35" s="22">
        <v>7.71</v>
      </c>
      <c r="FA35" s="21">
        <v>1986</v>
      </c>
      <c r="FB35" s="22">
        <v>7.71</v>
      </c>
      <c r="FE35" s="21">
        <v>1986</v>
      </c>
      <c r="FF35" s="22">
        <v>7.71</v>
      </c>
      <c r="FI35" s="21">
        <v>1986</v>
      </c>
      <c r="FJ35" s="22">
        <v>7.71</v>
      </c>
      <c r="FM35" s="21">
        <v>1986</v>
      </c>
      <c r="FN35" s="22">
        <v>7.71</v>
      </c>
      <c r="FQ35" s="21">
        <v>1986</v>
      </c>
      <c r="FR35" s="22">
        <v>7.71</v>
      </c>
      <c r="FU35" s="21">
        <v>1986</v>
      </c>
      <c r="FV35" s="22">
        <v>7.71</v>
      </c>
      <c r="FY35" s="21">
        <v>1986</v>
      </c>
      <c r="FZ35" s="22">
        <v>7.71</v>
      </c>
      <c r="GC35" s="21">
        <v>1986</v>
      </c>
      <c r="GD35" s="22">
        <v>7.71</v>
      </c>
      <c r="GG35" s="21">
        <v>1986</v>
      </c>
      <c r="GH35" s="22">
        <v>7.71</v>
      </c>
      <c r="GK35" s="21">
        <v>1986</v>
      </c>
      <c r="GL35" s="22">
        <v>7.71</v>
      </c>
      <c r="GO35" s="21">
        <v>1986</v>
      </c>
      <c r="GP35" s="22">
        <v>7.71</v>
      </c>
      <c r="GS35" s="21">
        <v>1986</v>
      </c>
      <c r="GT35" s="22">
        <v>7.71</v>
      </c>
      <c r="GW35" s="21">
        <v>1986</v>
      </c>
      <c r="GX35" s="22">
        <v>7.71</v>
      </c>
      <c r="HA35" s="21">
        <v>1986</v>
      </c>
      <c r="HB35" s="22">
        <v>7.71</v>
      </c>
      <c r="HE35" s="21">
        <v>1986</v>
      </c>
      <c r="HF35" s="22">
        <v>7.71</v>
      </c>
      <c r="HI35" s="21">
        <v>1986</v>
      </c>
      <c r="HJ35" s="22">
        <v>7.71</v>
      </c>
      <c r="HM35" s="21">
        <v>1986</v>
      </c>
      <c r="HN35" s="22">
        <v>7.71</v>
      </c>
      <c r="HQ35" s="21">
        <v>1986</v>
      </c>
      <c r="HR35" s="22">
        <v>7.71</v>
      </c>
      <c r="HU35" s="21">
        <v>1986</v>
      </c>
      <c r="HV35" s="22">
        <v>7.71</v>
      </c>
      <c r="HY35" s="21">
        <v>1986</v>
      </c>
      <c r="HZ35" s="22">
        <v>7.71</v>
      </c>
      <c r="IC35" s="21">
        <v>1986</v>
      </c>
      <c r="ID35" s="22">
        <v>7.71</v>
      </c>
      <c r="IG35" s="21">
        <v>1986</v>
      </c>
      <c r="IH35" s="22">
        <v>7.71</v>
      </c>
      <c r="IK35" s="21">
        <v>1986</v>
      </c>
      <c r="IL35" s="22">
        <v>7.71</v>
      </c>
      <c r="IO35" s="21">
        <v>1986</v>
      </c>
      <c r="IP35" s="22">
        <v>7.71</v>
      </c>
      <c r="IS35" s="21">
        <v>1986</v>
      </c>
      <c r="IT35" s="22">
        <v>7.71</v>
      </c>
      <c r="IW35" s="21">
        <v>1986</v>
      </c>
      <c r="IX35" s="22">
        <v>7.71</v>
      </c>
      <c r="JA35" s="21">
        <v>1986</v>
      </c>
      <c r="JB35" s="22">
        <v>7.71</v>
      </c>
      <c r="JE35" s="21">
        <v>1986</v>
      </c>
      <c r="JF35" s="22">
        <v>7.71</v>
      </c>
    </row>
    <row r="36" spans="2:266">
      <c r="B36">
        <v>0.52948278248105718</v>
      </c>
      <c r="C36" s="39">
        <v>0.65029277793801343</v>
      </c>
      <c r="D36">
        <v>115.29116268868574</v>
      </c>
      <c r="E36" s="21">
        <v>1986</v>
      </c>
      <c r="F36" s="22">
        <v>0.53400000000000003</v>
      </c>
      <c r="I36" s="21">
        <v>1987</v>
      </c>
      <c r="J36" s="22">
        <v>2.5</v>
      </c>
      <c r="M36" s="21">
        <v>1987</v>
      </c>
      <c r="N36" s="22">
        <v>2.5</v>
      </c>
      <c r="Q36" s="21">
        <v>1987</v>
      </c>
      <c r="R36" s="22">
        <v>2.5</v>
      </c>
      <c r="U36" s="21">
        <v>1987</v>
      </c>
      <c r="V36" s="22">
        <v>2.5</v>
      </c>
      <c r="Y36" s="21">
        <v>1987</v>
      </c>
      <c r="Z36" s="22">
        <v>2.5</v>
      </c>
      <c r="AC36" s="21">
        <v>1987</v>
      </c>
      <c r="AD36" s="22">
        <v>2.5</v>
      </c>
      <c r="AG36" s="21">
        <v>1987</v>
      </c>
      <c r="AH36" s="22">
        <v>2.5</v>
      </c>
      <c r="AK36" s="21">
        <v>1987</v>
      </c>
      <c r="AL36" s="22">
        <v>2.5</v>
      </c>
      <c r="AO36" s="21">
        <v>1987</v>
      </c>
      <c r="AP36" s="22">
        <v>2.5</v>
      </c>
      <c r="AS36" s="21">
        <v>1987</v>
      </c>
      <c r="AT36" s="22">
        <v>2.5</v>
      </c>
      <c r="AW36" s="21">
        <v>1987</v>
      </c>
      <c r="AX36" s="22">
        <v>2.5</v>
      </c>
      <c r="BA36" s="21">
        <v>1987</v>
      </c>
      <c r="BB36" s="22">
        <v>2.5</v>
      </c>
      <c r="BE36" s="21">
        <v>1987</v>
      </c>
      <c r="BF36" s="22">
        <v>2.5</v>
      </c>
      <c r="BI36" s="21">
        <v>1987</v>
      </c>
      <c r="BJ36" s="22">
        <v>2.5</v>
      </c>
      <c r="BM36" s="21">
        <v>1987</v>
      </c>
      <c r="BN36" s="22">
        <v>2.5</v>
      </c>
      <c r="BQ36" s="21">
        <v>1987</v>
      </c>
      <c r="BR36" s="22">
        <v>2.5</v>
      </c>
      <c r="BU36" s="21">
        <v>1987</v>
      </c>
      <c r="BV36" s="22">
        <v>2.5</v>
      </c>
      <c r="BY36" s="21">
        <v>1987</v>
      </c>
      <c r="BZ36" s="22">
        <v>2.5</v>
      </c>
      <c r="CC36" s="21">
        <v>1987</v>
      </c>
      <c r="CD36" s="22">
        <v>2.5</v>
      </c>
      <c r="CG36" s="21">
        <v>1987</v>
      </c>
      <c r="CH36" s="22">
        <v>2.5</v>
      </c>
      <c r="CK36" s="21">
        <v>1987</v>
      </c>
      <c r="CL36" s="22">
        <v>2.5</v>
      </c>
      <c r="CO36" s="21">
        <v>1987</v>
      </c>
      <c r="CP36" s="22">
        <v>2.5</v>
      </c>
      <c r="CS36" s="21">
        <v>1987</v>
      </c>
      <c r="CT36" s="22">
        <v>2.5</v>
      </c>
      <c r="CW36" s="21">
        <v>1987</v>
      </c>
      <c r="CX36" s="22">
        <v>2.5</v>
      </c>
      <c r="DA36" s="21">
        <v>1987</v>
      </c>
      <c r="DB36" s="22">
        <v>2.5</v>
      </c>
      <c r="DE36" s="21">
        <v>1987</v>
      </c>
      <c r="DF36" s="22">
        <v>2.5</v>
      </c>
      <c r="DI36" s="21">
        <v>1987</v>
      </c>
      <c r="DJ36" s="22">
        <v>2.5</v>
      </c>
      <c r="DM36" s="21">
        <v>1987</v>
      </c>
      <c r="DN36" s="22">
        <v>2.5</v>
      </c>
      <c r="DQ36" s="21">
        <v>1987</v>
      </c>
      <c r="DR36" s="22">
        <v>2.5</v>
      </c>
      <c r="DU36" s="21">
        <v>1987</v>
      </c>
      <c r="DV36" s="22">
        <v>2.5</v>
      </c>
      <c r="DY36" s="21">
        <v>1987</v>
      </c>
      <c r="DZ36" s="22">
        <v>2.5</v>
      </c>
      <c r="EC36" s="21">
        <v>1987</v>
      </c>
      <c r="ED36" s="22">
        <v>2.5</v>
      </c>
      <c r="EG36" s="21">
        <v>1987</v>
      </c>
      <c r="EH36" s="22">
        <v>2.5</v>
      </c>
      <c r="EK36" s="21">
        <v>1987</v>
      </c>
      <c r="EL36" s="22">
        <v>2.5</v>
      </c>
      <c r="EO36" s="21">
        <v>1987</v>
      </c>
      <c r="EP36" s="22">
        <v>2.5</v>
      </c>
      <c r="ES36" s="21">
        <v>1986</v>
      </c>
      <c r="ET36" s="22">
        <v>0.53400000000000003</v>
      </c>
      <c r="EW36" s="21">
        <v>1986</v>
      </c>
      <c r="EX36" s="22">
        <v>0.53400000000000003</v>
      </c>
      <c r="FA36" s="21">
        <v>1986</v>
      </c>
      <c r="FB36" s="22">
        <v>0.53400000000000003</v>
      </c>
      <c r="FE36" s="21">
        <v>1986</v>
      </c>
      <c r="FF36" s="22">
        <v>0.53400000000000003</v>
      </c>
      <c r="FI36" s="21">
        <v>1986</v>
      </c>
      <c r="FJ36" s="22">
        <v>0.53400000000000003</v>
      </c>
      <c r="FM36" s="21">
        <v>1986</v>
      </c>
      <c r="FN36" s="22">
        <v>0.53400000000000003</v>
      </c>
      <c r="FQ36" s="21">
        <v>1986</v>
      </c>
      <c r="FR36" s="22">
        <v>0.53400000000000003</v>
      </c>
      <c r="FU36" s="21">
        <v>1986</v>
      </c>
      <c r="FV36" s="22">
        <v>0.53400000000000003</v>
      </c>
      <c r="FY36" s="21">
        <v>1986</v>
      </c>
      <c r="FZ36" s="22">
        <v>0.53400000000000003</v>
      </c>
      <c r="GC36" s="21">
        <v>1986</v>
      </c>
      <c r="GD36" s="22">
        <v>0.53400000000000003</v>
      </c>
      <c r="GG36" s="21">
        <v>1986</v>
      </c>
      <c r="GH36" s="22">
        <v>0.53400000000000003</v>
      </c>
      <c r="GK36" s="21">
        <v>1986</v>
      </c>
      <c r="GL36" s="22">
        <v>0.53400000000000003</v>
      </c>
      <c r="GO36" s="21">
        <v>1986</v>
      </c>
      <c r="GP36" s="22">
        <v>0.53400000000000003</v>
      </c>
      <c r="GS36" s="21">
        <v>1986</v>
      </c>
      <c r="GT36" s="22">
        <v>0.53400000000000003</v>
      </c>
      <c r="GW36" s="21">
        <v>1986</v>
      </c>
      <c r="GX36" s="22">
        <v>0.53400000000000003</v>
      </c>
      <c r="HA36" s="21">
        <v>1986</v>
      </c>
      <c r="HB36" s="22">
        <v>0.53400000000000003</v>
      </c>
      <c r="HE36" s="21">
        <v>1986</v>
      </c>
      <c r="HF36" s="22">
        <v>0.53400000000000003</v>
      </c>
      <c r="HI36" s="21">
        <v>1986</v>
      </c>
      <c r="HJ36" s="22">
        <v>0.53400000000000003</v>
      </c>
      <c r="HM36" s="21">
        <v>1986</v>
      </c>
      <c r="HN36" s="22">
        <v>0.53400000000000003</v>
      </c>
      <c r="HQ36" s="21">
        <v>1986</v>
      </c>
      <c r="HR36" s="22">
        <v>0.53400000000000003</v>
      </c>
      <c r="HU36" s="21">
        <v>1986</v>
      </c>
      <c r="HV36" s="22">
        <v>0.53400000000000003</v>
      </c>
      <c r="HY36" s="21">
        <v>1986</v>
      </c>
      <c r="HZ36" s="22">
        <v>0.53400000000000003</v>
      </c>
      <c r="IC36" s="21">
        <v>1986</v>
      </c>
      <c r="ID36" s="22">
        <v>0.53400000000000003</v>
      </c>
      <c r="IG36" s="21">
        <v>1986</v>
      </c>
      <c r="IH36" s="22">
        <v>0.53400000000000003</v>
      </c>
      <c r="IK36" s="21">
        <v>1986</v>
      </c>
      <c r="IL36" s="22">
        <v>0.53400000000000003</v>
      </c>
      <c r="IO36" s="21">
        <v>1986</v>
      </c>
      <c r="IP36" s="22">
        <v>0.53400000000000003</v>
      </c>
      <c r="IS36" s="21">
        <v>1986</v>
      </c>
      <c r="IT36" s="22">
        <v>0.53400000000000003</v>
      </c>
      <c r="IW36" s="21">
        <v>1986</v>
      </c>
      <c r="IX36" s="22">
        <v>0.53400000000000003</v>
      </c>
      <c r="JA36" s="21">
        <v>1986</v>
      </c>
      <c r="JB36" s="22">
        <v>0.53400000000000003</v>
      </c>
      <c r="JE36" s="21">
        <v>1986</v>
      </c>
      <c r="JF36" s="22">
        <v>0.53400000000000003</v>
      </c>
    </row>
    <row r="37" spans="2:266">
      <c r="B37">
        <v>0.53029909370529016</v>
      </c>
      <c r="C37" s="39">
        <v>0.6490213713286983</v>
      </c>
      <c r="D37">
        <v>114.64893225753701</v>
      </c>
      <c r="E37" s="21">
        <v>1987</v>
      </c>
      <c r="F37" s="22">
        <v>2.5</v>
      </c>
      <c r="I37" s="21">
        <v>1987</v>
      </c>
      <c r="J37" s="22">
        <v>1.87</v>
      </c>
      <c r="M37" s="21">
        <v>1987</v>
      </c>
      <c r="N37" s="22">
        <v>1.87</v>
      </c>
      <c r="Q37" s="21">
        <v>1987</v>
      </c>
      <c r="R37" s="22">
        <v>1.87</v>
      </c>
      <c r="U37" s="21">
        <v>1987</v>
      </c>
      <c r="V37" s="22">
        <v>1.87</v>
      </c>
      <c r="Y37" s="21">
        <v>1987</v>
      </c>
      <c r="Z37" s="22">
        <v>1.87</v>
      </c>
      <c r="AC37" s="21">
        <v>1987</v>
      </c>
      <c r="AD37" s="22">
        <v>1.87</v>
      </c>
      <c r="AG37" s="21">
        <v>1987</v>
      </c>
      <c r="AH37" s="22">
        <v>1.87</v>
      </c>
      <c r="AK37" s="21">
        <v>1987</v>
      </c>
      <c r="AL37" s="22">
        <v>1.87</v>
      </c>
      <c r="AO37" s="21">
        <v>1987</v>
      </c>
      <c r="AP37" s="22">
        <v>1.87</v>
      </c>
      <c r="AS37" s="21">
        <v>1987</v>
      </c>
      <c r="AT37" s="22">
        <v>1.87</v>
      </c>
      <c r="AW37" s="21">
        <v>1987</v>
      </c>
      <c r="AX37" s="22">
        <v>1.87</v>
      </c>
      <c r="BA37" s="21">
        <v>1987</v>
      </c>
      <c r="BB37" s="22">
        <v>1.87</v>
      </c>
      <c r="BE37" s="21">
        <v>1987</v>
      </c>
      <c r="BF37" s="22">
        <v>1.87</v>
      </c>
      <c r="BI37" s="21">
        <v>1987</v>
      </c>
      <c r="BJ37" s="22">
        <v>1.87</v>
      </c>
      <c r="BM37" s="21">
        <v>1987</v>
      </c>
      <c r="BN37" s="22">
        <v>1.87</v>
      </c>
      <c r="BQ37" s="21">
        <v>1987</v>
      </c>
      <c r="BR37" s="22">
        <v>1.87</v>
      </c>
      <c r="BU37" s="21">
        <v>1987</v>
      </c>
      <c r="BV37" s="22">
        <v>1.87</v>
      </c>
      <c r="BY37" s="21">
        <v>1987</v>
      </c>
      <c r="BZ37" s="22">
        <v>1.87</v>
      </c>
      <c r="CC37" s="21">
        <v>1987</v>
      </c>
      <c r="CD37" s="22">
        <v>1.87</v>
      </c>
      <c r="CG37" s="21">
        <v>1987</v>
      </c>
      <c r="CH37" s="22">
        <v>1.87</v>
      </c>
      <c r="CK37" s="21">
        <v>1987</v>
      </c>
      <c r="CL37" s="22">
        <v>1.87</v>
      </c>
      <c r="CO37" s="21">
        <v>1987</v>
      </c>
      <c r="CP37" s="22">
        <v>1.87</v>
      </c>
      <c r="CS37" s="21">
        <v>1987</v>
      </c>
      <c r="CT37" s="22">
        <v>1.87</v>
      </c>
      <c r="CW37" s="21">
        <v>1987</v>
      </c>
      <c r="CX37" s="22">
        <v>1.87</v>
      </c>
      <c r="DA37" s="21">
        <v>1987</v>
      </c>
      <c r="DB37" s="22">
        <v>1.87</v>
      </c>
      <c r="DE37" s="21">
        <v>1987</v>
      </c>
      <c r="DF37" s="22">
        <v>1.87</v>
      </c>
      <c r="DI37" s="21">
        <v>1987</v>
      </c>
      <c r="DJ37" s="22">
        <v>1.87</v>
      </c>
      <c r="DM37" s="21">
        <v>1987</v>
      </c>
      <c r="DN37" s="22">
        <v>1.87</v>
      </c>
      <c r="DQ37" s="21">
        <v>1987</v>
      </c>
      <c r="DR37" s="22">
        <v>1.87</v>
      </c>
      <c r="DU37" s="21">
        <v>1987</v>
      </c>
      <c r="DV37" s="22">
        <v>1.87</v>
      </c>
      <c r="DY37" s="21">
        <v>1987</v>
      </c>
      <c r="DZ37" s="22">
        <v>1.87</v>
      </c>
      <c r="EC37" s="21">
        <v>1987</v>
      </c>
      <c r="ED37" s="22">
        <v>1.87</v>
      </c>
      <c r="EG37" s="21">
        <v>1987</v>
      </c>
      <c r="EH37" s="22">
        <v>1.87</v>
      </c>
      <c r="EK37" s="21">
        <v>1987</v>
      </c>
      <c r="EL37" s="22">
        <v>1.87</v>
      </c>
      <c r="EO37" s="21">
        <v>1987</v>
      </c>
      <c r="EP37" s="22">
        <v>1.87</v>
      </c>
      <c r="ES37" s="21">
        <v>1987</v>
      </c>
      <c r="ET37" s="22">
        <v>1.87</v>
      </c>
      <c r="EW37" s="21">
        <v>1987</v>
      </c>
      <c r="EX37" s="22">
        <v>2.5</v>
      </c>
      <c r="FA37" s="21">
        <v>1987</v>
      </c>
      <c r="FB37" s="22">
        <v>2.5</v>
      </c>
      <c r="FE37" s="21">
        <v>1987</v>
      </c>
      <c r="FF37" s="22">
        <v>2.5</v>
      </c>
      <c r="FI37" s="21">
        <v>1987</v>
      </c>
      <c r="FJ37" s="22">
        <v>2.5</v>
      </c>
      <c r="FM37" s="21">
        <v>1987</v>
      </c>
      <c r="FN37" s="22">
        <v>2.5</v>
      </c>
      <c r="FQ37" s="21">
        <v>1987</v>
      </c>
      <c r="FR37" s="22">
        <v>2.5</v>
      </c>
      <c r="FU37" s="21">
        <v>1987</v>
      </c>
      <c r="FV37" s="22">
        <v>2.5</v>
      </c>
      <c r="FY37" s="21">
        <v>1987</v>
      </c>
      <c r="FZ37" s="22">
        <v>2.5</v>
      </c>
      <c r="GC37" s="21">
        <v>1987</v>
      </c>
      <c r="GD37" s="22">
        <v>2.5</v>
      </c>
      <c r="GG37" s="21">
        <v>1987</v>
      </c>
      <c r="GH37" s="22">
        <v>2.5</v>
      </c>
      <c r="GK37" s="21">
        <v>1987</v>
      </c>
      <c r="GL37" s="22">
        <v>2.5</v>
      </c>
      <c r="GO37" s="21">
        <v>1987</v>
      </c>
      <c r="GP37" s="22">
        <v>2.5</v>
      </c>
      <c r="GS37" s="21">
        <v>1987</v>
      </c>
      <c r="GT37" s="22">
        <v>2.5</v>
      </c>
      <c r="GW37" s="21">
        <v>1987</v>
      </c>
      <c r="GX37" s="22">
        <v>2.5</v>
      </c>
      <c r="HA37" s="21">
        <v>1987</v>
      </c>
      <c r="HB37" s="22">
        <v>2.5</v>
      </c>
      <c r="HE37" s="21">
        <v>1987</v>
      </c>
      <c r="HF37" s="22">
        <v>2.5</v>
      </c>
      <c r="HI37" s="21">
        <v>1987</v>
      </c>
      <c r="HJ37" s="22">
        <v>2.5</v>
      </c>
      <c r="HM37" s="21">
        <v>1987</v>
      </c>
      <c r="HN37" s="22">
        <v>2.5</v>
      </c>
      <c r="HQ37" s="21">
        <v>1987</v>
      </c>
      <c r="HR37" s="22">
        <v>2.5</v>
      </c>
      <c r="HU37" s="21">
        <v>1987</v>
      </c>
      <c r="HV37" s="22">
        <v>2.5</v>
      </c>
      <c r="HY37" s="21">
        <v>1987</v>
      </c>
      <c r="HZ37" s="22">
        <v>2.5</v>
      </c>
      <c r="IC37" s="21">
        <v>1987</v>
      </c>
      <c r="ID37" s="22">
        <v>2.5</v>
      </c>
      <c r="IG37" s="21">
        <v>1987</v>
      </c>
      <c r="IH37" s="22">
        <v>2.5</v>
      </c>
      <c r="IK37" s="21">
        <v>1987</v>
      </c>
      <c r="IL37" s="22">
        <v>2.5</v>
      </c>
      <c r="IO37" s="21">
        <v>1987</v>
      </c>
      <c r="IP37" s="22">
        <v>2.5</v>
      </c>
      <c r="IS37" s="21">
        <v>1987</v>
      </c>
      <c r="IT37" s="22">
        <v>2.5</v>
      </c>
      <c r="IW37" s="21">
        <v>1987</v>
      </c>
      <c r="IX37" s="22">
        <v>2.5</v>
      </c>
      <c r="JA37" s="21">
        <v>1987</v>
      </c>
      <c r="JB37" s="22">
        <v>2.5</v>
      </c>
      <c r="JE37" s="21">
        <v>1987</v>
      </c>
      <c r="JF37" s="22">
        <v>2.5</v>
      </c>
    </row>
    <row r="38" spans="2:266">
      <c r="B38">
        <v>0.53028075073772596</v>
      </c>
      <c r="C38" s="39">
        <v>0.64953617485288961</v>
      </c>
      <c r="D38">
        <v>114.90841550900421</v>
      </c>
      <c r="E38" s="21">
        <v>1987</v>
      </c>
      <c r="F38" s="22">
        <v>1.87</v>
      </c>
      <c r="I38" s="21">
        <v>1987</v>
      </c>
      <c r="J38" s="22">
        <v>9250</v>
      </c>
      <c r="M38" s="21">
        <v>1987</v>
      </c>
      <c r="N38" s="22">
        <v>9250</v>
      </c>
      <c r="Q38" s="21">
        <v>1987</v>
      </c>
      <c r="R38" s="22">
        <v>9250</v>
      </c>
      <c r="U38" s="21">
        <v>1987</v>
      </c>
      <c r="V38" s="22">
        <v>9250</v>
      </c>
      <c r="Y38" s="21">
        <v>1987</v>
      </c>
      <c r="Z38" s="22">
        <v>9250</v>
      </c>
      <c r="AC38" s="21">
        <v>1987</v>
      </c>
      <c r="AD38" s="22">
        <v>9250</v>
      </c>
      <c r="AG38" s="21">
        <v>1987</v>
      </c>
      <c r="AH38" s="22">
        <v>9250</v>
      </c>
      <c r="AK38" s="21">
        <v>1987</v>
      </c>
      <c r="AL38" s="22">
        <v>9250</v>
      </c>
      <c r="AO38" s="21">
        <v>1987</v>
      </c>
      <c r="AP38" s="22">
        <v>9250</v>
      </c>
      <c r="AS38" s="21">
        <v>1987</v>
      </c>
      <c r="AT38" s="22">
        <v>9250</v>
      </c>
      <c r="AW38" s="21">
        <v>1987</v>
      </c>
      <c r="AX38" s="22">
        <v>9250</v>
      </c>
      <c r="BA38" s="21">
        <v>1987</v>
      </c>
      <c r="BB38" s="22">
        <v>9250</v>
      </c>
      <c r="BE38" s="21">
        <v>1987</v>
      </c>
      <c r="BF38" s="22">
        <v>9250</v>
      </c>
      <c r="BI38" s="21">
        <v>1987</v>
      </c>
      <c r="BJ38" s="22">
        <v>9250</v>
      </c>
      <c r="BM38" s="21">
        <v>1987</v>
      </c>
      <c r="BN38" s="22">
        <v>9250</v>
      </c>
      <c r="BQ38" s="21">
        <v>1987</v>
      </c>
      <c r="BR38" s="22">
        <v>9250</v>
      </c>
      <c r="BU38" s="21">
        <v>1987</v>
      </c>
      <c r="BV38" s="22">
        <v>9250</v>
      </c>
      <c r="BY38" s="21">
        <v>1987</v>
      </c>
      <c r="BZ38" s="22">
        <v>9250</v>
      </c>
      <c r="CC38" s="21">
        <v>1987</v>
      </c>
      <c r="CD38" s="22">
        <v>9250</v>
      </c>
      <c r="CG38" s="21">
        <v>1987</v>
      </c>
      <c r="CH38" s="22">
        <v>9250</v>
      </c>
      <c r="CK38" s="21">
        <v>1987</v>
      </c>
      <c r="CL38" s="22">
        <v>9250</v>
      </c>
      <c r="CO38" s="21">
        <v>1987</v>
      </c>
      <c r="CP38" s="22">
        <v>9250</v>
      </c>
      <c r="CS38" s="21">
        <v>1987</v>
      </c>
      <c r="CT38" s="22">
        <v>9250</v>
      </c>
      <c r="CW38" s="21">
        <v>1987</v>
      </c>
      <c r="CX38" s="22">
        <v>9250</v>
      </c>
      <c r="DA38" s="21">
        <v>1987</v>
      </c>
      <c r="DB38" s="22">
        <v>9250</v>
      </c>
      <c r="DE38" s="21">
        <v>1987</v>
      </c>
      <c r="DF38" s="22">
        <v>9250</v>
      </c>
      <c r="DI38" s="21">
        <v>1987</v>
      </c>
      <c r="DJ38" s="22">
        <v>9250</v>
      </c>
      <c r="DM38" s="21">
        <v>1987</v>
      </c>
      <c r="DN38" s="22">
        <v>9250</v>
      </c>
      <c r="DQ38" s="21">
        <v>1987</v>
      </c>
      <c r="DR38" s="22">
        <v>9250</v>
      </c>
      <c r="DU38" s="21">
        <v>1987</v>
      </c>
      <c r="DV38" s="22">
        <v>9250</v>
      </c>
      <c r="DY38" s="21">
        <v>1987</v>
      </c>
      <c r="DZ38" s="22">
        <v>9250</v>
      </c>
      <c r="EC38" s="21">
        <v>1987</v>
      </c>
      <c r="ED38" s="22">
        <v>9250</v>
      </c>
      <c r="EG38" s="21">
        <v>1987</v>
      </c>
      <c r="EH38" s="22">
        <v>9250</v>
      </c>
      <c r="EK38" s="21">
        <v>1987</v>
      </c>
      <c r="EL38" s="22">
        <v>9250</v>
      </c>
      <c r="EO38" s="21">
        <v>1987</v>
      </c>
      <c r="EP38" s="22">
        <v>9250</v>
      </c>
      <c r="ES38" s="21">
        <v>1987</v>
      </c>
      <c r="ET38" s="22">
        <v>9250</v>
      </c>
      <c r="EW38" s="21">
        <v>1987</v>
      </c>
      <c r="EX38" s="22">
        <v>9250</v>
      </c>
      <c r="FA38" s="21">
        <v>1987</v>
      </c>
      <c r="FB38" s="22">
        <v>1.87</v>
      </c>
      <c r="FE38" s="21">
        <v>1987</v>
      </c>
      <c r="FF38" s="22">
        <v>1.87</v>
      </c>
      <c r="FI38" s="21">
        <v>1987</v>
      </c>
      <c r="FJ38" s="22">
        <v>1.87</v>
      </c>
      <c r="FM38" s="21">
        <v>1987</v>
      </c>
      <c r="FN38" s="22">
        <v>1.87</v>
      </c>
      <c r="FQ38" s="21">
        <v>1987</v>
      </c>
      <c r="FR38" s="22">
        <v>1.87</v>
      </c>
      <c r="FU38" s="21">
        <v>1987</v>
      </c>
      <c r="FV38" s="22">
        <v>1.87</v>
      </c>
      <c r="FY38" s="21">
        <v>1987</v>
      </c>
      <c r="FZ38" s="22">
        <v>1.87</v>
      </c>
      <c r="GC38" s="21">
        <v>1987</v>
      </c>
      <c r="GD38" s="22">
        <v>1.87</v>
      </c>
      <c r="GG38" s="21">
        <v>1987</v>
      </c>
      <c r="GH38" s="22">
        <v>1.87</v>
      </c>
      <c r="GK38" s="21">
        <v>1987</v>
      </c>
      <c r="GL38" s="22">
        <v>1.87</v>
      </c>
      <c r="GO38" s="21">
        <v>1987</v>
      </c>
      <c r="GP38" s="22">
        <v>1.87</v>
      </c>
      <c r="GS38" s="21">
        <v>1987</v>
      </c>
      <c r="GT38" s="22">
        <v>1.87</v>
      </c>
      <c r="GW38" s="21">
        <v>1987</v>
      </c>
      <c r="GX38" s="22">
        <v>1.87</v>
      </c>
      <c r="HA38" s="21">
        <v>1987</v>
      </c>
      <c r="HB38" s="22">
        <v>1.87</v>
      </c>
      <c r="HE38" s="21">
        <v>1987</v>
      </c>
      <c r="HF38" s="22">
        <v>1.87</v>
      </c>
      <c r="HI38" s="21">
        <v>1987</v>
      </c>
      <c r="HJ38" s="22">
        <v>1.87</v>
      </c>
      <c r="HM38" s="21">
        <v>1987</v>
      </c>
      <c r="HN38" s="22">
        <v>1.87</v>
      </c>
      <c r="HQ38" s="21">
        <v>1987</v>
      </c>
      <c r="HR38" s="22">
        <v>1.87</v>
      </c>
      <c r="HU38" s="21">
        <v>1987</v>
      </c>
      <c r="HV38" s="22">
        <v>1.87</v>
      </c>
      <c r="HY38" s="21">
        <v>1987</v>
      </c>
      <c r="HZ38" s="22">
        <v>1.87</v>
      </c>
      <c r="IC38" s="21">
        <v>1987</v>
      </c>
      <c r="ID38" s="22">
        <v>1.87</v>
      </c>
      <c r="IG38" s="21">
        <v>1987</v>
      </c>
      <c r="IH38" s="22">
        <v>1.87</v>
      </c>
      <c r="IK38" s="21">
        <v>1987</v>
      </c>
      <c r="IL38" s="22">
        <v>1.87</v>
      </c>
      <c r="IO38" s="21">
        <v>1987</v>
      </c>
      <c r="IP38" s="22">
        <v>1.87</v>
      </c>
      <c r="IS38" s="21">
        <v>1987</v>
      </c>
      <c r="IT38" s="22">
        <v>1.87</v>
      </c>
      <c r="IW38" s="21">
        <v>1987</v>
      </c>
      <c r="IX38" s="22">
        <v>1.87</v>
      </c>
      <c r="JA38" s="21">
        <v>1987</v>
      </c>
      <c r="JB38" s="22">
        <v>1.87</v>
      </c>
      <c r="JE38" s="21">
        <v>1987</v>
      </c>
      <c r="JF38" s="22">
        <v>1.87</v>
      </c>
    </row>
    <row r="39" spans="2:266">
      <c r="B39">
        <v>0.53081814396586313</v>
      </c>
      <c r="C39" s="39">
        <v>0.65166796284094064</v>
      </c>
      <c r="D39">
        <v>115.99109294012155</v>
      </c>
      <c r="E39" s="21">
        <v>1987</v>
      </c>
      <c r="F39" s="22">
        <v>9250</v>
      </c>
      <c r="I39" s="21">
        <v>1989</v>
      </c>
      <c r="J39" s="22">
        <v>25.5</v>
      </c>
      <c r="M39" s="21">
        <v>1989</v>
      </c>
      <c r="N39" s="22">
        <v>25.5</v>
      </c>
      <c r="Q39" s="21">
        <v>1989</v>
      </c>
      <c r="R39" s="22">
        <v>25.5</v>
      </c>
      <c r="U39" s="21">
        <v>1989</v>
      </c>
      <c r="V39" s="22">
        <v>25.5</v>
      </c>
      <c r="Y39" s="21">
        <v>1989</v>
      </c>
      <c r="Z39" s="22">
        <v>25.5</v>
      </c>
      <c r="AC39" s="21">
        <v>1989</v>
      </c>
      <c r="AD39" s="22">
        <v>25.5</v>
      </c>
      <c r="AG39" s="21">
        <v>1989</v>
      </c>
      <c r="AH39" s="22">
        <v>25.5</v>
      </c>
      <c r="AK39" s="21">
        <v>1989</v>
      </c>
      <c r="AL39" s="22">
        <v>25.5</v>
      </c>
      <c r="AO39" s="21">
        <v>1989</v>
      </c>
      <c r="AP39" s="22">
        <v>25.5</v>
      </c>
      <c r="AS39" s="21">
        <v>1989</v>
      </c>
      <c r="AT39" s="22">
        <v>25.5</v>
      </c>
      <c r="AW39" s="21">
        <v>1989</v>
      </c>
      <c r="AX39" s="22">
        <v>25.5</v>
      </c>
      <c r="BA39" s="21">
        <v>1989</v>
      </c>
      <c r="BB39" s="22">
        <v>25.5</v>
      </c>
      <c r="BE39" s="21">
        <v>1989</v>
      </c>
      <c r="BF39" s="22">
        <v>25.5</v>
      </c>
      <c r="BI39" s="21">
        <v>1989</v>
      </c>
      <c r="BJ39" s="22">
        <v>25.5</v>
      </c>
      <c r="BM39" s="21">
        <v>1989</v>
      </c>
      <c r="BN39" s="22">
        <v>25.5</v>
      </c>
      <c r="BQ39" s="21">
        <v>1989</v>
      </c>
      <c r="BR39" s="22">
        <v>25.5</v>
      </c>
      <c r="BU39" s="21">
        <v>1989</v>
      </c>
      <c r="BV39" s="22">
        <v>25.5</v>
      </c>
      <c r="BY39" s="21">
        <v>1989</v>
      </c>
      <c r="BZ39" s="22">
        <v>25.5</v>
      </c>
      <c r="CC39" s="21">
        <v>1989</v>
      </c>
      <c r="CD39" s="22">
        <v>25.5</v>
      </c>
      <c r="CG39" s="21">
        <v>1989</v>
      </c>
      <c r="CH39" s="22">
        <v>25.5</v>
      </c>
      <c r="CK39" s="21">
        <v>1989</v>
      </c>
      <c r="CL39" s="22">
        <v>25.5</v>
      </c>
      <c r="CO39" s="21">
        <v>1989</v>
      </c>
      <c r="CP39" s="22">
        <v>25.5</v>
      </c>
      <c r="CS39" s="21">
        <v>1989</v>
      </c>
      <c r="CT39" s="22">
        <v>25.5</v>
      </c>
      <c r="CW39" s="21">
        <v>1989</v>
      </c>
      <c r="CX39" s="22">
        <v>25.5</v>
      </c>
      <c r="DA39" s="21">
        <v>1989</v>
      </c>
      <c r="DB39" s="22">
        <v>25.5</v>
      </c>
      <c r="DE39" s="21">
        <v>1989</v>
      </c>
      <c r="DF39" s="22">
        <v>25.5</v>
      </c>
      <c r="DI39" s="21">
        <v>1989</v>
      </c>
      <c r="DJ39" s="22">
        <v>25.5</v>
      </c>
      <c r="DM39" s="21">
        <v>1989</v>
      </c>
      <c r="DN39" s="22">
        <v>25.5</v>
      </c>
      <c r="DQ39" s="21">
        <v>1989</v>
      </c>
      <c r="DR39" s="22">
        <v>25.5</v>
      </c>
      <c r="DU39" s="21">
        <v>1989</v>
      </c>
      <c r="DV39" s="22">
        <v>25.5</v>
      </c>
      <c r="DY39" s="21">
        <v>1989</v>
      </c>
      <c r="DZ39" s="22">
        <v>25.5</v>
      </c>
      <c r="EC39" s="21">
        <v>1989</v>
      </c>
      <c r="ED39" s="22">
        <v>25.5</v>
      </c>
      <c r="EG39" s="21">
        <v>1989</v>
      </c>
      <c r="EH39" s="22">
        <v>25.5</v>
      </c>
      <c r="EK39" s="21">
        <v>1989</v>
      </c>
      <c r="EL39" s="22">
        <v>25.5</v>
      </c>
      <c r="EO39" s="21">
        <v>1989</v>
      </c>
      <c r="EP39" s="22">
        <v>25.5</v>
      </c>
      <c r="ES39" s="21">
        <v>1989</v>
      </c>
      <c r="ET39" s="22">
        <v>25.5</v>
      </c>
      <c r="EW39" s="21">
        <v>1989</v>
      </c>
      <c r="EX39" s="22">
        <v>25.5</v>
      </c>
      <c r="FA39" s="21">
        <v>1989</v>
      </c>
      <c r="FB39" s="22">
        <v>25.5</v>
      </c>
      <c r="FE39" s="21">
        <v>1987</v>
      </c>
      <c r="FF39" s="22">
        <v>9250</v>
      </c>
      <c r="FI39" s="21">
        <v>1987</v>
      </c>
      <c r="FJ39" s="22">
        <v>9250</v>
      </c>
      <c r="FM39" s="21">
        <v>1987</v>
      </c>
      <c r="FN39" s="22">
        <v>9250</v>
      </c>
      <c r="FQ39" s="21">
        <v>1987</v>
      </c>
      <c r="FR39" s="22">
        <v>9250</v>
      </c>
      <c r="FU39" s="21">
        <v>1987</v>
      </c>
      <c r="FV39" s="22">
        <v>9250</v>
      </c>
      <c r="FY39" s="21">
        <v>1987</v>
      </c>
      <c r="FZ39" s="22">
        <v>9250</v>
      </c>
      <c r="GC39" s="21">
        <v>1987</v>
      </c>
      <c r="GD39" s="22">
        <v>9250</v>
      </c>
      <c r="GG39" s="21">
        <v>1987</v>
      </c>
      <c r="GH39" s="22">
        <v>9250</v>
      </c>
      <c r="GK39" s="21">
        <v>1987</v>
      </c>
      <c r="GL39" s="22">
        <v>9250</v>
      </c>
      <c r="GO39" s="21">
        <v>1987</v>
      </c>
      <c r="GP39" s="22">
        <v>9250</v>
      </c>
      <c r="GS39" s="21">
        <v>1987</v>
      </c>
      <c r="GT39" s="22">
        <v>9250</v>
      </c>
      <c r="GW39" s="21">
        <v>1987</v>
      </c>
      <c r="GX39" s="22">
        <v>9250</v>
      </c>
      <c r="HA39" s="21">
        <v>1987</v>
      </c>
      <c r="HB39" s="22">
        <v>9250</v>
      </c>
      <c r="HE39" s="21">
        <v>1987</v>
      </c>
      <c r="HF39" s="22">
        <v>9250</v>
      </c>
      <c r="HI39" s="21">
        <v>1987</v>
      </c>
      <c r="HJ39" s="22">
        <v>9250</v>
      </c>
      <c r="HM39" s="21">
        <v>1987</v>
      </c>
      <c r="HN39" s="22">
        <v>9250</v>
      </c>
      <c r="HQ39" s="21">
        <v>1987</v>
      </c>
      <c r="HR39" s="22">
        <v>9250</v>
      </c>
      <c r="HU39" s="21">
        <v>1987</v>
      </c>
      <c r="HV39" s="22">
        <v>9250</v>
      </c>
      <c r="HY39" s="21">
        <v>1987</v>
      </c>
      <c r="HZ39" s="22">
        <v>9250</v>
      </c>
      <c r="IC39" s="21">
        <v>1987</v>
      </c>
      <c r="ID39" s="22">
        <v>9250</v>
      </c>
      <c r="IG39" s="21">
        <v>1987</v>
      </c>
      <c r="IH39" s="22">
        <v>9250</v>
      </c>
      <c r="IK39" s="21">
        <v>1987</v>
      </c>
      <c r="IL39" s="22">
        <v>9250</v>
      </c>
      <c r="IO39" s="21">
        <v>1987</v>
      </c>
      <c r="IP39" s="22">
        <v>9250</v>
      </c>
      <c r="IS39" s="21">
        <v>1987</v>
      </c>
      <c r="IT39" s="22">
        <v>9250</v>
      </c>
      <c r="IW39" s="21">
        <v>1987</v>
      </c>
      <c r="IX39" s="22">
        <v>9250</v>
      </c>
      <c r="JA39" s="21">
        <v>1987</v>
      </c>
      <c r="JB39" s="22">
        <v>9250</v>
      </c>
      <c r="JE39" s="21">
        <v>1987</v>
      </c>
      <c r="JF39" s="22">
        <v>9250</v>
      </c>
    </row>
    <row r="40" spans="2:266">
      <c r="B40">
        <v>0.53113585192085344</v>
      </c>
      <c r="C40" s="39">
        <v>0.64783302683573585</v>
      </c>
      <c r="D40">
        <v>114.05285198359822</v>
      </c>
      <c r="E40" s="21">
        <v>1989</v>
      </c>
      <c r="F40" s="22">
        <v>25.5</v>
      </c>
      <c r="I40" s="21">
        <v>1989</v>
      </c>
      <c r="J40" s="22">
        <v>7150</v>
      </c>
      <c r="M40" s="21">
        <v>1989</v>
      </c>
      <c r="N40" s="22">
        <v>7150</v>
      </c>
      <c r="Q40" s="21">
        <v>1989</v>
      </c>
      <c r="R40" s="22">
        <v>7150</v>
      </c>
      <c r="U40" s="21">
        <v>1989</v>
      </c>
      <c r="V40" s="22">
        <v>7150</v>
      </c>
      <c r="Y40" s="21">
        <v>1989</v>
      </c>
      <c r="Z40" s="22">
        <v>7150</v>
      </c>
      <c r="AC40" s="21">
        <v>1989</v>
      </c>
      <c r="AD40" s="22">
        <v>7150</v>
      </c>
      <c r="AG40" s="21">
        <v>1989</v>
      </c>
      <c r="AH40" s="22">
        <v>7150</v>
      </c>
      <c r="AK40" s="21">
        <v>1989</v>
      </c>
      <c r="AL40" s="22">
        <v>7150</v>
      </c>
      <c r="AO40" s="21">
        <v>1989</v>
      </c>
      <c r="AP40" s="22">
        <v>7150</v>
      </c>
      <c r="AS40" s="21">
        <v>1989</v>
      </c>
      <c r="AT40" s="22">
        <v>7150</v>
      </c>
      <c r="AW40" s="21">
        <v>1989</v>
      </c>
      <c r="AX40" s="22">
        <v>7150</v>
      </c>
      <c r="BA40" s="21">
        <v>1989</v>
      </c>
      <c r="BB40" s="22">
        <v>7150</v>
      </c>
      <c r="BE40" s="21">
        <v>1989</v>
      </c>
      <c r="BF40" s="22">
        <v>7150</v>
      </c>
      <c r="BI40" s="21">
        <v>1989</v>
      </c>
      <c r="BJ40" s="22">
        <v>7150</v>
      </c>
      <c r="BM40" s="21">
        <v>1989</v>
      </c>
      <c r="BN40" s="22">
        <v>7150</v>
      </c>
      <c r="BQ40" s="21">
        <v>1989</v>
      </c>
      <c r="BR40" s="22">
        <v>7150</v>
      </c>
      <c r="BU40" s="21">
        <v>1989</v>
      </c>
      <c r="BV40" s="22">
        <v>7150</v>
      </c>
      <c r="BY40" s="21">
        <v>1989</v>
      </c>
      <c r="BZ40" s="22">
        <v>7150</v>
      </c>
      <c r="CC40" s="21">
        <v>1989</v>
      </c>
      <c r="CD40" s="22">
        <v>7150</v>
      </c>
      <c r="CG40" s="21">
        <v>1989</v>
      </c>
      <c r="CH40" s="22">
        <v>7150</v>
      </c>
      <c r="CK40" s="21">
        <v>1989</v>
      </c>
      <c r="CL40" s="22">
        <v>7150</v>
      </c>
      <c r="CO40" s="21">
        <v>1989</v>
      </c>
      <c r="CP40" s="22">
        <v>7150</v>
      </c>
      <c r="CS40" s="21">
        <v>1989</v>
      </c>
      <c r="CT40" s="22">
        <v>7150</v>
      </c>
      <c r="CW40" s="21">
        <v>1989</v>
      </c>
      <c r="CX40" s="22">
        <v>7150</v>
      </c>
      <c r="DA40" s="21">
        <v>1989</v>
      </c>
      <c r="DB40" s="22">
        <v>7150</v>
      </c>
      <c r="DE40" s="21">
        <v>1989</v>
      </c>
      <c r="DF40" s="22">
        <v>7150</v>
      </c>
      <c r="DI40" s="21">
        <v>1989</v>
      </c>
      <c r="DJ40" s="22">
        <v>7150</v>
      </c>
      <c r="DM40" s="21">
        <v>1989</v>
      </c>
      <c r="DN40" s="22">
        <v>7150</v>
      </c>
      <c r="DQ40" s="21">
        <v>1989</v>
      </c>
      <c r="DR40" s="22">
        <v>7150</v>
      </c>
      <c r="DU40" s="21">
        <v>1989</v>
      </c>
      <c r="DV40" s="22">
        <v>7150</v>
      </c>
      <c r="DY40" s="21">
        <v>1989</v>
      </c>
      <c r="DZ40" s="22">
        <v>7150</v>
      </c>
      <c r="EC40" s="21">
        <v>1989</v>
      </c>
      <c r="ED40" s="22">
        <v>7150</v>
      </c>
      <c r="EG40" s="21">
        <v>1989</v>
      </c>
      <c r="EH40" s="22">
        <v>7150</v>
      </c>
      <c r="EK40" s="21">
        <v>1989</v>
      </c>
      <c r="EL40" s="22">
        <v>7150</v>
      </c>
      <c r="EO40" s="21">
        <v>1989</v>
      </c>
      <c r="EP40" s="22">
        <v>7150</v>
      </c>
      <c r="ES40" s="21">
        <v>1989</v>
      </c>
      <c r="ET40" s="22">
        <v>7150</v>
      </c>
      <c r="EW40" s="21">
        <v>1989</v>
      </c>
      <c r="EX40" s="22">
        <v>7150</v>
      </c>
      <c r="FA40" s="21">
        <v>1989</v>
      </c>
      <c r="FB40" s="22">
        <v>7150</v>
      </c>
      <c r="FE40" s="21">
        <v>1989</v>
      </c>
      <c r="FF40" s="22">
        <v>7150</v>
      </c>
      <c r="FI40" s="21">
        <v>1989</v>
      </c>
      <c r="FJ40" s="22">
        <v>25.5</v>
      </c>
      <c r="FM40" s="21">
        <v>1989</v>
      </c>
      <c r="FN40" s="22">
        <v>25.5</v>
      </c>
      <c r="FQ40" s="21">
        <v>1989</v>
      </c>
      <c r="FR40" s="22">
        <v>25.5</v>
      </c>
      <c r="FU40" s="21">
        <v>1989</v>
      </c>
      <c r="FV40" s="22">
        <v>25.5</v>
      </c>
      <c r="FY40" s="21">
        <v>1989</v>
      </c>
      <c r="FZ40" s="22">
        <v>25.5</v>
      </c>
      <c r="GC40" s="21">
        <v>1989</v>
      </c>
      <c r="GD40" s="22">
        <v>25.5</v>
      </c>
      <c r="GG40" s="21">
        <v>1989</v>
      </c>
      <c r="GH40" s="22">
        <v>25.5</v>
      </c>
      <c r="GK40" s="21">
        <v>1989</v>
      </c>
      <c r="GL40" s="22">
        <v>25.5</v>
      </c>
      <c r="GO40" s="21">
        <v>1989</v>
      </c>
      <c r="GP40" s="22">
        <v>25.5</v>
      </c>
      <c r="GS40" s="21">
        <v>1989</v>
      </c>
      <c r="GT40" s="22">
        <v>25.5</v>
      </c>
      <c r="GW40" s="21">
        <v>1989</v>
      </c>
      <c r="GX40" s="22">
        <v>25.5</v>
      </c>
      <c r="HA40" s="21">
        <v>1989</v>
      </c>
      <c r="HB40" s="22">
        <v>25.5</v>
      </c>
      <c r="HE40" s="21">
        <v>1989</v>
      </c>
      <c r="HF40" s="22">
        <v>25.5</v>
      </c>
      <c r="HI40" s="21">
        <v>1989</v>
      </c>
      <c r="HJ40" s="22">
        <v>25.5</v>
      </c>
      <c r="HM40" s="21">
        <v>1989</v>
      </c>
      <c r="HN40" s="22">
        <v>25.5</v>
      </c>
      <c r="HQ40" s="21">
        <v>1989</v>
      </c>
      <c r="HR40" s="22">
        <v>25.5</v>
      </c>
      <c r="HU40" s="21">
        <v>1989</v>
      </c>
      <c r="HV40" s="22">
        <v>25.5</v>
      </c>
      <c r="HY40" s="21">
        <v>1989</v>
      </c>
      <c r="HZ40" s="22">
        <v>25.5</v>
      </c>
      <c r="IC40" s="21">
        <v>1989</v>
      </c>
      <c r="ID40" s="22">
        <v>25.5</v>
      </c>
      <c r="IG40" s="21">
        <v>1989</v>
      </c>
      <c r="IH40" s="22">
        <v>25.5</v>
      </c>
      <c r="IK40" s="21">
        <v>1989</v>
      </c>
      <c r="IL40" s="22">
        <v>25.5</v>
      </c>
      <c r="IO40" s="21">
        <v>1989</v>
      </c>
      <c r="IP40" s="22">
        <v>25.5</v>
      </c>
      <c r="IS40" s="21">
        <v>1989</v>
      </c>
      <c r="IT40" s="22">
        <v>25.5</v>
      </c>
      <c r="IW40" s="21">
        <v>1989</v>
      </c>
      <c r="IX40" s="22">
        <v>25.5</v>
      </c>
      <c r="JA40" s="21">
        <v>1989</v>
      </c>
      <c r="JB40" s="22">
        <v>25.5</v>
      </c>
      <c r="JE40" s="21">
        <v>1989</v>
      </c>
      <c r="JF40" s="22">
        <v>25.5</v>
      </c>
    </row>
    <row r="41" spans="2:266">
      <c r="B41">
        <v>0.5296397719539454</v>
      </c>
      <c r="C41" s="39">
        <v>0.64796813511062701</v>
      </c>
      <c r="D41">
        <v>114.12042029059977</v>
      </c>
      <c r="E41" s="21">
        <v>1989</v>
      </c>
      <c r="F41" s="22">
        <v>7150</v>
      </c>
      <c r="I41" s="21">
        <v>1990</v>
      </c>
      <c r="J41" s="22">
        <v>12.5</v>
      </c>
      <c r="M41" s="21">
        <v>1990</v>
      </c>
      <c r="N41" s="22">
        <v>12.5</v>
      </c>
      <c r="Q41" s="21">
        <v>1990</v>
      </c>
      <c r="R41" s="22">
        <v>12.5</v>
      </c>
      <c r="U41" s="21">
        <v>1990</v>
      </c>
      <c r="V41" s="22">
        <v>12.5</v>
      </c>
      <c r="Y41" s="21">
        <v>1990</v>
      </c>
      <c r="Z41" s="22">
        <v>12.5</v>
      </c>
      <c r="AC41" s="21">
        <v>1990</v>
      </c>
      <c r="AD41" s="22">
        <v>12.5</v>
      </c>
      <c r="AG41" s="21">
        <v>1990</v>
      </c>
      <c r="AH41" s="22">
        <v>12.5</v>
      </c>
      <c r="AK41" s="21">
        <v>1990</v>
      </c>
      <c r="AL41" s="22">
        <v>12.5</v>
      </c>
      <c r="AO41" s="21">
        <v>1990</v>
      </c>
      <c r="AP41" s="22">
        <v>12.5</v>
      </c>
      <c r="AS41" s="21">
        <v>1990</v>
      </c>
      <c r="AT41" s="22">
        <v>12.5</v>
      </c>
      <c r="AW41" s="21">
        <v>1990</v>
      </c>
      <c r="AX41" s="22">
        <v>12.5</v>
      </c>
      <c r="BA41" s="21">
        <v>1990</v>
      </c>
      <c r="BB41" s="22">
        <v>12.5</v>
      </c>
      <c r="BE41" s="21">
        <v>1990</v>
      </c>
      <c r="BF41" s="22">
        <v>12.5</v>
      </c>
      <c r="BI41" s="21">
        <v>1990</v>
      </c>
      <c r="BJ41" s="22">
        <v>12.5</v>
      </c>
      <c r="BM41" s="21">
        <v>1990</v>
      </c>
      <c r="BN41" s="22">
        <v>12.5</v>
      </c>
      <c r="BQ41" s="21">
        <v>1990</v>
      </c>
      <c r="BR41" s="22">
        <v>12.5</v>
      </c>
      <c r="BU41" s="21">
        <v>1990</v>
      </c>
      <c r="BV41" s="22">
        <v>12.5</v>
      </c>
      <c r="BY41" s="21">
        <v>1990</v>
      </c>
      <c r="BZ41" s="22">
        <v>12.5</v>
      </c>
      <c r="CC41" s="21">
        <v>1990</v>
      </c>
      <c r="CD41" s="22">
        <v>12.5</v>
      </c>
      <c r="CG41" s="21">
        <v>1990</v>
      </c>
      <c r="CH41" s="22">
        <v>12.5</v>
      </c>
      <c r="CK41" s="21">
        <v>1990</v>
      </c>
      <c r="CL41" s="22">
        <v>12.5</v>
      </c>
      <c r="CO41" s="21">
        <v>1990</v>
      </c>
      <c r="CP41" s="22">
        <v>12.5</v>
      </c>
      <c r="CS41" s="21">
        <v>1990</v>
      </c>
      <c r="CT41" s="22">
        <v>12.5</v>
      </c>
      <c r="CW41" s="21">
        <v>1990</v>
      </c>
      <c r="CX41" s="22">
        <v>12.5</v>
      </c>
      <c r="DA41" s="21">
        <v>1990</v>
      </c>
      <c r="DB41" s="22">
        <v>12.5</v>
      </c>
      <c r="DE41" s="21">
        <v>1990</v>
      </c>
      <c r="DF41" s="22">
        <v>12.5</v>
      </c>
      <c r="DI41" s="21">
        <v>1990</v>
      </c>
      <c r="DJ41" s="22">
        <v>12.5</v>
      </c>
      <c r="DM41" s="21">
        <v>1990</v>
      </c>
      <c r="DN41" s="22">
        <v>12.5</v>
      </c>
      <c r="DQ41" s="21">
        <v>1990</v>
      </c>
      <c r="DR41" s="22">
        <v>12.5</v>
      </c>
      <c r="DU41" s="21">
        <v>1990</v>
      </c>
      <c r="DV41" s="22">
        <v>12.5</v>
      </c>
      <c r="DY41" s="21">
        <v>1990</v>
      </c>
      <c r="DZ41" s="22">
        <v>12.5</v>
      </c>
      <c r="EC41" s="21">
        <v>1990</v>
      </c>
      <c r="ED41" s="22">
        <v>12.5</v>
      </c>
      <c r="EG41" s="21">
        <v>1990</v>
      </c>
      <c r="EH41" s="22">
        <v>12.5</v>
      </c>
      <c r="EK41" s="21">
        <v>1990</v>
      </c>
      <c r="EL41" s="22">
        <v>12.5</v>
      </c>
      <c r="EO41" s="21">
        <v>1990</v>
      </c>
      <c r="EP41" s="22">
        <v>12.5</v>
      </c>
      <c r="ES41" s="21">
        <v>1990</v>
      </c>
      <c r="ET41" s="22">
        <v>12.5</v>
      </c>
      <c r="EW41" s="21">
        <v>1990</v>
      </c>
      <c r="EX41" s="22">
        <v>12.5</v>
      </c>
      <c r="FA41" s="21">
        <v>1990</v>
      </c>
      <c r="FB41" s="22">
        <v>12.5</v>
      </c>
      <c r="FE41" s="21">
        <v>1990</v>
      </c>
      <c r="FF41" s="22">
        <v>12.5</v>
      </c>
      <c r="FI41" s="21">
        <v>1990</v>
      </c>
      <c r="FJ41" s="22">
        <v>12.5</v>
      </c>
      <c r="FM41" s="21">
        <v>1989</v>
      </c>
      <c r="FN41" s="22">
        <v>7150</v>
      </c>
      <c r="FQ41" s="21">
        <v>1989</v>
      </c>
      <c r="FR41" s="22">
        <v>7150</v>
      </c>
      <c r="FU41" s="21">
        <v>1989</v>
      </c>
      <c r="FV41" s="22">
        <v>7150</v>
      </c>
      <c r="FY41" s="21">
        <v>1989</v>
      </c>
      <c r="FZ41" s="22">
        <v>7150</v>
      </c>
      <c r="GC41" s="21">
        <v>1989</v>
      </c>
      <c r="GD41" s="22">
        <v>7150</v>
      </c>
      <c r="GG41" s="21">
        <v>1989</v>
      </c>
      <c r="GH41" s="22">
        <v>7150</v>
      </c>
      <c r="GK41" s="21">
        <v>1989</v>
      </c>
      <c r="GL41" s="22">
        <v>7150</v>
      </c>
      <c r="GO41" s="21">
        <v>1989</v>
      </c>
      <c r="GP41" s="22">
        <v>7150</v>
      </c>
      <c r="GS41" s="21">
        <v>1989</v>
      </c>
      <c r="GT41" s="22">
        <v>7150</v>
      </c>
      <c r="GW41" s="21">
        <v>1989</v>
      </c>
      <c r="GX41" s="22">
        <v>7150</v>
      </c>
      <c r="HA41" s="21">
        <v>1989</v>
      </c>
      <c r="HB41" s="22">
        <v>7150</v>
      </c>
      <c r="HE41" s="21">
        <v>1989</v>
      </c>
      <c r="HF41" s="22">
        <v>7150</v>
      </c>
      <c r="HI41" s="21">
        <v>1989</v>
      </c>
      <c r="HJ41" s="22">
        <v>7150</v>
      </c>
      <c r="HM41" s="21">
        <v>1989</v>
      </c>
      <c r="HN41" s="22">
        <v>7150</v>
      </c>
      <c r="HQ41" s="21">
        <v>1989</v>
      </c>
      <c r="HR41" s="22">
        <v>7150</v>
      </c>
      <c r="HU41" s="21">
        <v>1989</v>
      </c>
      <c r="HV41" s="22">
        <v>7150</v>
      </c>
      <c r="HY41" s="21">
        <v>1989</v>
      </c>
      <c r="HZ41" s="22">
        <v>7150</v>
      </c>
      <c r="IC41" s="21">
        <v>1989</v>
      </c>
      <c r="ID41" s="22">
        <v>7150</v>
      </c>
      <c r="IG41" s="21">
        <v>1989</v>
      </c>
      <c r="IH41" s="22">
        <v>7150</v>
      </c>
      <c r="IK41" s="21">
        <v>1989</v>
      </c>
      <c r="IL41" s="22">
        <v>7150</v>
      </c>
      <c r="IO41" s="21">
        <v>1989</v>
      </c>
      <c r="IP41" s="22">
        <v>7150</v>
      </c>
      <c r="IS41" s="21">
        <v>1989</v>
      </c>
      <c r="IT41" s="22">
        <v>7150</v>
      </c>
      <c r="IW41" s="21">
        <v>1989</v>
      </c>
      <c r="IX41" s="22">
        <v>7150</v>
      </c>
      <c r="JA41" s="21">
        <v>1989</v>
      </c>
      <c r="JB41" s="22">
        <v>7150</v>
      </c>
      <c r="JE41" s="21">
        <v>1989</v>
      </c>
      <c r="JF41" s="22">
        <v>7150</v>
      </c>
    </row>
    <row r="42" spans="2:266">
      <c r="B42">
        <v>0.53204987755542599</v>
      </c>
      <c r="C42" s="39">
        <v>0.65024363770019045</v>
      </c>
      <c r="D42">
        <v>115.26625354953194</v>
      </c>
      <c r="E42" s="21">
        <v>1990</v>
      </c>
      <c r="F42" s="22">
        <v>12.5</v>
      </c>
      <c r="I42" s="21">
        <v>1991</v>
      </c>
      <c r="J42" s="22">
        <v>25000</v>
      </c>
      <c r="M42" s="21">
        <v>1991</v>
      </c>
      <c r="N42" s="22">
        <v>25000</v>
      </c>
      <c r="Q42" s="21">
        <v>1991</v>
      </c>
      <c r="R42" s="22">
        <v>25000</v>
      </c>
      <c r="U42" s="21">
        <v>1991</v>
      </c>
      <c r="V42" s="22">
        <v>25000</v>
      </c>
      <c r="Y42" s="21">
        <v>1991</v>
      </c>
      <c r="Z42" s="22">
        <v>25000</v>
      </c>
      <c r="AC42" s="21">
        <v>1991</v>
      </c>
      <c r="AD42" s="22">
        <v>25000</v>
      </c>
      <c r="AG42" s="21">
        <v>1991</v>
      </c>
      <c r="AH42" s="22">
        <v>25000</v>
      </c>
      <c r="AK42" s="21">
        <v>1991</v>
      </c>
      <c r="AL42" s="22">
        <v>25000</v>
      </c>
      <c r="AO42" s="21">
        <v>1991</v>
      </c>
      <c r="AP42" s="22">
        <v>25000</v>
      </c>
      <c r="AS42" s="21">
        <v>1991</v>
      </c>
      <c r="AT42" s="22">
        <v>25000</v>
      </c>
      <c r="AW42" s="21">
        <v>1991</v>
      </c>
      <c r="AX42" s="22">
        <v>25000</v>
      </c>
      <c r="BA42" s="21">
        <v>1991</v>
      </c>
      <c r="BB42" s="22">
        <v>25000</v>
      </c>
      <c r="BE42" s="21">
        <v>1991</v>
      </c>
      <c r="BF42" s="22">
        <v>25000</v>
      </c>
      <c r="BI42" s="21">
        <v>1991</v>
      </c>
      <c r="BJ42" s="22">
        <v>25000</v>
      </c>
      <c r="BM42" s="21">
        <v>1991</v>
      </c>
      <c r="BN42" s="22">
        <v>25000</v>
      </c>
      <c r="BQ42" s="21">
        <v>1991</v>
      </c>
      <c r="BR42" s="22">
        <v>25000</v>
      </c>
      <c r="BU42" s="21">
        <v>1991</v>
      </c>
      <c r="BV42" s="22">
        <v>25000</v>
      </c>
      <c r="BY42" s="21">
        <v>1991</v>
      </c>
      <c r="BZ42" s="22">
        <v>25000</v>
      </c>
      <c r="CC42" s="21">
        <v>1991</v>
      </c>
      <c r="CD42" s="22">
        <v>25000</v>
      </c>
      <c r="CG42" s="21">
        <v>1991</v>
      </c>
      <c r="CH42" s="22">
        <v>25000</v>
      </c>
      <c r="CK42" s="21">
        <v>1991</v>
      </c>
      <c r="CL42" s="22">
        <v>25000</v>
      </c>
      <c r="CO42" s="21">
        <v>1991</v>
      </c>
      <c r="CP42" s="22">
        <v>25000</v>
      </c>
      <c r="CS42" s="21">
        <v>1991</v>
      </c>
      <c r="CT42" s="22">
        <v>25000</v>
      </c>
      <c r="CW42" s="21">
        <v>1991</v>
      </c>
      <c r="CX42" s="22">
        <v>25000</v>
      </c>
      <c r="DA42" s="21">
        <v>1991</v>
      </c>
      <c r="DB42" s="22">
        <v>25000</v>
      </c>
      <c r="DE42" s="21">
        <v>1991</v>
      </c>
      <c r="DF42" s="22">
        <v>25000</v>
      </c>
      <c r="DI42" s="21">
        <v>1991</v>
      </c>
      <c r="DJ42" s="22">
        <v>25000</v>
      </c>
      <c r="DM42" s="21">
        <v>1991</v>
      </c>
      <c r="DN42" s="22">
        <v>25000</v>
      </c>
      <c r="DQ42" s="21">
        <v>1991</v>
      </c>
      <c r="DR42" s="22">
        <v>25000</v>
      </c>
      <c r="DU42" s="21">
        <v>1991</v>
      </c>
      <c r="DV42" s="22">
        <v>25000</v>
      </c>
      <c r="DY42" s="21">
        <v>1991</v>
      </c>
      <c r="DZ42" s="22">
        <v>25000</v>
      </c>
      <c r="EC42" s="21">
        <v>1991</v>
      </c>
      <c r="ED42" s="22">
        <v>25000</v>
      </c>
      <c r="EG42" s="21">
        <v>1991</v>
      </c>
      <c r="EH42" s="22">
        <v>25000</v>
      </c>
      <c r="EK42" s="21">
        <v>1991</v>
      </c>
      <c r="EL42" s="22">
        <v>25000</v>
      </c>
      <c r="EO42" s="21">
        <v>1991</v>
      </c>
      <c r="EP42" s="22">
        <v>25000</v>
      </c>
      <c r="ES42" s="21">
        <v>1991</v>
      </c>
      <c r="ET42" s="22">
        <v>25000</v>
      </c>
      <c r="EW42" s="21">
        <v>1991</v>
      </c>
      <c r="EX42" s="22">
        <v>25000</v>
      </c>
      <c r="FA42" s="21">
        <v>1991</v>
      </c>
      <c r="FB42" s="22">
        <v>25000</v>
      </c>
      <c r="FE42" s="21">
        <v>1991</v>
      </c>
      <c r="FF42" s="22">
        <v>25000</v>
      </c>
      <c r="FI42" s="21">
        <v>1991</v>
      </c>
      <c r="FJ42" s="22">
        <v>25000</v>
      </c>
      <c r="FM42" s="21">
        <v>1991</v>
      </c>
      <c r="FN42" s="22">
        <v>25000</v>
      </c>
      <c r="FQ42" s="21">
        <v>1990</v>
      </c>
      <c r="FR42" s="22">
        <v>12.5</v>
      </c>
      <c r="FU42" s="21">
        <v>1990</v>
      </c>
      <c r="FV42" s="22">
        <v>12.5</v>
      </c>
      <c r="FY42" s="21">
        <v>1990</v>
      </c>
      <c r="FZ42" s="22">
        <v>12.5</v>
      </c>
      <c r="GC42" s="21">
        <v>1990</v>
      </c>
      <c r="GD42" s="22">
        <v>12.5</v>
      </c>
      <c r="GG42" s="21">
        <v>1990</v>
      </c>
      <c r="GH42" s="22">
        <v>12.5</v>
      </c>
      <c r="GK42" s="21">
        <v>1990</v>
      </c>
      <c r="GL42" s="22">
        <v>12.5</v>
      </c>
      <c r="GO42" s="21">
        <v>1990</v>
      </c>
      <c r="GP42" s="22">
        <v>12.5</v>
      </c>
      <c r="GS42" s="21">
        <v>1990</v>
      </c>
      <c r="GT42" s="22">
        <v>12.5</v>
      </c>
      <c r="GW42" s="21">
        <v>1990</v>
      </c>
      <c r="GX42" s="22">
        <v>12.5</v>
      </c>
      <c r="HA42" s="21">
        <v>1990</v>
      </c>
      <c r="HB42" s="22">
        <v>12.5</v>
      </c>
      <c r="HE42" s="21">
        <v>1990</v>
      </c>
      <c r="HF42" s="22">
        <v>12.5</v>
      </c>
      <c r="HI42" s="21">
        <v>1990</v>
      </c>
      <c r="HJ42" s="22">
        <v>12.5</v>
      </c>
      <c r="HM42" s="21">
        <v>1990</v>
      </c>
      <c r="HN42" s="22">
        <v>12.5</v>
      </c>
      <c r="HQ42" s="21">
        <v>1990</v>
      </c>
      <c r="HR42" s="22">
        <v>12.5</v>
      </c>
      <c r="HU42" s="21">
        <v>1990</v>
      </c>
      <c r="HV42" s="22">
        <v>12.5</v>
      </c>
      <c r="HY42" s="21">
        <v>1990</v>
      </c>
      <c r="HZ42" s="22">
        <v>12.5</v>
      </c>
      <c r="IC42" s="21">
        <v>1990</v>
      </c>
      <c r="ID42" s="22">
        <v>12.5</v>
      </c>
      <c r="IG42" s="21">
        <v>1990</v>
      </c>
      <c r="IH42" s="22">
        <v>12.5</v>
      </c>
      <c r="IK42" s="21">
        <v>1990</v>
      </c>
      <c r="IL42" s="22">
        <v>12.5</v>
      </c>
      <c r="IO42" s="21">
        <v>1990</v>
      </c>
      <c r="IP42" s="22">
        <v>12.5</v>
      </c>
      <c r="IS42" s="21">
        <v>1990</v>
      </c>
      <c r="IT42" s="22">
        <v>12.5</v>
      </c>
      <c r="IW42" s="21">
        <v>1990</v>
      </c>
      <c r="IX42" s="22">
        <v>12.5</v>
      </c>
      <c r="JA42" s="21">
        <v>1990</v>
      </c>
      <c r="JB42" s="22">
        <v>12.5</v>
      </c>
      <c r="JE42" s="21">
        <v>1990</v>
      </c>
      <c r="JF42" s="22">
        <v>12.5</v>
      </c>
    </row>
    <row r="43" spans="2:266">
      <c r="B43">
        <v>0.52842770983264986</v>
      </c>
      <c r="C43" s="39">
        <v>0.64685684543333211</v>
      </c>
      <c r="D43">
        <v>113.56619517679303</v>
      </c>
      <c r="E43" s="21">
        <v>1991</v>
      </c>
      <c r="F43" s="22">
        <v>25000</v>
      </c>
      <c r="I43" s="21">
        <v>1992</v>
      </c>
      <c r="J43" s="22">
        <v>52500</v>
      </c>
      <c r="M43" s="21">
        <v>1992</v>
      </c>
      <c r="N43" s="22">
        <v>52500</v>
      </c>
      <c r="Q43" s="21">
        <v>1992</v>
      </c>
      <c r="R43" s="22">
        <v>52500</v>
      </c>
      <c r="U43" s="21">
        <v>1992</v>
      </c>
      <c r="V43" s="22">
        <v>52500</v>
      </c>
      <c r="Y43" s="21">
        <v>1992</v>
      </c>
      <c r="Z43" s="22">
        <v>52500</v>
      </c>
      <c r="AC43" s="21">
        <v>1992</v>
      </c>
      <c r="AD43" s="22">
        <v>52500</v>
      </c>
      <c r="AG43" s="21">
        <v>1992</v>
      </c>
      <c r="AH43" s="22">
        <v>52500</v>
      </c>
      <c r="AK43" s="21">
        <v>1992</v>
      </c>
      <c r="AL43" s="22">
        <v>52500</v>
      </c>
      <c r="AO43" s="21">
        <v>1992</v>
      </c>
      <c r="AP43" s="22">
        <v>52500</v>
      </c>
      <c r="AS43" s="21">
        <v>1992</v>
      </c>
      <c r="AT43" s="22">
        <v>52500</v>
      </c>
      <c r="AW43" s="21">
        <v>1992</v>
      </c>
      <c r="AX43" s="22">
        <v>52500</v>
      </c>
      <c r="BA43" s="21">
        <v>1992</v>
      </c>
      <c r="BB43" s="22">
        <v>52500</v>
      </c>
      <c r="BE43" s="21">
        <v>1992</v>
      </c>
      <c r="BF43" s="22">
        <v>52500</v>
      </c>
      <c r="BI43" s="21">
        <v>1992</v>
      </c>
      <c r="BJ43" s="22">
        <v>52500</v>
      </c>
      <c r="BM43" s="21">
        <v>1992</v>
      </c>
      <c r="BN43" s="22">
        <v>52500</v>
      </c>
      <c r="BQ43" s="21">
        <v>1992</v>
      </c>
      <c r="BR43" s="22">
        <v>52500</v>
      </c>
      <c r="BU43" s="21">
        <v>1992</v>
      </c>
      <c r="BV43" s="22">
        <v>52500</v>
      </c>
      <c r="BY43" s="21">
        <v>1992</v>
      </c>
      <c r="BZ43" s="22">
        <v>52500</v>
      </c>
      <c r="CC43" s="21">
        <v>1992</v>
      </c>
      <c r="CD43" s="22">
        <v>52500</v>
      </c>
      <c r="CG43" s="21">
        <v>1992</v>
      </c>
      <c r="CH43" s="22">
        <v>52500</v>
      </c>
      <c r="CK43" s="21">
        <v>1992</v>
      </c>
      <c r="CL43" s="22">
        <v>52500</v>
      </c>
      <c r="CO43" s="21">
        <v>1992</v>
      </c>
      <c r="CP43" s="22">
        <v>52500</v>
      </c>
      <c r="CS43" s="21">
        <v>1992</v>
      </c>
      <c r="CT43" s="22">
        <v>52500</v>
      </c>
      <c r="CW43" s="21">
        <v>1992</v>
      </c>
      <c r="CX43" s="22">
        <v>52500</v>
      </c>
      <c r="DA43" s="21">
        <v>1992</v>
      </c>
      <c r="DB43" s="22">
        <v>52500</v>
      </c>
      <c r="DE43" s="21">
        <v>1992</v>
      </c>
      <c r="DF43" s="22">
        <v>52500</v>
      </c>
      <c r="DI43" s="21">
        <v>1992</v>
      </c>
      <c r="DJ43" s="22">
        <v>52500</v>
      </c>
      <c r="DM43" s="21">
        <v>1992</v>
      </c>
      <c r="DN43" s="22">
        <v>52500</v>
      </c>
      <c r="DQ43" s="21">
        <v>1992</v>
      </c>
      <c r="DR43" s="22">
        <v>52500</v>
      </c>
      <c r="DU43" s="21">
        <v>1992</v>
      </c>
      <c r="DV43" s="22">
        <v>52500</v>
      </c>
      <c r="DY43" s="21">
        <v>1992</v>
      </c>
      <c r="DZ43" s="22">
        <v>52500</v>
      </c>
      <c r="EC43" s="21">
        <v>1992</v>
      </c>
      <c r="ED43" s="22">
        <v>52500</v>
      </c>
      <c r="EG43" s="21">
        <v>1992</v>
      </c>
      <c r="EH43" s="22">
        <v>52500</v>
      </c>
      <c r="EK43" s="21">
        <v>1992</v>
      </c>
      <c r="EL43" s="22">
        <v>52500</v>
      </c>
      <c r="EO43" s="21">
        <v>1992</v>
      </c>
      <c r="EP43" s="22">
        <v>52500</v>
      </c>
      <c r="ES43" s="21">
        <v>1992</v>
      </c>
      <c r="ET43" s="22">
        <v>52500</v>
      </c>
      <c r="EW43" s="21">
        <v>1992</v>
      </c>
      <c r="EX43" s="22">
        <v>52500</v>
      </c>
      <c r="FA43" s="21">
        <v>1992</v>
      </c>
      <c r="FB43" s="22">
        <v>52500</v>
      </c>
      <c r="FE43" s="21">
        <v>1992</v>
      </c>
      <c r="FF43" s="22">
        <v>52500</v>
      </c>
      <c r="FI43" s="21">
        <v>1992</v>
      </c>
      <c r="FJ43" s="22">
        <v>52500</v>
      </c>
      <c r="FM43" s="21">
        <v>1992</v>
      </c>
      <c r="FN43" s="22">
        <v>52500</v>
      </c>
      <c r="FQ43" s="21">
        <v>1992</v>
      </c>
      <c r="FR43" s="22">
        <v>52500</v>
      </c>
      <c r="FU43" s="21">
        <v>1991</v>
      </c>
      <c r="FV43" s="22">
        <v>25000</v>
      </c>
      <c r="FY43" s="21">
        <v>1991</v>
      </c>
      <c r="FZ43" s="22">
        <v>25000</v>
      </c>
      <c r="GC43" s="21">
        <v>1991</v>
      </c>
      <c r="GD43" s="22">
        <v>25000</v>
      </c>
      <c r="GG43" s="21">
        <v>1991</v>
      </c>
      <c r="GH43" s="22">
        <v>25000</v>
      </c>
      <c r="GK43" s="21">
        <v>1991</v>
      </c>
      <c r="GL43" s="22">
        <v>25000</v>
      </c>
      <c r="GO43" s="21">
        <v>1991</v>
      </c>
      <c r="GP43" s="22">
        <v>25000</v>
      </c>
      <c r="GS43" s="21">
        <v>1991</v>
      </c>
      <c r="GT43" s="22">
        <v>25000</v>
      </c>
      <c r="GW43" s="21">
        <v>1991</v>
      </c>
      <c r="GX43" s="22">
        <v>25000</v>
      </c>
      <c r="HA43" s="21">
        <v>1991</v>
      </c>
      <c r="HB43" s="22">
        <v>25000</v>
      </c>
      <c r="HE43" s="21">
        <v>1991</v>
      </c>
      <c r="HF43" s="22">
        <v>25000</v>
      </c>
      <c r="HI43" s="21">
        <v>1991</v>
      </c>
      <c r="HJ43" s="22">
        <v>25000</v>
      </c>
      <c r="HM43" s="21">
        <v>1991</v>
      </c>
      <c r="HN43" s="22">
        <v>25000</v>
      </c>
      <c r="HQ43" s="21">
        <v>1991</v>
      </c>
      <c r="HR43" s="22">
        <v>25000</v>
      </c>
      <c r="HU43" s="21">
        <v>1991</v>
      </c>
      <c r="HV43" s="22">
        <v>25000</v>
      </c>
      <c r="HY43" s="21">
        <v>1991</v>
      </c>
      <c r="HZ43" s="22">
        <v>25000</v>
      </c>
      <c r="IC43" s="21">
        <v>1991</v>
      </c>
      <c r="ID43" s="22">
        <v>25000</v>
      </c>
      <c r="IG43" s="21">
        <v>1991</v>
      </c>
      <c r="IH43" s="22">
        <v>25000</v>
      </c>
      <c r="IK43" s="21">
        <v>1991</v>
      </c>
      <c r="IL43" s="22">
        <v>25000</v>
      </c>
      <c r="IO43" s="21">
        <v>1991</v>
      </c>
      <c r="IP43" s="22">
        <v>25000</v>
      </c>
      <c r="IS43" s="21">
        <v>1991</v>
      </c>
      <c r="IT43" s="22">
        <v>25000</v>
      </c>
      <c r="IW43" s="21">
        <v>1991</v>
      </c>
      <c r="IX43" s="22">
        <v>25000</v>
      </c>
      <c r="JA43" s="21">
        <v>1991</v>
      </c>
      <c r="JB43" s="22">
        <v>25000</v>
      </c>
      <c r="JE43" s="21">
        <v>1991</v>
      </c>
      <c r="JF43" s="22">
        <v>25000</v>
      </c>
    </row>
    <row r="44" spans="2:266">
      <c r="B44">
        <v>0.52768333397937628</v>
      </c>
      <c r="C44" s="39">
        <v>0.64628718352770753</v>
      </c>
      <c r="D44">
        <v>113.28344213915888</v>
      </c>
      <c r="E44" s="21">
        <v>1992</v>
      </c>
      <c r="F44" s="22">
        <v>52500</v>
      </c>
      <c r="I44" s="21">
        <v>1993</v>
      </c>
      <c r="J44" s="26">
        <v>408750</v>
      </c>
      <c r="M44" s="21">
        <v>1993</v>
      </c>
      <c r="N44" s="26">
        <v>408750</v>
      </c>
      <c r="Q44" s="21">
        <v>1993</v>
      </c>
      <c r="R44" s="26">
        <v>408750</v>
      </c>
      <c r="U44" s="21">
        <v>1993</v>
      </c>
      <c r="V44" s="26">
        <v>408750</v>
      </c>
      <c r="Y44" s="21">
        <v>1993</v>
      </c>
      <c r="Z44" s="26">
        <v>408750</v>
      </c>
      <c r="AC44" s="21">
        <v>1993</v>
      </c>
      <c r="AD44" s="26">
        <v>408750</v>
      </c>
      <c r="AG44" s="21">
        <v>1993</v>
      </c>
      <c r="AH44" s="26">
        <v>408750</v>
      </c>
      <c r="AK44" s="21">
        <v>1993</v>
      </c>
      <c r="AL44" s="26">
        <v>408750</v>
      </c>
      <c r="AO44" s="21">
        <v>1993</v>
      </c>
      <c r="AP44" s="26">
        <v>408750</v>
      </c>
      <c r="AS44" s="21">
        <v>1993</v>
      </c>
      <c r="AT44" s="26">
        <v>408750</v>
      </c>
      <c r="AW44" s="21">
        <v>1993</v>
      </c>
      <c r="AX44" s="26">
        <v>408750</v>
      </c>
      <c r="BA44" s="21">
        <v>1993</v>
      </c>
      <c r="BB44" s="26">
        <v>408750</v>
      </c>
      <c r="BE44" s="21">
        <v>1993</v>
      </c>
      <c r="BF44" s="26">
        <v>408750</v>
      </c>
      <c r="BI44" s="21">
        <v>1993</v>
      </c>
      <c r="BJ44" s="26">
        <v>408750</v>
      </c>
      <c r="BM44" s="21">
        <v>1993</v>
      </c>
      <c r="BN44" s="26">
        <v>408750</v>
      </c>
      <c r="BQ44" s="21">
        <v>1993</v>
      </c>
      <c r="BR44" s="26">
        <v>408750</v>
      </c>
      <c r="BU44" s="21">
        <v>1993</v>
      </c>
      <c r="BV44" s="26">
        <v>408750</v>
      </c>
      <c r="BY44" s="21">
        <v>1993</v>
      </c>
      <c r="BZ44" s="26">
        <v>408750</v>
      </c>
      <c r="CC44" s="21">
        <v>1993</v>
      </c>
      <c r="CD44" s="26">
        <v>408750</v>
      </c>
      <c r="CG44" s="21">
        <v>1993</v>
      </c>
      <c r="CH44" s="26">
        <v>408750</v>
      </c>
      <c r="CK44" s="21">
        <v>1993</v>
      </c>
      <c r="CL44" s="26">
        <v>408750</v>
      </c>
      <c r="CO44" s="21">
        <v>1993</v>
      </c>
      <c r="CP44" s="26">
        <v>408750</v>
      </c>
      <c r="CS44" s="21">
        <v>1993</v>
      </c>
      <c r="CT44" s="26">
        <v>408750</v>
      </c>
      <c r="CW44" s="21">
        <v>1993</v>
      </c>
      <c r="CX44" s="26">
        <v>408750</v>
      </c>
      <c r="DA44" s="21">
        <v>1993</v>
      </c>
      <c r="DB44" s="26">
        <v>408750</v>
      </c>
      <c r="DE44" s="21">
        <v>1993</v>
      </c>
      <c r="DF44" s="26">
        <v>408750</v>
      </c>
      <c r="DI44" s="21">
        <v>1993</v>
      </c>
      <c r="DJ44" s="26">
        <v>408750</v>
      </c>
      <c r="DM44" s="21">
        <v>1993</v>
      </c>
      <c r="DN44" s="26">
        <v>408750</v>
      </c>
      <c r="DQ44" s="21">
        <v>1993</v>
      </c>
      <c r="DR44" s="26">
        <v>408750</v>
      </c>
      <c r="DU44" s="21">
        <v>1993</v>
      </c>
      <c r="DV44" s="26">
        <v>408750</v>
      </c>
      <c r="DY44" s="21">
        <v>1993</v>
      </c>
      <c r="DZ44" s="26">
        <v>408750</v>
      </c>
      <c r="EC44" s="21">
        <v>1993</v>
      </c>
      <c r="ED44" s="26">
        <v>408750</v>
      </c>
      <c r="EG44" s="21">
        <v>1993</v>
      </c>
      <c r="EH44" s="26">
        <v>408750</v>
      </c>
      <c r="EK44" s="21">
        <v>1993</v>
      </c>
      <c r="EL44" s="26">
        <v>408750</v>
      </c>
      <c r="EO44" s="21">
        <v>1993</v>
      </c>
      <c r="EP44" s="26">
        <v>408750</v>
      </c>
      <c r="ES44" s="21">
        <v>1993</v>
      </c>
      <c r="ET44" s="26">
        <v>408750</v>
      </c>
      <c r="EW44" s="21">
        <v>1993</v>
      </c>
      <c r="EX44" s="26">
        <v>408750</v>
      </c>
      <c r="FA44" s="21">
        <v>1993</v>
      </c>
      <c r="FB44" s="26">
        <v>408750</v>
      </c>
      <c r="FE44" s="21">
        <v>1993</v>
      </c>
      <c r="FF44" s="26">
        <v>408750</v>
      </c>
      <c r="FI44" s="21">
        <v>1993</v>
      </c>
      <c r="FJ44" s="26">
        <v>408750</v>
      </c>
      <c r="FM44" s="21">
        <v>1993</v>
      </c>
      <c r="FN44" s="26">
        <v>408750</v>
      </c>
      <c r="FQ44" s="21">
        <v>1993</v>
      </c>
      <c r="FR44" s="26">
        <v>408750</v>
      </c>
      <c r="FU44" s="21">
        <v>1993</v>
      </c>
      <c r="FV44" s="26">
        <v>408750</v>
      </c>
      <c r="FY44" s="21">
        <v>1992</v>
      </c>
      <c r="FZ44" s="22">
        <v>52500</v>
      </c>
      <c r="GC44" s="21">
        <v>1992</v>
      </c>
      <c r="GD44" s="22">
        <v>52500</v>
      </c>
      <c r="GG44" s="21">
        <v>1992</v>
      </c>
      <c r="GH44" s="22">
        <v>52500</v>
      </c>
      <c r="GK44" s="21">
        <v>1992</v>
      </c>
      <c r="GL44" s="22">
        <v>52500</v>
      </c>
      <c r="GO44" s="21">
        <v>1992</v>
      </c>
      <c r="GP44" s="22">
        <v>52500</v>
      </c>
      <c r="GS44" s="21">
        <v>1992</v>
      </c>
      <c r="GT44" s="22">
        <v>52500</v>
      </c>
      <c r="GW44" s="21">
        <v>1992</v>
      </c>
      <c r="GX44" s="22">
        <v>52500</v>
      </c>
      <c r="HA44" s="21">
        <v>1992</v>
      </c>
      <c r="HB44" s="22">
        <v>52500</v>
      </c>
      <c r="HE44" s="21">
        <v>1992</v>
      </c>
      <c r="HF44" s="22">
        <v>52500</v>
      </c>
      <c r="HI44" s="21">
        <v>1992</v>
      </c>
      <c r="HJ44" s="22">
        <v>52500</v>
      </c>
      <c r="HM44" s="21">
        <v>1992</v>
      </c>
      <c r="HN44" s="22">
        <v>52500</v>
      </c>
      <c r="HQ44" s="21">
        <v>1992</v>
      </c>
      <c r="HR44" s="22">
        <v>52500</v>
      </c>
      <c r="HU44" s="21">
        <v>1992</v>
      </c>
      <c r="HV44" s="22">
        <v>52500</v>
      </c>
      <c r="HY44" s="21">
        <v>1992</v>
      </c>
      <c r="HZ44" s="22">
        <v>52500</v>
      </c>
      <c r="IC44" s="21">
        <v>1992</v>
      </c>
      <c r="ID44" s="22">
        <v>52500</v>
      </c>
      <c r="IG44" s="21">
        <v>1992</v>
      </c>
      <c r="IH44" s="22">
        <v>52500</v>
      </c>
      <c r="IK44" s="21">
        <v>1992</v>
      </c>
      <c r="IL44" s="22">
        <v>52500</v>
      </c>
      <c r="IO44" s="21">
        <v>1992</v>
      </c>
      <c r="IP44" s="22">
        <v>52500</v>
      </c>
      <c r="IS44" s="21">
        <v>1992</v>
      </c>
      <c r="IT44" s="22">
        <v>52500</v>
      </c>
      <c r="IW44" s="21">
        <v>1992</v>
      </c>
      <c r="IX44" s="22">
        <v>52500</v>
      </c>
      <c r="JA44" s="21">
        <v>1992</v>
      </c>
      <c r="JB44" s="22">
        <v>52500</v>
      </c>
      <c r="JE44" s="21">
        <v>1992</v>
      </c>
      <c r="JF44" s="22">
        <v>52500</v>
      </c>
    </row>
    <row r="45" spans="2:266">
      <c r="B45">
        <v>0.52565106903324665</v>
      </c>
      <c r="C45" s="39">
        <v>0.64756800376534618</v>
      </c>
      <c r="D45">
        <v>113.92046313161528</v>
      </c>
      <c r="E45" s="21">
        <v>1993</v>
      </c>
      <c r="F45" s="26">
        <v>408750</v>
      </c>
      <c r="I45" s="21">
        <v>1994</v>
      </c>
      <c r="J45" s="22">
        <v>26.1</v>
      </c>
      <c r="M45" s="21">
        <v>1994</v>
      </c>
      <c r="N45" s="22">
        <v>26.1</v>
      </c>
      <c r="Q45" s="21">
        <v>1994</v>
      </c>
      <c r="R45" s="22">
        <v>26.1</v>
      </c>
      <c r="U45" s="21">
        <v>1994</v>
      </c>
      <c r="V45" s="22">
        <v>26.1</v>
      </c>
      <c r="Y45" s="21">
        <v>1994</v>
      </c>
      <c r="Z45" s="22">
        <v>26.1</v>
      </c>
      <c r="AC45" s="21">
        <v>1994</v>
      </c>
      <c r="AD45" s="22">
        <v>26.1</v>
      </c>
      <c r="AG45" s="21">
        <v>1994</v>
      </c>
      <c r="AH45" s="22">
        <v>26.1</v>
      </c>
      <c r="AK45" s="21">
        <v>1994</v>
      </c>
      <c r="AL45" s="22">
        <v>26.1</v>
      </c>
      <c r="AO45" s="21">
        <v>1994</v>
      </c>
      <c r="AP45" s="22">
        <v>26.1</v>
      </c>
      <c r="AS45" s="21">
        <v>1994</v>
      </c>
      <c r="AT45" s="22">
        <v>26.1</v>
      </c>
      <c r="AW45" s="21">
        <v>1994</v>
      </c>
      <c r="AX45" s="22">
        <v>26.1</v>
      </c>
      <c r="BA45" s="21">
        <v>1994</v>
      </c>
      <c r="BB45" s="22">
        <v>26.1</v>
      </c>
      <c r="BE45" s="21">
        <v>1994</v>
      </c>
      <c r="BF45" s="22">
        <v>26.1</v>
      </c>
      <c r="BI45" s="21">
        <v>1994</v>
      </c>
      <c r="BJ45" s="22">
        <v>26.1</v>
      </c>
      <c r="BM45" s="21">
        <v>1994</v>
      </c>
      <c r="BN45" s="22">
        <v>26.1</v>
      </c>
      <c r="BQ45" s="21">
        <v>1994</v>
      </c>
      <c r="BR45" s="22">
        <v>26.1</v>
      </c>
      <c r="BU45" s="21">
        <v>1994</v>
      </c>
      <c r="BV45" s="22">
        <v>26.1</v>
      </c>
      <c r="BY45" s="21">
        <v>1994</v>
      </c>
      <c r="BZ45" s="22">
        <v>26.1</v>
      </c>
      <c r="CC45" s="21">
        <v>1994</v>
      </c>
      <c r="CD45" s="22">
        <v>26.1</v>
      </c>
      <c r="CG45" s="21">
        <v>1994</v>
      </c>
      <c r="CH45" s="22">
        <v>26.1</v>
      </c>
      <c r="CK45" s="21">
        <v>1994</v>
      </c>
      <c r="CL45" s="22">
        <v>26.1</v>
      </c>
      <c r="CO45" s="21">
        <v>1994</v>
      </c>
      <c r="CP45" s="22">
        <v>26.1</v>
      </c>
      <c r="CS45" s="21">
        <v>1994</v>
      </c>
      <c r="CT45" s="22">
        <v>26.1</v>
      </c>
      <c r="CW45" s="21">
        <v>1994</v>
      </c>
      <c r="CX45" s="22">
        <v>26.1</v>
      </c>
      <c r="DA45" s="21">
        <v>1994</v>
      </c>
      <c r="DB45" s="22">
        <v>26.1</v>
      </c>
      <c r="DE45" s="21">
        <v>1994</v>
      </c>
      <c r="DF45" s="22">
        <v>26.1</v>
      </c>
      <c r="DI45" s="21">
        <v>1994</v>
      </c>
      <c r="DJ45" s="22">
        <v>26.1</v>
      </c>
      <c r="DM45" s="21">
        <v>1994</v>
      </c>
      <c r="DN45" s="22">
        <v>26.1</v>
      </c>
      <c r="DQ45" s="21">
        <v>1994</v>
      </c>
      <c r="DR45" s="22">
        <v>26.1</v>
      </c>
      <c r="DU45" s="21">
        <v>1994</v>
      </c>
      <c r="DV45" s="22">
        <v>26.1</v>
      </c>
      <c r="DY45" s="21">
        <v>1994</v>
      </c>
      <c r="DZ45" s="22">
        <v>26.1</v>
      </c>
      <c r="EC45" s="21">
        <v>1994</v>
      </c>
      <c r="ED45" s="22">
        <v>26.1</v>
      </c>
      <c r="EG45" s="21">
        <v>1994</v>
      </c>
      <c r="EH45" s="22">
        <v>26.1</v>
      </c>
      <c r="EK45" s="21">
        <v>1994</v>
      </c>
      <c r="EL45" s="22">
        <v>26.1</v>
      </c>
      <c r="EO45" s="21">
        <v>1994</v>
      </c>
      <c r="EP45" s="22">
        <v>26.1</v>
      </c>
      <c r="ES45" s="21">
        <v>1994</v>
      </c>
      <c r="ET45" s="22">
        <v>26.1</v>
      </c>
      <c r="EW45" s="21">
        <v>1994</v>
      </c>
      <c r="EX45" s="22">
        <v>26.1</v>
      </c>
      <c r="FA45" s="21">
        <v>1994</v>
      </c>
      <c r="FB45" s="22">
        <v>26.1</v>
      </c>
      <c r="FE45" s="21">
        <v>1994</v>
      </c>
      <c r="FF45" s="22">
        <v>26.1</v>
      </c>
      <c r="FI45" s="21">
        <v>1994</v>
      </c>
      <c r="FJ45" s="22">
        <v>26.1</v>
      </c>
      <c r="FM45" s="21">
        <v>1994</v>
      </c>
      <c r="FN45" s="22">
        <v>26.1</v>
      </c>
      <c r="FQ45" s="21">
        <v>1994</v>
      </c>
      <c r="FR45" s="22">
        <v>26.1</v>
      </c>
      <c r="FU45" s="21">
        <v>1994</v>
      </c>
      <c r="FV45" s="22">
        <v>26.1</v>
      </c>
      <c r="FY45" s="21">
        <v>1994</v>
      </c>
      <c r="FZ45" s="22">
        <v>26.1</v>
      </c>
      <c r="GC45" s="21">
        <v>1993</v>
      </c>
      <c r="GD45" s="26">
        <v>408750</v>
      </c>
      <c r="GG45" s="21">
        <v>1993</v>
      </c>
      <c r="GH45" s="26">
        <v>408750</v>
      </c>
      <c r="GK45" s="21">
        <v>1993</v>
      </c>
      <c r="GL45" s="26">
        <v>408750</v>
      </c>
      <c r="GO45" s="21">
        <v>1993</v>
      </c>
      <c r="GP45" s="26">
        <v>408750</v>
      </c>
      <c r="GS45" s="21">
        <v>1993</v>
      </c>
      <c r="GT45" s="26">
        <v>408750</v>
      </c>
      <c r="GW45" s="21">
        <v>1993</v>
      </c>
      <c r="GX45" s="26">
        <v>408750</v>
      </c>
      <c r="HA45" s="21">
        <v>1993</v>
      </c>
      <c r="HB45" s="26">
        <v>408750</v>
      </c>
      <c r="HE45" s="21">
        <v>1993</v>
      </c>
      <c r="HF45" s="26">
        <v>408750</v>
      </c>
      <c r="HI45" s="21">
        <v>1993</v>
      </c>
      <c r="HJ45" s="26">
        <v>408750</v>
      </c>
      <c r="HM45" s="21">
        <v>1993</v>
      </c>
      <c r="HN45" s="26">
        <v>408750</v>
      </c>
      <c r="HQ45" s="21">
        <v>1993</v>
      </c>
      <c r="HR45" s="26">
        <v>408750</v>
      </c>
      <c r="HU45" s="21">
        <v>1993</v>
      </c>
      <c r="HV45" s="26">
        <v>408750</v>
      </c>
      <c r="HY45" s="21">
        <v>1993</v>
      </c>
      <c r="HZ45" s="26">
        <v>408750</v>
      </c>
      <c r="IC45" s="21">
        <v>1993</v>
      </c>
      <c r="ID45" s="26">
        <v>408750</v>
      </c>
      <c r="IG45" s="21">
        <v>1993</v>
      </c>
      <c r="IH45" s="26">
        <v>408750</v>
      </c>
      <c r="IK45" s="21">
        <v>1993</v>
      </c>
      <c r="IL45" s="26">
        <v>408750</v>
      </c>
      <c r="IO45" s="21">
        <v>1993</v>
      </c>
      <c r="IP45" s="26">
        <v>408750</v>
      </c>
      <c r="IS45" s="21">
        <v>1993</v>
      </c>
      <c r="IT45" s="26">
        <v>408750</v>
      </c>
      <c r="IW45" s="21">
        <v>1993</v>
      </c>
      <c r="IX45" s="26">
        <v>408750</v>
      </c>
      <c r="JA45" s="21">
        <v>1993</v>
      </c>
      <c r="JB45" s="26">
        <v>408750</v>
      </c>
      <c r="JE45" s="21">
        <v>1993</v>
      </c>
      <c r="JF45" s="26">
        <v>408750</v>
      </c>
    </row>
    <row r="46" spans="2:266">
      <c r="B46">
        <v>0.53592343712441237</v>
      </c>
      <c r="C46" s="39">
        <v>0.6550878466521447</v>
      </c>
      <c r="D46">
        <v>117.75591581277497</v>
      </c>
      <c r="E46" s="21">
        <v>1994</v>
      </c>
      <c r="F46" s="22">
        <v>26.1</v>
      </c>
      <c r="I46" s="21">
        <v>1994</v>
      </c>
      <c r="J46" s="22">
        <v>315625</v>
      </c>
      <c r="M46" s="21">
        <v>1994</v>
      </c>
      <c r="N46" s="22">
        <v>315625</v>
      </c>
      <c r="Q46" s="21">
        <v>1994</v>
      </c>
      <c r="R46" s="22">
        <v>315625</v>
      </c>
      <c r="U46" s="21">
        <v>1994</v>
      </c>
      <c r="V46" s="22">
        <v>315625</v>
      </c>
      <c r="Y46" s="21">
        <v>1994</v>
      </c>
      <c r="Z46" s="22">
        <v>315625</v>
      </c>
      <c r="AC46" s="21">
        <v>1994</v>
      </c>
      <c r="AD46" s="22">
        <v>315625</v>
      </c>
      <c r="AG46" s="21">
        <v>1994</v>
      </c>
      <c r="AH46" s="22">
        <v>315625</v>
      </c>
      <c r="AK46" s="21">
        <v>1994</v>
      </c>
      <c r="AL46" s="22">
        <v>315625</v>
      </c>
      <c r="AO46" s="21">
        <v>1994</v>
      </c>
      <c r="AP46" s="22">
        <v>315625</v>
      </c>
      <c r="AS46" s="21">
        <v>1994</v>
      </c>
      <c r="AT46" s="22">
        <v>315625</v>
      </c>
      <c r="AW46" s="21">
        <v>1994</v>
      </c>
      <c r="AX46" s="22">
        <v>315625</v>
      </c>
      <c r="BA46" s="21">
        <v>1994</v>
      </c>
      <c r="BB46" s="22">
        <v>315625</v>
      </c>
      <c r="BE46" s="21">
        <v>1994</v>
      </c>
      <c r="BF46" s="22">
        <v>315625</v>
      </c>
      <c r="BI46" s="21">
        <v>1994</v>
      </c>
      <c r="BJ46" s="22">
        <v>315625</v>
      </c>
      <c r="BM46" s="21">
        <v>1994</v>
      </c>
      <c r="BN46" s="22">
        <v>315625</v>
      </c>
      <c r="BQ46" s="21">
        <v>1994</v>
      </c>
      <c r="BR46" s="22">
        <v>315625</v>
      </c>
      <c r="BU46" s="21">
        <v>1994</v>
      </c>
      <c r="BV46" s="22">
        <v>315625</v>
      </c>
      <c r="BY46" s="21">
        <v>1994</v>
      </c>
      <c r="BZ46" s="22">
        <v>315625</v>
      </c>
      <c r="CC46" s="21">
        <v>1994</v>
      </c>
      <c r="CD46" s="22">
        <v>315625</v>
      </c>
      <c r="CG46" s="21">
        <v>1994</v>
      </c>
      <c r="CH46" s="22">
        <v>315625</v>
      </c>
      <c r="CK46" s="21">
        <v>1994</v>
      </c>
      <c r="CL46" s="22">
        <v>315625</v>
      </c>
      <c r="CO46" s="21">
        <v>1994</v>
      </c>
      <c r="CP46" s="22">
        <v>315625</v>
      </c>
      <c r="CS46" s="21">
        <v>1994</v>
      </c>
      <c r="CT46" s="22">
        <v>315625</v>
      </c>
      <c r="CW46" s="21">
        <v>1994</v>
      </c>
      <c r="CX46" s="22">
        <v>315625</v>
      </c>
      <c r="DA46" s="21">
        <v>1994</v>
      </c>
      <c r="DB46" s="22">
        <v>315625</v>
      </c>
      <c r="DE46" s="21">
        <v>1994</v>
      </c>
      <c r="DF46" s="22">
        <v>315625</v>
      </c>
      <c r="DI46" s="21">
        <v>1994</v>
      </c>
      <c r="DJ46" s="22">
        <v>315625</v>
      </c>
      <c r="DM46" s="21">
        <v>1994</v>
      </c>
      <c r="DN46" s="22">
        <v>315625</v>
      </c>
      <c r="DQ46" s="21">
        <v>1994</v>
      </c>
      <c r="DR46" s="22">
        <v>315625</v>
      </c>
      <c r="DU46" s="21">
        <v>1994</v>
      </c>
      <c r="DV46" s="22">
        <v>315625</v>
      </c>
      <c r="DY46" s="21">
        <v>1994</v>
      </c>
      <c r="DZ46" s="22">
        <v>315625</v>
      </c>
      <c r="EC46" s="21">
        <v>1994</v>
      </c>
      <c r="ED46" s="22">
        <v>315625</v>
      </c>
      <c r="EG46" s="21">
        <v>1994</v>
      </c>
      <c r="EH46" s="22">
        <v>315625</v>
      </c>
      <c r="EK46" s="21">
        <v>1994</v>
      </c>
      <c r="EL46" s="22">
        <v>315625</v>
      </c>
      <c r="EO46" s="21">
        <v>1994</v>
      </c>
      <c r="EP46" s="22">
        <v>315625</v>
      </c>
      <c r="ES46" s="21">
        <v>1994</v>
      </c>
      <c r="ET46" s="22">
        <v>315625</v>
      </c>
      <c r="EW46" s="21">
        <v>1994</v>
      </c>
      <c r="EX46" s="22">
        <v>315625</v>
      </c>
      <c r="FA46" s="21">
        <v>1994</v>
      </c>
      <c r="FB46" s="22">
        <v>315625</v>
      </c>
      <c r="FE46" s="21">
        <v>1994</v>
      </c>
      <c r="FF46" s="22">
        <v>315625</v>
      </c>
      <c r="FI46" s="21">
        <v>1994</v>
      </c>
      <c r="FJ46" s="22">
        <v>315625</v>
      </c>
      <c r="FM46" s="21">
        <v>1994</v>
      </c>
      <c r="FN46" s="22">
        <v>315625</v>
      </c>
      <c r="FQ46" s="21">
        <v>1994</v>
      </c>
      <c r="FR46" s="22">
        <v>315625</v>
      </c>
      <c r="FU46" s="21">
        <v>1994</v>
      </c>
      <c r="FV46" s="22">
        <v>315625</v>
      </c>
      <c r="FY46" s="21">
        <v>1994</v>
      </c>
      <c r="FZ46" s="22">
        <v>315625</v>
      </c>
      <c r="GC46" s="21">
        <v>1994</v>
      </c>
      <c r="GD46" s="22">
        <v>315625</v>
      </c>
      <c r="GG46" s="21">
        <v>1994</v>
      </c>
      <c r="GH46" s="22">
        <v>26.1</v>
      </c>
      <c r="GK46" s="21">
        <v>1994</v>
      </c>
      <c r="GL46" s="22">
        <v>26.1</v>
      </c>
      <c r="GO46" s="21">
        <v>1994</v>
      </c>
      <c r="GP46" s="22">
        <v>26.1</v>
      </c>
      <c r="GS46" s="21">
        <v>1994</v>
      </c>
      <c r="GT46" s="22">
        <v>26.1</v>
      </c>
      <c r="GW46" s="21">
        <v>1994</v>
      </c>
      <c r="GX46" s="22">
        <v>26.1</v>
      </c>
      <c r="HA46" s="21">
        <v>1994</v>
      </c>
      <c r="HB46" s="22">
        <v>26.1</v>
      </c>
      <c r="HE46" s="21">
        <v>1994</v>
      </c>
      <c r="HF46" s="22">
        <v>26.1</v>
      </c>
      <c r="HI46" s="21">
        <v>1994</v>
      </c>
      <c r="HJ46" s="22">
        <v>26.1</v>
      </c>
      <c r="HM46" s="21">
        <v>1994</v>
      </c>
      <c r="HN46" s="22">
        <v>26.1</v>
      </c>
      <c r="HQ46" s="21">
        <v>1994</v>
      </c>
      <c r="HR46" s="22">
        <v>26.1</v>
      </c>
      <c r="HU46" s="21">
        <v>1994</v>
      </c>
      <c r="HV46" s="22">
        <v>26.1</v>
      </c>
      <c r="HY46" s="21">
        <v>1994</v>
      </c>
      <c r="HZ46" s="22">
        <v>26.1</v>
      </c>
      <c r="IC46" s="21">
        <v>1994</v>
      </c>
      <c r="ID46" s="22">
        <v>26.1</v>
      </c>
      <c r="IG46" s="21">
        <v>1994</v>
      </c>
      <c r="IH46" s="22">
        <v>26.1</v>
      </c>
      <c r="IK46" s="21">
        <v>1994</v>
      </c>
      <c r="IL46" s="22">
        <v>26.1</v>
      </c>
      <c r="IO46" s="21">
        <v>1994</v>
      </c>
      <c r="IP46" s="22">
        <v>26.1</v>
      </c>
      <c r="IS46" s="21">
        <v>1994</v>
      </c>
      <c r="IT46" s="22">
        <v>26.1</v>
      </c>
      <c r="IW46" s="21">
        <v>1994</v>
      </c>
      <c r="IX46" s="22">
        <v>26.1</v>
      </c>
      <c r="JA46" s="21">
        <v>1994</v>
      </c>
      <c r="JB46" s="22">
        <v>26.1</v>
      </c>
      <c r="JE46" s="21">
        <v>1994</v>
      </c>
      <c r="JF46" s="22">
        <v>26.1</v>
      </c>
    </row>
    <row r="47" spans="2:266">
      <c r="B47">
        <v>0.52563521250081691</v>
      </c>
      <c r="C47" s="39">
        <v>0.64517489563150077</v>
      </c>
      <c r="D47">
        <v>112.73397241817101</v>
      </c>
      <c r="E47" s="21">
        <v>1994</v>
      </c>
      <c r="F47" s="22">
        <v>315625</v>
      </c>
      <c r="I47" s="21">
        <v>1995</v>
      </c>
      <c r="J47" s="22">
        <v>317750</v>
      </c>
      <c r="M47" s="21">
        <v>1995</v>
      </c>
      <c r="N47" s="22">
        <v>317750</v>
      </c>
      <c r="Q47" s="21">
        <v>1995</v>
      </c>
      <c r="R47" s="22">
        <v>317750</v>
      </c>
      <c r="U47" s="21">
        <v>1995</v>
      </c>
      <c r="V47" s="22">
        <v>317750</v>
      </c>
      <c r="Y47" s="21">
        <v>1995</v>
      </c>
      <c r="Z47" s="22">
        <v>317750</v>
      </c>
      <c r="AC47" s="21">
        <v>1995</v>
      </c>
      <c r="AD47" s="22">
        <v>317750</v>
      </c>
      <c r="AG47" s="21">
        <v>1995</v>
      </c>
      <c r="AH47" s="22">
        <v>317750</v>
      </c>
      <c r="AK47" s="21">
        <v>1995</v>
      </c>
      <c r="AL47" s="22">
        <v>317750</v>
      </c>
      <c r="AO47" s="21">
        <v>1995</v>
      </c>
      <c r="AP47" s="22">
        <v>317750</v>
      </c>
      <c r="AS47" s="21">
        <v>1995</v>
      </c>
      <c r="AT47" s="22">
        <v>317750</v>
      </c>
      <c r="AW47" s="21">
        <v>1995</v>
      </c>
      <c r="AX47" s="22">
        <v>317750</v>
      </c>
      <c r="BA47" s="21">
        <v>1995</v>
      </c>
      <c r="BB47" s="22">
        <v>317750</v>
      </c>
      <c r="BE47" s="21">
        <v>1995</v>
      </c>
      <c r="BF47" s="22">
        <v>317750</v>
      </c>
      <c r="BI47" s="21">
        <v>1995</v>
      </c>
      <c r="BJ47" s="22">
        <v>317750</v>
      </c>
      <c r="BM47" s="21">
        <v>1995</v>
      </c>
      <c r="BN47" s="22">
        <v>317750</v>
      </c>
      <c r="BQ47" s="21">
        <v>1995</v>
      </c>
      <c r="BR47" s="22">
        <v>317750</v>
      </c>
      <c r="BU47" s="21">
        <v>1995</v>
      </c>
      <c r="BV47" s="22">
        <v>317750</v>
      </c>
      <c r="BY47" s="21">
        <v>1995</v>
      </c>
      <c r="BZ47" s="22">
        <v>317750</v>
      </c>
      <c r="CC47" s="21">
        <v>1995</v>
      </c>
      <c r="CD47" s="22">
        <v>317750</v>
      </c>
      <c r="CG47" s="21">
        <v>1995</v>
      </c>
      <c r="CH47" s="22">
        <v>317750</v>
      </c>
      <c r="CK47" s="21">
        <v>1995</v>
      </c>
      <c r="CL47" s="22">
        <v>317750</v>
      </c>
      <c r="CO47" s="21">
        <v>1995</v>
      </c>
      <c r="CP47" s="22">
        <v>317750</v>
      </c>
      <c r="CS47" s="21">
        <v>1995</v>
      </c>
      <c r="CT47" s="22">
        <v>317750</v>
      </c>
      <c r="CW47" s="21">
        <v>1995</v>
      </c>
      <c r="CX47" s="22">
        <v>317750</v>
      </c>
      <c r="DA47" s="21">
        <v>1995</v>
      </c>
      <c r="DB47" s="22">
        <v>317750</v>
      </c>
      <c r="DE47" s="21">
        <v>1995</v>
      </c>
      <c r="DF47" s="22">
        <v>317750</v>
      </c>
      <c r="DI47" s="21">
        <v>1995</v>
      </c>
      <c r="DJ47" s="22">
        <v>317750</v>
      </c>
      <c r="DM47" s="21">
        <v>1995</v>
      </c>
      <c r="DN47" s="22">
        <v>317750</v>
      </c>
      <c r="DQ47" s="21">
        <v>1995</v>
      </c>
      <c r="DR47" s="22">
        <v>317750</v>
      </c>
      <c r="DU47" s="21">
        <v>1995</v>
      </c>
      <c r="DV47" s="22">
        <v>317750</v>
      </c>
      <c r="DY47" s="21">
        <v>1995</v>
      </c>
      <c r="DZ47" s="22">
        <v>317750</v>
      </c>
      <c r="EC47" s="21">
        <v>1995</v>
      </c>
      <c r="ED47" s="22">
        <v>317750</v>
      </c>
      <c r="EG47" s="21">
        <v>1995</v>
      </c>
      <c r="EH47" s="22">
        <v>317750</v>
      </c>
      <c r="EK47" s="21">
        <v>1995</v>
      </c>
      <c r="EL47" s="22">
        <v>317750</v>
      </c>
      <c r="EO47" s="21">
        <v>1995</v>
      </c>
      <c r="EP47" s="22">
        <v>317750</v>
      </c>
      <c r="ES47" s="21">
        <v>1995</v>
      </c>
      <c r="ET47" s="22">
        <v>317750</v>
      </c>
      <c r="EW47" s="21">
        <v>1995</v>
      </c>
      <c r="EX47" s="22">
        <v>317750</v>
      </c>
      <c r="FA47" s="21">
        <v>1995</v>
      </c>
      <c r="FB47" s="22">
        <v>317750</v>
      </c>
      <c r="FE47" s="21">
        <v>1995</v>
      </c>
      <c r="FF47" s="22">
        <v>317750</v>
      </c>
      <c r="FI47" s="21">
        <v>1995</v>
      </c>
      <c r="FJ47" s="22">
        <v>317750</v>
      </c>
      <c r="FM47" s="21">
        <v>1995</v>
      </c>
      <c r="FN47" s="22">
        <v>317750</v>
      </c>
      <c r="FQ47" s="21">
        <v>1995</v>
      </c>
      <c r="FR47" s="22">
        <v>317750</v>
      </c>
      <c r="FU47" s="21">
        <v>1995</v>
      </c>
      <c r="FV47" s="22">
        <v>317750</v>
      </c>
      <c r="FY47" s="21">
        <v>1995</v>
      </c>
      <c r="FZ47" s="22">
        <v>317750</v>
      </c>
      <c r="GC47" s="21">
        <v>1995</v>
      </c>
      <c r="GD47" s="22">
        <v>317750</v>
      </c>
      <c r="GG47" s="21">
        <v>1995</v>
      </c>
      <c r="GH47" s="22">
        <v>317750</v>
      </c>
      <c r="GK47" s="21">
        <v>1994</v>
      </c>
      <c r="GL47" s="22">
        <v>315625</v>
      </c>
      <c r="GO47" s="21">
        <v>1994</v>
      </c>
      <c r="GP47" s="22">
        <v>315625</v>
      </c>
      <c r="GS47" s="21">
        <v>1994</v>
      </c>
      <c r="GT47" s="22">
        <v>315625</v>
      </c>
      <c r="GW47" s="21">
        <v>1994</v>
      </c>
      <c r="GX47" s="22">
        <v>315625</v>
      </c>
      <c r="HA47" s="21">
        <v>1994</v>
      </c>
      <c r="HB47" s="22">
        <v>315625</v>
      </c>
      <c r="HE47" s="21">
        <v>1994</v>
      </c>
      <c r="HF47" s="22">
        <v>315625</v>
      </c>
      <c r="HI47" s="21">
        <v>1994</v>
      </c>
      <c r="HJ47" s="22">
        <v>315625</v>
      </c>
      <c r="HM47" s="21">
        <v>1994</v>
      </c>
      <c r="HN47" s="22">
        <v>315625</v>
      </c>
      <c r="HQ47" s="21">
        <v>1994</v>
      </c>
      <c r="HR47" s="22">
        <v>315625</v>
      </c>
      <c r="HU47" s="21">
        <v>1994</v>
      </c>
      <c r="HV47" s="22">
        <v>315625</v>
      </c>
      <c r="HY47" s="21">
        <v>1994</v>
      </c>
      <c r="HZ47" s="22">
        <v>315625</v>
      </c>
      <c r="IC47" s="21">
        <v>1994</v>
      </c>
      <c r="ID47" s="22">
        <v>315625</v>
      </c>
      <c r="IG47" s="21">
        <v>1994</v>
      </c>
      <c r="IH47" s="22">
        <v>315625</v>
      </c>
      <c r="IK47" s="21">
        <v>1994</v>
      </c>
      <c r="IL47" s="22">
        <v>315625</v>
      </c>
      <c r="IO47" s="21">
        <v>1994</v>
      </c>
      <c r="IP47" s="22">
        <v>315625</v>
      </c>
      <c r="IS47" s="21">
        <v>1994</v>
      </c>
      <c r="IT47" s="22">
        <v>315625</v>
      </c>
      <c r="IW47" s="21">
        <v>1994</v>
      </c>
      <c r="IX47" s="22">
        <v>315625</v>
      </c>
      <c r="JA47" s="21">
        <v>1994</v>
      </c>
      <c r="JB47" s="22">
        <v>315625</v>
      </c>
      <c r="JE47" s="21">
        <v>1994</v>
      </c>
      <c r="JF47" s="22">
        <v>315625</v>
      </c>
    </row>
    <row r="48" spans="2:266">
      <c r="B48">
        <v>0.52554438395115888</v>
      </c>
      <c r="C48" s="39">
        <v>0.64346013357443355</v>
      </c>
      <c r="D48">
        <v>111.89359743013065</v>
      </c>
      <c r="E48" s="21">
        <v>1995</v>
      </c>
      <c r="F48" s="22">
        <v>317750</v>
      </c>
      <c r="I48" s="21">
        <v>1996</v>
      </c>
      <c r="J48" s="22">
        <v>300</v>
      </c>
      <c r="M48" s="21">
        <v>1996</v>
      </c>
      <c r="N48" s="22">
        <v>300</v>
      </c>
      <c r="Q48" s="21">
        <v>1996</v>
      </c>
      <c r="R48" s="22">
        <v>300</v>
      </c>
      <c r="U48" s="21">
        <v>1996</v>
      </c>
      <c r="V48" s="22">
        <v>300</v>
      </c>
      <c r="Y48" s="21">
        <v>1996</v>
      </c>
      <c r="Z48" s="22">
        <v>300</v>
      </c>
      <c r="AC48" s="21">
        <v>1996</v>
      </c>
      <c r="AD48" s="22">
        <v>300</v>
      </c>
      <c r="AG48" s="21">
        <v>1996</v>
      </c>
      <c r="AH48" s="22">
        <v>300</v>
      </c>
      <c r="AK48" s="21">
        <v>1996</v>
      </c>
      <c r="AL48" s="22">
        <v>300</v>
      </c>
      <c r="AO48" s="21">
        <v>1996</v>
      </c>
      <c r="AP48" s="22">
        <v>300</v>
      </c>
      <c r="AS48" s="21">
        <v>1996</v>
      </c>
      <c r="AT48" s="22">
        <v>300</v>
      </c>
      <c r="AW48" s="21">
        <v>1996</v>
      </c>
      <c r="AX48" s="22">
        <v>300</v>
      </c>
      <c r="BA48" s="21">
        <v>1996</v>
      </c>
      <c r="BB48" s="22">
        <v>300</v>
      </c>
      <c r="BE48" s="21">
        <v>1996</v>
      </c>
      <c r="BF48" s="22">
        <v>300</v>
      </c>
      <c r="BI48" s="21">
        <v>1996</v>
      </c>
      <c r="BJ48" s="22">
        <v>300</v>
      </c>
      <c r="BM48" s="21">
        <v>1996</v>
      </c>
      <c r="BN48" s="22">
        <v>300</v>
      </c>
      <c r="BQ48" s="21">
        <v>1996</v>
      </c>
      <c r="BR48" s="22">
        <v>300</v>
      </c>
      <c r="BU48" s="21">
        <v>1996</v>
      </c>
      <c r="BV48" s="22">
        <v>300</v>
      </c>
      <c r="BY48" s="21">
        <v>1996</v>
      </c>
      <c r="BZ48" s="22">
        <v>300</v>
      </c>
      <c r="CC48" s="21">
        <v>1996</v>
      </c>
      <c r="CD48" s="22">
        <v>300</v>
      </c>
      <c r="CG48" s="21">
        <v>1996</v>
      </c>
      <c r="CH48" s="22">
        <v>300</v>
      </c>
      <c r="CK48" s="21">
        <v>1996</v>
      </c>
      <c r="CL48" s="22">
        <v>300</v>
      </c>
      <c r="CO48" s="21">
        <v>1996</v>
      </c>
      <c r="CP48" s="22">
        <v>300</v>
      </c>
      <c r="CS48" s="21">
        <v>1996</v>
      </c>
      <c r="CT48" s="22">
        <v>300</v>
      </c>
      <c r="CW48" s="21">
        <v>1996</v>
      </c>
      <c r="CX48" s="22">
        <v>300</v>
      </c>
      <c r="DA48" s="21">
        <v>1996</v>
      </c>
      <c r="DB48" s="22">
        <v>300</v>
      </c>
      <c r="DE48" s="21">
        <v>1996</v>
      </c>
      <c r="DF48" s="22">
        <v>300</v>
      </c>
      <c r="DI48" s="21">
        <v>1996</v>
      </c>
      <c r="DJ48" s="22">
        <v>300</v>
      </c>
      <c r="DM48" s="21">
        <v>1996</v>
      </c>
      <c r="DN48" s="22">
        <v>300</v>
      </c>
      <c r="DQ48" s="21">
        <v>1996</v>
      </c>
      <c r="DR48" s="22">
        <v>300</v>
      </c>
      <c r="DU48" s="21">
        <v>1996</v>
      </c>
      <c r="DV48" s="22">
        <v>300</v>
      </c>
      <c r="DY48" s="21">
        <v>1996</v>
      </c>
      <c r="DZ48" s="22">
        <v>300</v>
      </c>
      <c r="EC48" s="21">
        <v>1996</v>
      </c>
      <c r="ED48" s="22">
        <v>300</v>
      </c>
      <c r="EG48" s="21">
        <v>1996</v>
      </c>
      <c r="EH48" s="22">
        <v>300</v>
      </c>
      <c r="EK48" s="21">
        <v>1996</v>
      </c>
      <c r="EL48" s="22">
        <v>300</v>
      </c>
      <c r="EO48" s="21">
        <v>1996</v>
      </c>
      <c r="EP48" s="22">
        <v>300</v>
      </c>
      <c r="ES48" s="21">
        <v>1996</v>
      </c>
      <c r="ET48" s="22">
        <v>300</v>
      </c>
      <c r="EW48" s="21">
        <v>1996</v>
      </c>
      <c r="EX48" s="22">
        <v>300</v>
      </c>
      <c r="FA48" s="21">
        <v>1996</v>
      </c>
      <c r="FB48" s="22">
        <v>300</v>
      </c>
      <c r="FE48" s="21">
        <v>1996</v>
      </c>
      <c r="FF48" s="22">
        <v>300</v>
      </c>
      <c r="FI48" s="21">
        <v>1996</v>
      </c>
      <c r="FJ48" s="22">
        <v>300</v>
      </c>
      <c r="FM48" s="21">
        <v>1996</v>
      </c>
      <c r="FN48" s="22">
        <v>300</v>
      </c>
      <c r="FQ48" s="21">
        <v>1996</v>
      </c>
      <c r="FR48" s="22">
        <v>300</v>
      </c>
      <c r="FU48" s="21">
        <v>1996</v>
      </c>
      <c r="FV48" s="22">
        <v>300</v>
      </c>
      <c r="FY48" s="21">
        <v>1996</v>
      </c>
      <c r="FZ48" s="22">
        <v>300</v>
      </c>
      <c r="GC48" s="21">
        <v>1996</v>
      </c>
      <c r="GD48" s="22">
        <v>300</v>
      </c>
      <c r="GG48" s="21">
        <v>1996</v>
      </c>
      <c r="GH48" s="22">
        <v>300</v>
      </c>
      <c r="GK48" s="21">
        <v>1996</v>
      </c>
      <c r="GL48" s="22">
        <v>300</v>
      </c>
      <c r="GO48" s="21">
        <v>1995</v>
      </c>
      <c r="GP48" s="22">
        <v>317750</v>
      </c>
      <c r="GS48" s="21">
        <v>1995</v>
      </c>
      <c r="GT48" s="22">
        <v>317750</v>
      </c>
      <c r="GW48" s="21">
        <v>1995</v>
      </c>
      <c r="GX48" s="22">
        <v>317750</v>
      </c>
      <c r="HA48" s="21">
        <v>1995</v>
      </c>
      <c r="HB48" s="22">
        <v>317750</v>
      </c>
      <c r="HE48" s="21">
        <v>1995</v>
      </c>
      <c r="HF48" s="22">
        <v>317750</v>
      </c>
      <c r="HI48" s="21">
        <v>1995</v>
      </c>
      <c r="HJ48" s="22">
        <v>317750</v>
      </c>
      <c r="HM48" s="21">
        <v>1995</v>
      </c>
      <c r="HN48" s="22">
        <v>317750</v>
      </c>
      <c r="HQ48" s="21">
        <v>1995</v>
      </c>
      <c r="HR48" s="22">
        <v>317750</v>
      </c>
      <c r="HU48" s="21">
        <v>1995</v>
      </c>
      <c r="HV48" s="22">
        <v>317750</v>
      </c>
      <c r="HY48" s="21">
        <v>1995</v>
      </c>
      <c r="HZ48" s="22">
        <v>317750</v>
      </c>
      <c r="IC48" s="21">
        <v>1995</v>
      </c>
      <c r="ID48" s="22">
        <v>317750</v>
      </c>
      <c r="IG48" s="21">
        <v>1995</v>
      </c>
      <c r="IH48" s="22">
        <v>317750</v>
      </c>
      <c r="IK48" s="21">
        <v>1995</v>
      </c>
      <c r="IL48" s="22">
        <v>317750</v>
      </c>
      <c r="IO48" s="21">
        <v>1995</v>
      </c>
      <c r="IP48" s="22">
        <v>317750</v>
      </c>
      <c r="IS48" s="21">
        <v>1995</v>
      </c>
      <c r="IT48" s="22">
        <v>317750</v>
      </c>
      <c r="IW48" s="21">
        <v>1995</v>
      </c>
      <c r="IX48" s="22">
        <v>317750</v>
      </c>
      <c r="JA48" s="21">
        <v>1995</v>
      </c>
      <c r="JB48" s="22">
        <v>317750</v>
      </c>
      <c r="JE48" s="21">
        <v>1995</v>
      </c>
      <c r="JF48" s="22">
        <v>317750</v>
      </c>
    </row>
    <row r="49" spans="2:266">
      <c r="B49">
        <v>0.53561328290222721</v>
      </c>
      <c r="C49" s="39">
        <v>0.65078927913479767</v>
      </c>
      <c r="D49">
        <v>115.54323190991727</v>
      </c>
      <c r="E49" s="21">
        <v>1996</v>
      </c>
      <c r="F49" s="22">
        <v>300</v>
      </c>
      <c r="I49" s="21">
        <v>1996</v>
      </c>
      <c r="J49" s="22">
        <v>920500</v>
      </c>
      <c r="M49" s="21">
        <v>1996</v>
      </c>
      <c r="N49" s="22">
        <v>920500</v>
      </c>
      <c r="Q49" s="21">
        <v>1996</v>
      </c>
      <c r="R49" s="22">
        <v>920500</v>
      </c>
      <c r="U49" s="21">
        <v>1996</v>
      </c>
      <c r="V49" s="22">
        <v>920500</v>
      </c>
      <c r="Y49" s="21">
        <v>1996</v>
      </c>
      <c r="Z49" s="22">
        <v>920500</v>
      </c>
      <c r="AC49" s="21">
        <v>1996</v>
      </c>
      <c r="AD49" s="22">
        <v>920500</v>
      </c>
      <c r="AG49" s="21">
        <v>1996</v>
      </c>
      <c r="AH49" s="22">
        <v>920500</v>
      </c>
      <c r="AK49" s="21">
        <v>1996</v>
      </c>
      <c r="AL49" s="22">
        <v>920500</v>
      </c>
      <c r="AO49" s="21">
        <v>1996</v>
      </c>
      <c r="AP49" s="22">
        <v>920500</v>
      </c>
      <c r="AS49" s="21">
        <v>1996</v>
      </c>
      <c r="AT49" s="22">
        <v>920500</v>
      </c>
      <c r="AW49" s="21">
        <v>1996</v>
      </c>
      <c r="AX49" s="22">
        <v>920500</v>
      </c>
      <c r="BA49" s="21">
        <v>1996</v>
      </c>
      <c r="BB49" s="22">
        <v>920500</v>
      </c>
      <c r="BE49" s="21">
        <v>1996</v>
      </c>
      <c r="BF49" s="22">
        <v>920500</v>
      </c>
      <c r="BI49" s="21">
        <v>1996</v>
      </c>
      <c r="BJ49" s="22">
        <v>920500</v>
      </c>
      <c r="BM49" s="21">
        <v>1996</v>
      </c>
      <c r="BN49" s="22">
        <v>920500</v>
      </c>
      <c r="BQ49" s="21">
        <v>1996</v>
      </c>
      <c r="BR49" s="22">
        <v>920500</v>
      </c>
      <c r="BU49" s="21">
        <v>1996</v>
      </c>
      <c r="BV49" s="22">
        <v>920500</v>
      </c>
      <c r="BY49" s="21">
        <v>1996</v>
      </c>
      <c r="BZ49" s="22">
        <v>920500</v>
      </c>
      <c r="CC49" s="21">
        <v>1996</v>
      </c>
      <c r="CD49" s="22">
        <v>920500</v>
      </c>
      <c r="CG49" s="21">
        <v>1996</v>
      </c>
      <c r="CH49" s="22">
        <v>920500</v>
      </c>
      <c r="CK49" s="21">
        <v>1996</v>
      </c>
      <c r="CL49" s="22">
        <v>920500</v>
      </c>
      <c r="CO49" s="21">
        <v>1996</v>
      </c>
      <c r="CP49" s="22">
        <v>920500</v>
      </c>
      <c r="CS49" s="21">
        <v>1996</v>
      </c>
      <c r="CT49" s="22">
        <v>920500</v>
      </c>
      <c r="CW49" s="21">
        <v>1996</v>
      </c>
      <c r="CX49" s="22">
        <v>920500</v>
      </c>
      <c r="DA49" s="21">
        <v>1996</v>
      </c>
      <c r="DB49" s="22">
        <v>920500</v>
      </c>
      <c r="DE49" s="21">
        <v>1996</v>
      </c>
      <c r="DF49" s="22">
        <v>920500</v>
      </c>
      <c r="DI49" s="21">
        <v>1996</v>
      </c>
      <c r="DJ49" s="22">
        <v>920500</v>
      </c>
      <c r="DM49" s="21">
        <v>1996</v>
      </c>
      <c r="DN49" s="22">
        <v>920500</v>
      </c>
      <c r="DQ49" s="21">
        <v>1996</v>
      </c>
      <c r="DR49" s="22">
        <v>920500</v>
      </c>
      <c r="DU49" s="21">
        <v>1996</v>
      </c>
      <c r="DV49" s="22">
        <v>920500</v>
      </c>
      <c r="DY49" s="21">
        <v>1996</v>
      </c>
      <c r="DZ49" s="22">
        <v>920500</v>
      </c>
      <c r="EC49" s="21">
        <v>1996</v>
      </c>
      <c r="ED49" s="22">
        <v>920500</v>
      </c>
      <c r="EG49" s="21">
        <v>1996</v>
      </c>
      <c r="EH49" s="22">
        <v>920500</v>
      </c>
      <c r="EK49" s="21">
        <v>1996</v>
      </c>
      <c r="EL49" s="22">
        <v>920500</v>
      </c>
      <c r="EO49" s="21">
        <v>1996</v>
      </c>
      <c r="EP49" s="22">
        <v>920500</v>
      </c>
      <c r="ES49" s="21">
        <v>1996</v>
      </c>
      <c r="ET49" s="22">
        <v>920500</v>
      </c>
      <c r="EW49" s="21">
        <v>1996</v>
      </c>
      <c r="EX49" s="22">
        <v>920500</v>
      </c>
      <c r="FA49" s="21">
        <v>1996</v>
      </c>
      <c r="FB49" s="22">
        <v>920500</v>
      </c>
      <c r="FE49" s="21">
        <v>1996</v>
      </c>
      <c r="FF49" s="22">
        <v>920500</v>
      </c>
      <c r="FI49" s="21">
        <v>1996</v>
      </c>
      <c r="FJ49" s="22">
        <v>920500</v>
      </c>
      <c r="FM49" s="21">
        <v>1996</v>
      </c>
      <c r="FN49" s="22">
        <v>920500</v>
      </c>
      <c r="FQ49" s="21">
        <v>1996</v>
      </c>
      <c r="FR49" s="22">
        <v>920500</v>
      </c>
      <c r="FU49" s="21">
        <v>1996</v>
      </c>
      <c r="FV49" s="22">
        <v>920500</v>
      </c>
      <c r="FY49" s="21">
        <v>1996</v>
      </c>
      <c r="FZ49" s="22">
        <v>920500</v>
      </c>
      <c r="GC49" s="21">
        <v>1996</v>
      </c>
      <c r="GD49" s="22">
        <v>920500</v>
      </c>
      <c r="GG49" s="21">
        <v>1996</v>
      </c>
      <c r="GH49" s="22">
        <v>920500</v>
      </c>
      <c r="GK49" s="21">
        <v>1996</v>
      </c>
      <c r="GL49" s="22">
        <v>920500</v>
      </c>
      <c r="GO49" s="21">
        <v>1996</v>
      </c>
      <c r="GP49" s="22">
        <v>920500</v>
      </c>
      <c r="GS49" s="21">
        <v>1996</v>
      </c>
      <c r="GT49" s="22">
        <v>300</v>
      </c>
      <c r="GW49" s="21">
        <v>1996</v>
      </c>
      <c r="GX49" s="22">
        <v>300</v>
      </c>
      <c r="HA49" s="21">
        <v>1996</v>
      </c>
      <c r="HB49" s="22">
        <v>300</v>
      </c>
      <c r="HE49" s="21">
        <v>1996</v>
      </c>
      <c r="HF49" s="22">
        <v>300</v>
      </c>
      <c r="HI49" s="21">
        <v>1996</v>
      </c>
      <c r="HJ49" s="22">
        <v>300</v>
      </c>
      <c r="HM49" s="21">
        <v>1996</v>
      </c>
      <c r="HN49" s="22">
        <v>300</v>
      </c>
      <c r="HQ49" s="21">
        <v>1996</v>
      </c>
      <c r="HR49" s="22">
        <v>300</v>
      </c>
      <c r="HU49" s="21">
        <v>1996</v>
      </c>
      <c r="HV49" s="22">
        <v>300</v>
      </c>
      <c r="HY49" s="21">
        <v>1996</v>
      </c>
      <c r="HZ49" s="22">
        <v>300</v>
      </c>
      <c r="IC49" s="21">
        <v>1996</v>
      </c>
      <c r="ID49" s="22">
        <v>300</v>
      </c>
      <c r="IG49" s="21">
        <v>1996</v>
      </c>
      <c r="IH49" s="22">
        <v>300</v>
      </c>
      <c r="IK49" s="21">
        <v>1996</v>
      </c>
      <c r="IL49" s="22">
        <v>300</v>
      </c>
      <c r="IO49" s="21">
        <v>1996</v>
      </c>
      <c r="IP49" s="22">
        <v>300</v>
      </c>
      <c r="IS49" s="21">
        <v>1996</v>
      </c>
      <c r="IT49" s="22">
        <v>300</v>
      </c>
      <c r="IW49" s="21">
        <v>1996</v>
      </c>
      <c r="IX49" s="22">
        <v>300</v>
      </c>
      <c r="JA49" s="21">
        <v>1996</v>
      </c>
      <c r="JB49" s="22">
        <v>300</v>
      </c>
      <c r="JE49" s="21">
        <v>1996</v>
      </c>
      <c r="JF49" s="22">
        <v>300</v>
      </c>
    </row>
    <row r="50" spans="2:266">
      <c r="B50">
        <v>0.524111517055184</v>
      </c>
      <c r="C50" s="39">
        <v>0.64273182004549834</v>
      </c>
      <c r="D50">
        <v>111.53910445619798</v>
      </c>
      <c r="E50" s="21">
        <v>1996</v>
      </c>
      <c r="F50" s="22">
        <v>920500</v>
      </c>
      <c r="I50" s="21">
        <v>1997</v>
      </c>
      <c r="J50" s="22">
        <v>3345000</v>
      </c>
      <c r="M50" s="21">
        <v>1997</v>
      </c>
      <c r="N50" s="22">
        <v>3345000</v>
      </c>
      <c r="Q50" s="21">
        <v>1997</v>
      </c>
      <c r="R50" s="22">
        <v>3345000</v>
      </c>
      <c r="U50" s="21">
        <v>1997</v>
      </c>
      <c r="V50" s="22">
        <v>3345000</v>
      </c>
      <c r="Y50" s="21">
        <v>1997</v>
      </c>
      <c r="Z50" s="22">
        <v>3345000</v>
      </c>
      <c r="AC50" s="21">
        <v>1997</v>
      </c>
      <c r="AD50" s="22">
        <v>3345000</v>
      </c>
      <c r="AG50" s="21">
        <v>1997</v>
      </c>
      <c r="AH50" s="22">
        <v>3345000</v>
      </c>
      <c r="AK50" s="21">
        <v>1997</v>
      </c>
      <c r="AL50" s="22">
        <v>3345000</v>
      </c>
      <c r="AO50" s="21">
        <v>1997</v>
      </c>
      <c r="AP50" s="22">
        <v>3345000</v>
      </c>
      <c r="AS50" s="21">
        <v>1997</v>
      </c>
      <c r="AT50" s="22">
        <v>3345000</v>
      </c>
      <c r="AW50" s="21">
        <v>1997</v>
      </c>
      <c r="AX50" s="22">
        <v>3345000</v>
      </c>
      <c r="BA50" s="21">
        <v>1997</v>
      </c>
      <c r="BB50" s="22">
        <v>3345000</v>
      </c>
      <c r="BE50" s="21">
        <v>1997</v>
      </c>
      <c r="BF50" s="22">
        <v>3345000</v>
      </c>
      <c r="BI50" s="21">
        <v>1997</v>
      </c>
      <c r="BJ50" s="22">
        <v>3345000</v>
      </c>
      <c r="BM50" s="21">
        <v>1997</v>
      </c>
      <c r="BN50" s="22">
        <v>3345000</v>
      </c>
      <c r="BQ50" s="21">
        <v>1997</v>
      </c>
      <c r="BR50" s="22">
        <v>3345000</v>
      </c>
      <c r="BU50" s="21">
        <v>1997</v>
      </c>
      <c r="BV50" s="22">
        <v>3345000</v>
      </c>
      <c r="BY50" s="21">
        <v>1997</v>
      </c>
      <c r="BZ50" s="22">
        <v>3345000</v>
      </c>
      <c r="CC50" s="21">
        <v>1997</v>
      </c>
      <c r="CD50" s="22">
        <v>3345000</v>
      </c>
      <c r="CG50" s="21">
        <v>1997</v>
      </c>
      <c r="CH50" s="22">
        <v>3345000</v>
      </c>
      <c r="CK50" s="21">
        <v>1997</v>
      </c>
      <c r="CL50" s="22">
        <v>3345000</v>
      </c>
      <c r="CO50" s="21">
        <v>1997</v>
      </c>
      <c r="CP50" s="22">
        <v>3345000</v>
      </c>
      <c r="CS50" s="21">
        <v>1997</v>
      </c>
      <c r="CT50" s="22">
        <v>3345000</v>
      </c>
      <c r="CW50" s="21">
        <v>1997</v>
      </c>
      <c r="CX50" s="22">
        <v>3345000</v>
      </c>
      <c r="DA50" s="21">
        <v>1997</v>
      </c>
      <c r="DB50" s="22">
        <v>3345000</v>
      </c>
      <c r="DE50" s="21">
        <v>1997</v>
      </c>
      <c r="DF50" s="22">
        <v>3345000</v>
      </c>
      <c r="DI50" s="21">
        <v>1997</v>
      </c>
      <c r="DJ50" s="22">
        <v>3345000</v>
      </c>
      <c r="DM50" s="21">
        <v>1997</v>
      </c>
      <c r="DN50" s="22">
        <v>3345000</v>
      </c>
      <c r="DQ50" s="21">
        <v>1997</v>
      </c>
      <c r="DR50" s="22">
        <v>3345000</v>
      </c>
      <c r="DU50" s="21">
        <v>1997</v>
      </c>
      <c r="DV50" s="22">
        <v>3345000</v>
      </c>
      <c r="DY50" s="21">
        <v>1997</v>
      </c>
      <c r="DZ50" s="22">
        <v>3345000</v>
      </c>
      <c r="EC50" s="21">
        <v>1997</v>
      </c>
      <c r="ED50" s="22">
        <v>3345000</v>
      </c>
      <c r="EG50" s="21">
        <v>1997</v>
      </c>
      <c r="EH50" s="22">
        <v>3345000</v>
      </c>
      <c r="EK50" s="21">
        <v>1997</v>
      </c>
      <c r="EL50" s="22">
        <v>3345000</v>
      </c>
      <c r="EO50" s="21">
        <v>1997</v>
      </c>
      <c r="EP50" s="22">
        <v>3345000</v>
      </c>
      <c r="ES50" s="21">
        <v>1997</v>
      </c>
      <c r="ET50" s="22">
        <v>3345000</v>
      </c>
      <c r="EW50" s="21">
        <v>1997</v>
      </c>
      <c r="EX50" s="22">
        <v>3345000</v>
      </c>
      <c r="FA50" s="21">
        <v>1997</v>
      </c>
      <c r="FB50" s="22">
        <v>3345000</v>
      </c>
      <c r="FE50" s="21">
        <v>1997</v>
      </c>
      <c r="FF50" s="22">
        <v>3345000</v>
      </c>
      <c r="FI50" s="21">
        <v>1997</v>
      </c>
      <c r="FJ50" s="22">
        <v>3345000</v>
      </c>
      <c r="FM50" s="21">
        <v>1997</v>
      </c>
      <c r="FN50" s="22">
        <v>3345000</v>
      </c>
      <c r="FQ50" s="21">
        <v>1997</v>
      </c>
      <c r="FR50" s="22">
        <v>3345000</v>
      </c>
      <c r="FU50" s="21">
        <v>1997</v>
      </c>
      <c r="FV50" s="22">
        <v>3345000</v>
      </c>
      <c r="FY50" s="21">
        <v>1997</v>
      </c>
      <c r="FZ50" s="22">
        <v>3345000</v>
      </c>
      <c r="GC50" s="21">
        <v>1997</v>
      </c>
      <c r="GD50" s="22">
        <v>3345000</v>
      </c>
      <c r="GG50" s="21">
        <v>1997</v>
      </c>
      <c r="GH50" s="22">
        <v>3345000</v>
      </c>
      <c r="GK50" s="21">
        <v>1997</v>
      </c>
      <c r="GL50" s="22">
        <v>3345000</v>
      </c>
      <c r="GO50" s="21">
        <v>1997</v>
      </c>
      <c r="GP50" s="22">
        <v>3345000</v>
      </c>
      <c r="GS50" s="21">
        <v>1997</v>
      </c>
      <c r="GT50" s="22">
        <v>3345000</v>
      </c>
      <c r="GW50" s="21">
        <v>1996</v>
      </c>
      <c r="GX50" s="22">
        <v>920500</v>
      </c>
      <c r="HA50" s="21">
        <v>1996</v>
      </c>
      <c r="HB50" s="22">
        <v>920500</v>
      </c>
      <c r="HE50" s="21">
        <v>1996</v>
      </c>
      <c r="HF50" s="22">
        <v>920500</v>
      </c>
      <c r="HI50" s="21">
        <v>1996</v>
      </c>
      <c r="HJ50" s="22">
        <v>920500</v>
      </c>
      <c r="HM50" s="21">
        <v>1996</v>
      </c>
      <c r="HN50" s="22">
        <v>920500</v>
      </c>
      <c r="HQ50" s="21">
        <v>1996</v>
      </c>
      <c r="HR50" s="22">
        <v>920500</v>
      </c>
      <c r="HU50" s="21">
        <v>1996</v>
      </c>
      <c r="HV50" s="22">
        <v>920500</v>
      </c>
      <c r="HY50" s="21">
        <v>1996</v>
      </c>
      <c r="HZ50" s="22">
        <v>920500</v>
      </c>
      <c r="IC50" s="21">
        <v>1996</v>
      </c>
      <c r="ID50" s="22">
        <v>920500</v>
      </c>
      <c r="IG50" s="21">
        <v>1996</v>
      </c>
      <c r="IH50" s="22">
        <v>920500</v>
      </c>
      <c r="IK50" s="21">
        <v>1996</v>
      </c>
      <c r="IL50" s="22">
        <v>920500</v>
      </c>
      <c r="IO50" s="21">
        <v>1996</v>
      </c>
      <c r="IP50" s="22">
        <v>920500</v>
      </c>
      <c r="IS50" s="21">
        <v>1996</v>
      </c>
      <c r="IT50" s="22">
        <v>920500</v>
      </c>
      <c r="IW50" s="21">
        <v>1996</v>
      </c>
      <c r="IX50" s="22">
        <v>920500</v>
      </c>
      <c r="JA50" s="21">
        <v>1996</v>
      </c>
      <c r="JB50" s="22">
        <v>920500</v>
      </c>
      <c r="JE50" s="21">
        <v>1996</v>
      </c>
      <c r="JF50" s="22">
        <v>920500</v>
      </c>
    </row>
    <row r="51" spans="2:266">
      <c r="B51">
        <v>0.52212696154843319</v>
      </c>
      <c r="C51" s="39">
        <v>0.6421892606712033</v>
      </c>
      <c r="D51">
        <v>111.27596180121202</v>
      </c>
      <c r="E51" s="21">
        <v>1997</v>
      </c>
      <c r="F51" s="22">
        <v>3345000</v>
      </c>
      <c r="I51" s="21">
        <v>1998</v>
      </c>
      <c r="J51" s="22">
        <v>650</v>
      </c>
      <c r="M51" s="21">
        <v>1998</v>
      </c>
      <c r="N51" s="22">
        <v>650</v>
      </c>
      <c r="Q51" s="21">
        <v>1998</v>
      </c>
      <c r="R51" s="22">
        <v>650</v>
      </c>
      <c r="U51" s="21">
        <v>1998</v>
      </c>
      <c r="V51" s="22">
        <v>650</v>
      </c>
      <c r="Y51" s="21">
        <v>1998</v>
      </c>
      <c r="Z51" s="22">
        <v>650</v>
      </c>
      <c r="AC51" s="21">
        <v>1998</v>
      </c>
      <c r="AD51" s="22">
        <v>650</v>
      </c>
      <c r="AG51" s="21">
        <v>1998</v>
      </c>
      <c r="AH51" s="22">
        <v>650</v>
      </c>
      <c r="AK51" s="21">
        <v>1998</v>
      </c>
      <c r="AL51" s="22">
        <v>650</v>
      </c>
      <c r="AO51" s="21">
        <v>1998</v>
      </c>
      <c r="AP51" s="22">
        <v>650</v>
      </c>
      <c r="AS51" s="21">
        <v>1998</v>
      </c>
      <c r="AT51" s="22">
        <v>650</v>
      </c>
      <c r="AW51" s="21">
        <v>1998</v>
      </c>
      <c r="AX51" s="22">
        <v>650</v>
      </c>
      <c r="BA51" s="21">
        <v>1998</v>
      </c>
      <c r="BB51" s="22">
        <v>650</v>
      </c>
      <c r="BE51" s="21">
        <v>1998</v>
      </c>
      <c r="BF51" s="22">
        <v>650</v>
      </c>
      <c r="BI51" s="21">
        <v>1998</v>
      </c>
      <c r="BJ51" s="22">
        <v>650</v>
      </c>
      <c r="BM51" s="21">
        <v>1998</v>
      </c>
      <c r="BN51" s="22">
        <v>650</v>
      </c>
      <c r="BQ51" s="21">
        <v>1998</v>
      </c>
      <c r="BR51" s="22">
        <v>650</v>
      </c>
      <c r="BU51" s="21">
        <v>1998</v>
      </c>
      <c r="BV51" s="22">
        <v>650</v>
      </c>
      <c r="BY51" s="21">
        <v>1998</v>
      </c>
      <c r="BZ51" s="22">
        <v>650</v>
      </c>
      <c r="CC51" s="21">
        <v>1998</v>
      </c>
      <c r="CD51" s="22">
        <v>650</v>
      </c>
      <c r="CG51" s="21">
        <v>1998</v>
      </c>
      <c r="CH51" s="22">
        <v>650</v>
      </c>
      <c r="CK51" s="21">
        <v>1998</v>
      </c>
      <c r="CL51" s="22">
        <v>650</v>
      </c>
      <c r="CO51" s="21">
        <v>1998</v>
      </c>
      <c r="CP51" s="22">
        <v>650</v>
      </c>
      <c r="CS51" s="21">
        <v>1998</v>
      </c>
      <c r="CT51" s="22">
        <v>650</v>
      </c>
      <c r="CW51" s="21">
        <v>1998</v>
      </c>
      <c r="CX51" s="22">
        <v>650</v>
      </c>
      <c r="DA51" s="21">
        <v>1998</v>
      </c>
      <c r="DB51" s="22">
        <v>650</v>
      </c>
      <c r="DE51" s="21">
        <v>1998</v>
      </c>
      <c r="DF51" s="22">
        <v>650</v>
      </c>
      <c r="DI51" s="21">
        <v>1998</v>
      </c>
      <c r="DJ51" s="22">
        <v>650</v>
      </c>
      <c r="DM51" s="21">
        <v>1998</v>
      </c>
      <c r="DN51" s="22">
        <v>650</v>
      </c>
      <c r="DQ51" s="21">
        <v>1998</v>
      </c>
      <c r="DR51" s="22">
        <v>650</v>
      </c>
      <c r="DU51" s="21">
        <v>1998</v>
      </c>
      <c r="DV51" s="22">
        <v>650</v>
      </c>
      <c r="DY51" s="21">
        <v>1998</v>
      </c>
      <c r="DZ51" s="22">
        <v>650</v>
      </c>
      <c r="EC51" s="21">
        <v>1998</v>
      </c>
      <c r="ED51" s="22">
        <v>650</v>
      </c>
      <c r="EG51" s="21">
        <v>1998</v>
      </c>
      <c r="EH51" s="22">
        <v>650</v>
      </c>
      <c r="EK51" s="21">
        <v>1998</v>
      </c>
      <c r="EL51" s="22">
        <v>650</v>
      </c>
      <c r="EO51" s="21">
        <v>1998</v>
      </c>
      <c r="EP51" s="22">
        <v>650</v>
      </c>
      <c r="ES51" s="21">
        <v>1998</v>
      </c>
      <c r="ET51" s="22">
        <v>650</v>
      </c>
      <c r="EW51" s="21">
        <v>1998</v>
      </c>
      <c r="EX51" s="22">
        <v>650</v>
      </c>
      <c r="FA51" s="21">
        <v>1998</v>
      </c>
      <c r="FB51" s="22">
        <v>650</v>
      </c>
      <c r="FE51" s="21">
        <v>1998</v>
      </c>
      <c r="FF51" s="22">
        <v>650</v>
      </c>
      <c r="FI51" s="21">
        <v>1998</v>
      </c>
      <c r="FJ51" s="22">
        <v>650</v>
      </c>
      <c r="FM51" s="21">
        <v>1998</v>
      </c>
      <c r="FN51" s="22">
        <v>650</v>
      </c>
      <c r="FQ51" s="21">
        <v>1998</v>
      </c>
      <c r="FR51" s="22">
        <v>650</v>
      </c>
      <c r="FU51" s="21">
        <v>1998</v>
      </c>
      <c r="FV51" s="22">
        <v>650</v>
      </c>
      <c r="FY51" s="21">
        <v>1998</v>
      </c>
      <c r="FZ51" s="22">
        <v>650</v>
      </c>
      <c r="GC51" s="21">
        <v>1998</v>
      </c>
      <c r="GD51" s="22">
        <v>650</v>
      </c>
      <c r="GG51" s="21">
        <v>1998</v>
      </c>
      <c r="GH51" s="22">
        <v>650</v>
      </c>
      <c r="GK51" s="21">
        <v>1998</v>
      </c>
      <c r="GL51" s="22">
        <v>650</v>
      </c>
      <c r="GO51" s="21">
        <v>1998</v>
      </c>
      <c r="GP51" s="22">
        <v>650</v>
      </c>
      <c r="GS51" s="21">
        <v>1998</v>
      </c>
      <c r="GT51" s="22">
        <v>650</v>
      </c>
      <c r="GW51" s="21">
        <v>1998</v>
      </c>
      <c r="GX51" s="22">
        <v>650</v>
      </c>
      <c r="HA51" s="21">
        <v>1997</v>
      </c>
      <c r="HB51" s="22">
        <v>3345000</v>
      </c>
      <c r="HE51" s="21">
        <v>1997</v>
      </c>
      <c r="HF51" s="22">
        <v>3345000</v>
      </c>
      <c r="HI51" s="21">
        <v>1997</v>
      </c>
      <c r="HJ51" s="22">
        <v>3345000</v>
      </c>
      <c r="HM51" s="21">
        <v>1997</v>
      </c>
      <c r="HN51" s="22">
        <v>3345000</v>
      </c>
      <c r="HQ51" s="21">
        <v>1997</v>
      </c>
      <c r="HR51" s="22">
        <v>3345000</v>
      </c>
      <c r="HU51" s="21">
        <v>1997</v>
      </c>
      <c r="HV51" s="22">
        <v>3345000</v>
      </c>
      <c r="HY51" s="21">
        <v>1997</v>
      </c>
      <c r="HZ51" s="22">
        <v>3345000</v>
      </c>
      <c r="IC51" s="21">
        <v>1997</v>
      </c>
      <c r="ID51" s="22">
        <v>3345000</v>
      </c>
      <c r="IG51" s="21">
        <v>1997</v>
      </c>
      <c r="IH51" s="22">
        <v>3345000</v>
      </c>
      <c r="IK51" s="21">
        <v>1997</v>
      </c>
      <c r="IL51" s="22">
        <v>3345000</v>
      </c>
      <c r="IO51" s="21">
        <v>1997</v>
      </c>
      <c r="IP51" s="22">
        <v>3345000</v>
      </c>
      <c r="IS51" s="21">
        <v>1997</v>
      </c>
      <c r="IT51" s="22">
        <v>3345000</v>
      </c>
      <c r="IW51" s="21">
        <v>1997</v>
      </c>
      <c r="IX51" s="22">
        <v>3345000</v>
      </c>
      <c r="JA51" s="21">
        <v>1997</v>
      </c>
      <c r="JB51" s="22">
        <v>3345000</v>
      </c>
      <c r="JE51" s="21">
        <v>1997</v>
      </c>
      <c r="JF51" s="22">
        <v>3345000</v>
      </c>
    </row>
    <row r="52" spans="2:266">
      <c r="B52">
        <v>0.53734637830223075</v>
      </c>
      <c r="C52" s="39">
        <v>0.65135242446288044</v>
      </c>
      <c r="D52">
        <v>115.83000471029816</v>
      </c>
      <c r="E52" s="21">
        <v>1998</v>
      </c>
      <c r="F52" s="22">
        <v>650</v>
      </c>
      <c r="I52" s="21">
        <v>1998</v>
      </c>
      <c r="J52" s="22">
        <v>2228750</v>
      </c>
      <c r="M52" s="21">
        <v>1998</v>
      </c>
      <c r="N52" s="22">
        <v>2228750</v>
      </c>
      <c r="Q52" s="21">
        <v>1998</v>
      </c>
      <c r="R52" s="22">
        <v>2228750</v>
      </c>
      <c r="U52" s="21">
        <v>1998</v>
      </c>
      <c r="V52" s="22">
        <v>2228750</v>
      </c>
      <c r="Y52" s="21">
        <v>1998</v>
      </c>
      <c r="Z52" s="22">
        <v>2228750</v>
      </c>
      <c r="AC52" s="21">
        <v>1998</v>
      </c>
      <c r="AD52" s="22">
        <v>2228750</v>
      </c>
      <c r="AG52" s="21">
        <v>1998</v>
      </c>
      <c r="AH52" s="22">
        <v>2228750</v>
      </c>
      <c r="AK52" s="21">
        <v>1998</v>
      </c>
      <c r="AL52" s="22">
        <v>2228750</v>
      </c>
      <c r="AO52" s="21">
        <v>1998</v>
      </c>
      <c r="AP52" s="22">
        <v>2228750</v>
      </c>
      <c r="AS52" s="21">
        <v>1998</v>
      </c>
      <c r="AT52" s="22">
        <v>2228750</v>
      </c>
      <c r="AW52" s="21">
        <v>1998</v>
      </c>
      <c r="AX52" s="22">
        <v>2228750</v>
      </c>
      <c r="BA52" s="21">
        <v>1998</v>
      </c>
      <c r="BB52" s="22">
        <v>2228750</v>
      </c>
      <c r="BE52" s="21">
        <v>1998</v>
      </c>
      <c r="BF52" s="22">
        <v>2228750</v>
      </c>
      <c r="BI52" s="21">
        <v>1998</v>
      </c>
      <c r="BJ52" s="22">
        <v>2228750</v>
      </c>
      <c r="BM52" s="21">
        <v>1998</v>
      </c>
      <c r="BN52" s="22">
        <v>2228750</v>
      </c>
      <c r="BQ52" s="21">
        <v>1998</v>
      </c>
      <c r="BR52" s="22">
        <v>2228750</v>
      </c>
      <c r="BU52" s="21">
        <v>1998</v>
      </c>
      <c r="BV52" s="22">
        <v>2228750</v>
      </c>
      <c r="BY52" s="21">
        <v>1998</v>
      </c>
      <c r="BZ52" s="22">
        <v>2228750</v>
      </c>
      <c r="CC52" s="21">
        <v>1998</v>
      </c>
      <c r="CD52" s="22">
        <v>2228750</v>
      </c>
      <c r="CG52" s="21">
        <v>1998</v>
      </c>
      <c r="CH52" s="22">
        <v>2228750</v>
      </c>
      <c r="CK52" s="21">
        <v>1998</v>
      </c>
      <c r="CL52" s="22">
        <v>2228750</v>
      </c>
      <c r="CO52" s="21">
        <v>1998</v>
      </c>
      <c r="CP52" s="22">
        <v>2228750</v>
      </c>
      <c r="CS52" s="21">
        <v>1998</v>
      </c>
      <c r="CT52" s="22">
        <v>2228750</v>
      </c>
      <c r="CW52" s="21">
        <v>1998</v>
      </c>
      <c r="CX52" s="22">
        <v>2228750</v>
      </c>
      <c r="DA52" s="21">
        <v>1998</v>
      </c>
      <c r="DB52" s="22">
        <v>2228750</v>
      </c>
      <c r="DE52" s="21">
        <v>1998</v>
      </c>
      <c r="DF52" s="22">
        <v>2228750</v>
      </c>
      <c r="DI52" s="21">
        <v>1998</v>
      </c>
      <c r="DJ52" s="22">
        <v>2228750</v>
      </c>
      <c r="DM52" s="21">
        <v>1998</v>
      </c>
      <c r="DN52" s="22">
        <v>2228750</v>
      </c>
      <c r="DQ52" s="21">
        <v>1998</v>
      </c>
      <c r="DR52" s="22">
        <v>2228750</v>
      </c>
      <c r="DU52" s="21">
        <v>1998</v>
      </c>
      <c r="DV52" s="22">
        <v>2228750</v>
      </c>
      <c r="DY52" s="21">
        <v>1998</v>
      </c>
      <c r="DZ52" s="22">
        <v>2228750</v>
      </c>
      <c r="EC52" s="21">
        <v>1998</v>
      </c>
      <c r="ED52" s="22">
        <v>2228750</v>
      </c>
      <c r="EG52" s="21">
        <v>1998</v>
      </c>
      <c r="EH52" s="22">
        <v>2228750</v>
      </c>
      <c r="EK52" s="21">
        <v>1998</v>
      </c>
      <c r="EL52" s="22">
        <v>2228750</v>
      </c>
      <c r="EO52" s="21">
        <v>1998</v>
      </c>
      <c r="EP52" s="22">
        <v>2228750</v>
      </c>
      <c r="ES52" s="21">
        <v>1998</v>
      </c>
      <c r="ET52" s="22">
        <v>2228750</v>
      </c>
      <c r="EW52" s="21">
        <v>1998</v>
      </c>
      <c r="EX52" s="22">
        <v>2228750</v>
      </c>
      <c r="FA52" s="21">
        <v>1998</v>
      </c>
      <c r="FB52" s="22">
        <v>2228750</v>
      </c>
      <c r="FE52" s="21">
        <v>1998</v>
      </c>
      <c r="FF52" s="22">
        <v>2228750</v>
      </c>
      <c r="FI52" s="21">
        <v>1998</v>
      </c>
      <c r="FJ52" s="22">
        <v>2228750</v>
      </c>
      <c r="FM52" s="21">
        <v>1998</v>
      </c>
      <c r="FN52" s="22">
        <v>2228750</v>
      </c>
      <c r="FQ52" s="21">
        <v>1998</v>
      </c>
      <c r="FR52" s="22">
        <v>2228750</v>
      </c>
      <c r="FU52" s="21">
        <v>1998</v>
      </c>
      <c r="FV52" s="22">
        <v>2228750</v>
      </c>
      <c r="FY52" s="21">
        <v>1998</v>
      </c>
      <c r="FZ52" s="22">
        <v>2228750</v>
      </c>
      <c r="GC52" s="21">
        <v>1998</v>
      </c>
      <c r="GD52" s="22">
        <v>2228750</v>
      </c>
      <c r="GG52" s="21">
        <v>1998</v>
      </c>
      <c r="GH52" s="22">
        <v>2228750</v>
      </c>
      <c r="GK52" s="21">
        <v>1998</v>
      </c>
      <c r="GL52" s="22">
        <v>2228750</v>
      </c>
      <c r="GO52" s="21">
        <v>1998</v>
      </c>
      <c r="GP52" s="22">
        <v>2228750</v>
      </c>
      <c r="GS52" s="21">
        <v>1998</v>
      </c>
      <c r="GT52" s="22">
        <v>2228750</v>
      </c>
      <c r="GW52" s="21">
        <v>1998</v>
      </c>
      <c r="GX52" s="22">
        <v>2228750</v>
      </c>
      <c r="HA52" s="21">
        <v>1998</v>
      </c>
      <c r="HB52" s="22">
        <v>2228750</v>
      </c>
      <c r="HE52" s="21">
        <v>1998</v>
      </c>
      <c r="HF52" s="22">
        <v>650</v>
      </c>
      <c r="HI52" s="21">
        <v>1998</v>
      </c>
      <c r="HJ52" s="22">
        <v>650</v>
      </c>
      <c r="HM52" s="21">
        <v>1998</v>
      </c>
      <c r="HN52" s="22">
        <v>650</v>
      </c>
      <c r="HQ52" s="21">
        <v>1998</v>
      </c>
      <c r="HR52" s="22">
        <v>650</v>
      </c>
      <c r="HU52" s="21">
        <v>1998</v>
      </c>
      <c r="HV52" s="22">
        <v>650</v>
      </c>
      <c r="HY52" s="21">
        <v>1998</v>
      </c>
      <c r="HZ52" s="22">
        <v>650</v>
      </c>
      <c r="IC52" s="21">
        <v>1998</v>
      </c>
      <c r="ID52" s="22">
        <v>650</v>
      </c>
      <c r="IG52" s="21">
        <v>1998</v>
      </c>
      <c r="IH52" s="22">
        <v>650</v>
      </c>
      <c r="IK52" s="21">
        <v>1998</v>
      </c>
      <c r="IL52" s="22">
        <v>650</v>
      </c>
      <c r="IO52" s="21">
        <v>1998</v>
      </c>
      <c r="IP52" s="22">
        <v>650</v>
      </c>
      <c r="IS52" s="21">
        <v>1998</v>
      </c>
      <c r="IT52" s="22">
        <v>650</v>
      </c>
      <c r="IW52" s="21">
        <v>1998</v>
      </c>
      <c r="IX52" s="22">
        <v>650</v>
      </c>
      <c r="JA52" s="21">
        <v>1998</v>
      </c>
      <c r="JB52" s="22">
        <v>650</v>
      </c>
      <c r="JE52" s="21">
        <v>1998</v>
      </c>
      <c r="JF52" s="22">
        <v>650</v>
      </c>
    </row>
    <row r="53" spans="2:266">
      <c r="B53">
        <v>0.52288599713780681</v>
      </c>
      <c r="C53" s="39">
        <v>0.63981588798937028</v>
      </c>
      <c r="D53">
        <v>110.13418896769734</v>
      </c>
      <c r="E53" s="21">
        <v>1998</v>
      </c>
      <c r="F53" s="22">
        <v>2228750</v>
      </c>
      <c r="I53" s="21">
        <v>1999</v>
      </c>
      <c r="J53" s="22">
        <v>750</v>
      </c>
      <c r="M53" s="21">
        <v>1999</v>
      </c>
      <c r="N53" s="22">
        <v>750</v>
      </c>
      <c r="Q53" s="21">
        <v>1999</v>
      </c>
      <c r="R53" s="22">
        <v>750</v>
      </c>
      <c r="U53" s="21">
        <v>1999</v>
      </c>
      <c r="V53" s="22">
        <v>750</v>
      </c>
      <c r="Y53" s="21">
        <v>1999</v>
      </c>
      <c r="Z53" s="22">
        <v>750</v>
      </c>
      <c r="AC53" s="21">
        <v>1999</v>
      </c>
      <c r="AD53" s="22">
        <v>750</v>
      </c>
      <c r="AG53" s="21">
        <v>1999</v>
      </c>
      <c r="AH53" s="22">
        <v>750</v>
      </c>
      <c r="AK53" s="21">
        <v>1999</v>
      </c>
      <c r="AL53" s="22">
        <v>750</v>
      </c>
      <c r="AO53" s="21">
        <v>1999</v>
      </c>
      <c r="AP53" s="22">
        <v>750</v>
      </c>
      <c r="AS53" s="21">
        <v>1999</v>
      </c>
      <c r="AT53" s="22">
        <v>750</v>
      </c>
      <c r="AW53" s="21">
        <v>1999</v>
      </c>
      <c r="AX53" s="22">
        <v>750</v>
      </c>
      <c r="BA53" s="21">
        <v>1999</v>
      </c>
      <c r="BB53" s="22">
        <v>750</v>
      </c>
      <c r="BE53" s="21">
        <v>1999</v>
      </c>
      <c r="BF53" s="22">
        <v>750</v>
      </c>
      <c r="BI53" s="21">
        <v>1999</v>
      </c>
      <c r="BJ53" s="22">
        <v>750</v>
      </c>
      <c r="BM53" s="21">
        <v>1999</v>
      </c>
      <c r="BN53" s="22">
        <v>750</v>
      </c>
      <c r="BQ53" s="21">
        <v>1999</v>
      </c>
      <c r="BR53" s="22">
        <v>750</v>
      </c>
      <c r="BU53" s="21">
        <v>1999</v>
      </c>
      <c r="BV53" s="22">
        <v>750</v>
      </c>
      <c r="BY53" s="21">
        <v>1999</v>
      </c>
      <c r="BZ53" s="22">
        <v>750</v>
      </c>
      <c r="CC53" s="21">
        <v>1999</v>
      </c>
      <c r="CD53" s="22">
        <v>750</v>
      </c>
      <c r="CG53" s="21">
        <v>1999</v>
      </c>
      <c r="CH53" s="22">
        <v>750</v>
      </c>
      <c r="CK53" s="21">
        <v>1999</v>
      </c>
      <c r="CL53" s="22">
        <v>750</v>
      </c>
      <c r="CO53" s="21">
        <v>1999</v>
      </c>
      <c r="CP53" s="22">
        <v>750</v>
      </c>
      <c r="CS53" s="21">
        <v>1999</v>
      </c>
      <c r="CT53" s="22">
        <v>750</v>
      </c>
      <c r="CW53" s="21">
        <v>1999</v>
      </c>
      <c r="CX53" s="22">
        <v>750</v>
      </c>
      <c r="DA53" s="21">
        <v>1999</v>
      </c>
      <c r="DB53" s="22">
        <v>750</v>
      </c>
      <c r="DE53" s="21">
        <v>1999</v>
      </c>
      <c r="DF53" s="22">
        <v>750</v>
      </c>
      <c r="DI53" s="21">
        <v>1999</v>
      </c>
      <c r="DJ53" s="22">
        <v>750</v>
      </c>
      <c r="DM53" s="21">
        <v>1999</v>
      </c>
      <c r="DN53" s="22">
        <v>750</v>
      </c>
      <c r="DQ53" s="21">
        <v>1999</v>
      </c>
      <c r="DR53" s="22">
        <v>750</v>
      </c>
      <c r="DU53" s="21">
        <v>1999</v>
      </c>
      <c r="DV53" s="22">
        <v>750</v>
      </c>
      <c r="DY53" s="21">
        <v>1999</v>
      </c>
      <c r="DZ53" s="22">
        <v>750</v>
      </c>
      <c r="EC53" s="21">
        <v>1999</v>
      </c>
      <c r="ED53" s="22">
        <v>750</v>
      </c>
      <c r="EG53" s="21">
        <v>1999</v>
      </c>
      <c r="EH53" s="22">
        <v>750</v>
      </c>
      <c r="EK53" s="21">
        <v>1999</v>
      </c>
      <c r="EL53" s="22">
        <v>750</v>
      </c>
      <c r="EO53" s="21">
        <v>1999</v>
      </c>
      <c r="EP53" s="22">
        <v>750</v>
      </c>
      <c r="ES53" s="21">
        <v>1999</v>
      </c>
      <c r="ET53" s="22">
        <v>750</v>
      </c>
      <c r="EW53" s="21">
        <v>1999</v>
      </c>
      <c r="EX53" s="22">
        <v>750</v>
      </c>
      <c r="FA53" s="21">
        <v>1999</v>
      </c>
      <c r="FB53" s="22">
        <v>750</v>
      </c>
      <c r="FE53" s="21">
        <v>1999</v>
      </c>
      <c r="FF53" s="22">
        <v>750</v>
      </c>
      <c r="FI53" s="21">
        <v>1999</v>
      </c>
      <c r="FJ53" s="22">
        <v>750</v>
      </c>
      <c r="FM53" s="21">
        <v>1999</v>
      </c>
      <c r="FN53" s="22">
        <v>750</v>
      </c>
      <c r="FQ53" s="21">
        <v>1999</v>
      </c>
      <c r="FR53" s="22">
        <v>750</v>
      </c>
      <c r="FU53" s="21">
        <v>1999</v>
      </c>
      <c r="FV53" s="22">
        <v>750</v>
      </c>
      <c r="FY53" s="21">
        <v>1999</v>
      </c>
      <c r="FZ53" s="22">
        <v>750</v>
      </c>
      <c r="GC53" s="21">
        <v>1999</v>
      </c>
      <c r="GD53" s="22">
        <v>750</v>
      </c>
      <c r="GG53" s="21">
        <v>1999</v>
      </c>
      <c r="GH53" s="22">
        <v>750</v>
      </c>
      <c r="GK53" s="21">
        <v>1999</v>
      </c>
      <c r="GL53" s="22">
        <v>750</v>
      </c>
      <c r="GO53" s="21">
        <v>1999</v>
      </c>
      <c r="GP53" s="22">
        <v>750</v>
      </c>
      <c r="GS53" s="21">
        <v>1999</v>
      </c>
      <c r="GT53" s="22">
        <v>750</v>
      </c>
      <c r="GW53" s="21">
        <v>1999</v>
      </c>
      <c r="GX53" s="22">
        <v>750</v>
      </c>
      <c r="HA53" s="21">
        <v>1999</v>
      </c>
      <c r="HB53" s="22">
        <v>750</v>
      </c>
      <c r="HE53" s="21">
        <v>1999</v>
      </c>
      <c r="HF53" s="22">
        <v>750</v>
      </c>
      <c r="HI53" s="21">
        <v>1998</v>
      </c>
      <c r="HJ53" s="22">
        <v>2228750</v>
      </c>
      <c r="HM53" s="21">
        <v>1998</v>
      </c>
      <c r="HN53" s="22">
        <v>2228750</v>
      </c>
      <c r="HQ53" s="21">
        <v>1998</v>
      </c>
      <c r="HR53" s="22">
        <v>2228750</v>
      </c>
      <c r="HU53" s="21">
        <v>1998</v>
      </c>
      <c r="HV53" s="22">
        <v>2228750</v>
      </c>
      <c r="HY53" s="21">
        <v>1998</v>
      </c>
      <c r="HZ53" s="22">
        <v>2228750</v>
      </c>
      <c r="IC53" s="21">
        <v>1998</v>
      </c>
      <c r="ID53" s="22">
        <v>2228750</v>
      </c>
      <c r="IG53" s="21">
        <v>1998</v>
      </c>
      <c r="IH53" s="22">
        <v>2228750</v>
      </c>
      <c r="IK53" s="21">
        <v>1998</v>
      </c>
      <c r="IL53" s="22">
        <v>2228750</v>
      </c>
      <c r="IO53" s="21">
        <v>1998</v>
      </c>
      <c r="IP53" s="22">
        <v>2228750</v>
      </c>
      <c r="IS53" s="21">
        <v>1998</v>
      </c>
      <c r="IT53" s="22">
        <v>2228750</v>
      </c>
      <c r="IW53" s="21">
        <v>1998</v>
      </c>
      <c r="IX53" s="22">
        <v>2228750</v>
      </c>
      <c r="JA53" s="21">
        <v>1998</v>
      </c>
      <c r="JB53" s="22">
        <v>2228750</v>
      </c>
      <c r="JE53" s="21">
        <v>1998</v>
      </c>
      <c r="JF53" s="22">
        <v>2228750</v>
      </c>
    </row>
    <row r="54" spans="2:266">
      <c r="B54">
        <v>0.53877280089131097</v>
      </c>
      <c r="C54" s="39">
        <v>0.65251038280328222</v>
      </c>
      <c r="D54">
        <v>116.42259719921674</v>
      </c>
      <c r="E54" s="21">
        <v>1999</v>
      </c>
      <c r="F54" s="22">
        <v>750</v>
      </c>
      <c r="I54" s="21">
        <v>1999</v>
      </c>
      <c r="J54" s="22">
        <v>820</v>
      </c>
      <c r="M54" s="21">
        <v>1999</v>
      </c>
      <c r="N54" s="22">
        <v>820</v>
      </c>
      <c r="Q54" s="21">
        <v>1999</v>
      </c>
      <c r="R54" s="22">
        <v>820</v>
      </c>
      <c r="U54" s="21">
        <v>1999</v>
      </c>
      <c r="V54" s="22">
        <v>820</v>
      </c>
      <c r="Y54" s="21">
        <v>1999</v>
      </c>
      <c r="Z54" s="22">
        <v>820</v>
      </c>
      <c r="AC54" s="21">
        <v>1999</v>
      </c>
      <c r="AD54" s="22">
        <v>820</v>
      </c>
      <c r="AG54" s="21">
        <v>1999</v>
      </c>
      <c r="AH54" s="22">
        <v>820</v>
      </c>
      <c r="AK54" s="21">
        <v>1999</v>
      </c>
      <c r="AL54" s="22">
        <v>820</v>
      </c>
      <c r="AO54" s="21">
        <v>1999</v>
      </c>
      <c r="AP54" s="22">
        <v>820</v>
      </c>
      <c r="AS54" s="21">
        <v>1999</v>
      </c>
      <c r="AT54" s="22">
        <v>820</v>
      </c>
      <c r="AW54" s="21">
        <v>1999</v>
      </c>
      <c r="AX54" s="22">
        <v>820</v>
      </c>
      <c r="BA54" s="21">
        <v>1999</v>
      </c>
      <c r="BB54" s="22">
        <v>820</v>
      </c>
      <c r="BE54" s="21">
        <v>1999</v>
      </c>
      <c r="BF54" s="22">
        <v>820</v>
      </c>
      <c r="BI54" s="21">
        <v>1999</v>
      </c>
      <c r="BJ54" s="22">
        <v>820</v>
      </c>
      <c r="BM54" s="21">
        <v>1999</v>
      </c>
      <c r="BN54" s="22">
        <v>820</v>
      </c>
      <c r="BQ54" s="21">
        <v>1999</v>
      </c>
      <c r="BR54" s="22">
        <v>820</v>
      </c>
      <c r="BU54" s="21">
        <v>1999</v>
      </c>
      <c r="BV54" s="22">
        <v>820</v>
      </c>
      <c r="BY54" s="21">
        <v>1999</v>
      </c>
      <c r="BZ54" s="22">
        <v>820</v>
      </c>
      <c r="CC54" s="21">
        <v>1999</v>
      </c>
      <c r="CD54" s="22">
        <v>820</v>
      </c>
      <c r="CG54" s="21">
        <v>1999</v>
      </c>
      <c r="CH54" s="22">
        <v>820</v>
      </c>
      <c r="CK54" s="21">
        <v>1999</v>
      </c>
      <c r="CL54" s="22">
        <v>820</v>
      </c>
      <c r="CO54" s="21">
        <v>1999</v>
      </c>
      <c r="CP54" s="22">
        <v>820</v>
      </c>
      <c r="CS54" s="21">
        <v>1999</v>
      </c>
      <c r="CT54" s="22">
        <v>820</v>
      </c>
      <c r="CW54" s="21">
        <v>1999</v>
      </c>
      <c r="CX54" s="22">
        <v>820</v>
      </c>
      <c r="DA54" s="21">
        <v>1999</v>
      </c>
      <c r="DB54" s="22">
        <v>820</v>
      </c>
      <c r="DE54" s="21">
        <v>1999</v>
      </c>
      <c r="DF54" s="22">
        <v>820</v>
      </c>
      <c r="DI54" s="21">
        <v>1999</v>
      </c>
      <c r="DJ54" s="22">
        <v>820</v>
      </c>
      <c r="DM54" s="21">
        <v>1999</v>
      </c>
      <c r="DN54" s="22">
        <v>820</v>
      </c>
      <c r="DQ54" s="21">
        <v>1999</v>
      </c>
      <c r="DR54" s="22">
        <v>820</v>
      </c>
      <c r="DU54" s="21">
        <v>1999</v>
      </c>
      <c r="DV54" s="22">
        <v>820</v>
      </c>
      <c r="DY54" s="21">
        <v>1999</v>
      </c>
      <c r="DZ54" s="22">
        <v>820</v>
      </c>
      <c r="EC54" s="21">
        <v>1999</v>
      </c>
      <c r="ED54" s="22">
        <v>820</v>
      </c>
      <c r="EG54" s="21">
        <v>1999</v>
      </c>
      <c r="EH54" s="22">
        <v>820</v>
      </c>
      <c r="EK54" s="21">
        <v>1999</v>
      </c>
      <c r="EL54" s="22">
        <v>820</v>
      </c>
      <c r="EO54" s="21">
        <v>1999</v>
      </c>
      <c r="EP54" s="22">
        <v>820</v>
      </c>
      <c r="ES54" s="21">
        <v>1999</v>
      </c>
      <c r="ET54" s="22">
        <v>820</v>
      </c>
      <c r="EW54" s="21">
        <v>1999</v>
      </c>
      <c r="EX54" s="22">
        <v>820</v>
      </c>
      <c r="FA54" s="21">
        <v>1999</v>
      </c>
      <c r="FB54" s="22">
        <v>820</v>
      </c>
      <c r="FE54" s="21">
        <v>1999</v>
      </c>
      <c r="FF54" s="22">
        <v>820</v>
      </c>
      <c r="FI54" s="21">
        <v>1999</v>
      </c>
      <c r="FJ54" s="22">
        <v>820</v>
      </c>
      <c r="FM54" s="21">
        <v>1999</v>
      </c>
      <c r="FN54" s="22">
        <v>820</v>
      </c>
      <c r="FQ54" s="21">
        <v>1999</v>
      </c>
      <c r="FR54" s="22">
        <v>820</v>
      </c>
      <c r="FU54" s="21">
        <v>1999</v>
      </c>
      <c r="FV54" s="22">
        <v>820</v>
      </c>
      <c r="FY54" s="21">
        <v>1999</v>
      </c>
      <c r="FZ54" s="22">
        <v>820</v>
      </c>
      <c r="GC54" s="21">
        <v>1999</v>
      </c>
      <c r="GD54" s="22">
        <v>820</v>
      </c>
      <c r="GG54" s="21">
        <v>1999</v>
      </c>
      <c r="GH54" s="22">
        <v>820</v>
      </c>
      <c r="GK54" s="21">
        <v>1999</v>
      </c>
      <c r="GL54" s="22">
        <v>820</v>
      </c>
      <c r="GO54" s="21">
        <v>1999</v>
      </c>
      <c r="GP54" s="22">
        <v>820</v>
      </c>
      <c r="GS54" s="21">
        <v>1999</v>
      </c>
      <c r="GT54" s="22">
        <v>820</v>
      </c>
      <c r="GW54" s="21">
        <v>1999</v>
      </c>
      <c r="GX54" s="22">
        <v>820</v>
      </c>
      <c r="HA54" s="21">
        <v>1999</v>
      </c>
      <c r="HB54" s="22">
        <v>820</v>
      </c>
      <c r="HE54" s="21">
        <v>1999</v>
      </c>
      <c r="HF54" s="22">
        <v>820</v>
      </c>
      <c r="HI54" s="21">
        <v>1999</v>
      </c>
      <c r="HJ54" s="22">
        <v>820</v>
      </c>
      <c r="HM54" s="21">
        <v>1999</v>
      </c>
      <c r="HN54" s="22">
        <v>750</v>
      </c>
      <c r="HQ54" s="21">
        <v>1999</v>
      </c>
      <c r="HR54" s="22">
        <v>750</v>
      </c>
      <c r="HU54" s="21">
        <v>1999</v>
      </c>
      <c r="HV54" s="22">
        <v>750</v>
      </c>
      <c r="HY54" s="21">
        <v>1999</v>
      </c>
      <c r="HZ54" s="22">
        <v>750</v>
      </c>
      <c r="IC54" s="21">
        <v>1999</v>
      </c>
      <c r="ID54" s="22">
        <v>750</v>
      </c>
      <c r="IG54" s="21">
        <v>1999</v>
      </c>
      <c r="IH54" s="22">
        <v>750</v>
      </c>
      <c r="IK54" s="21">
        <v>1999</v>
      </c>
      <c r="IL54" s="22">
        <v>750</v>
      </c>
      <c r="IO54" s="21">
        <v>1999</v>
      </c>
      <c r="IP54" s="22">
        <v>750</v>
      </c>
      <c r="IS54" s="21">
        <v>1999</v>
      </c>
      <c r="IT54" s="22">
        <v>750</v>
      </c>
      <c r="IW54" s="21">
        <v>1999</v>
      </c>
      <c r="IX54" s="22">
        <v>750</v>
      </c>
      <c r="JA54" s="21">
        <v>1999</v>
      </c>
      <c r="JB54" s="22">
        <v>750</v>
      </c>
      <c r="JE54" s="21">
        <v>1999</v>
      </c>
      <c r="JF54" s="22">
        <v>750</v>
      </c>
    </row>
    <row r="55" spans="2:266">
      <c r="B55">
        <v>0.53859870463513249</v>
      </c>
      <c r="C55" s="39">
        <v>0.65217573229012427</v>
      </c>
      <c r="D55">
        <v>116.25093231193092</v>
      </c>
      <c r="E55" s="21">
        <v>1999</v>
      </c>
      <c r="F55" s="22">
        <v>820</v>
      </c>
      <c r="I55" s="21">
        <v>1999</v>
      </c>
      <c r="J55" s="22">
        <v>5949000</v>
      </c>
      <c r="M55" s="21">
        <v>1999</v>
      </c>
      <c r="N55" s="22">
        <v>5949000</v>
      </c>
      <c r="Q55" s="21">
        <v>1999</v>
      </c>
      <c r="R55" s="22">
        <v>5949000</v>
      </c>
      <c r="U55" s="21">
        <v>1999</v>
      </c>
      <c r="V55" s="22">
        <v>5949000</v>
      </c>
      <c r="Y55" s="21">
        <v>1999</v>
      </c>
      <c r="Z55" s="22">
        <v>5949000</v>
      </c>
      <c r="AC55" s="21">
        <v>1999</v>
      </c>
      <c r="AD55" s="22">
        <v>5949000</v>
      </c>
      <c r="AG55" s="21">
        <v>1999</v>
      </c>
      <c r="AH55" s="22">
        <v>5949000</v>
      </c>
      <c r="AK55" s="21">
        <v>1999</v>
      </c>
      <c r="AL55" s="22">
        <v>5949000</v>
      </c>
      <c r="AO55" s="21">
        <v>1999</v>
      </c>
      <c r="AP55" s="22">
        <v>5949000</v>
      </c>
      <c r="AS55" s="21">
        <v>1999</v>
      </c>
      <c r="AT55" s="22">
        <v>5949000</v>
      </c>
      <c r="AW55" s="21">
        <v>1999</v>
      </c>
      <c r="AX55" s="22">
        <v>5949000</v>
      </c>
      <c r="BA55" s="21">
        <v>1999</v>
      </c>
      <c r="BB55" s="22">
        <v>5949000</v>
      </c>
      <c r="BE55" s="21">
        <v>1999</v>
      </c>
      <c r="BF55" s="22">
        <v>5949000</v>
      </c>
      <c r="BI55" s="21">
        <v>1999</v>
      </c>
      <c r="BJ55" s="22">
        <v>5949000</v>
      </c>
      <c r="BM55" s="21">
        <v>1999</v>
      </c>
      <c r="BN55" s="22">
        <v>5949000</v>
      </c>
      <c r="BQ55" s="21">
        <v>1999</v>
      </c>
      <c r="BR55" s="22">
        <v>5949000</v>
      </c>
      <c r="BU55" s="21">
        <v>1999</v>
      </c>
      <c r="BV55" s="22">
        <v>5949000</v>
      </c>
      <c r="BY55" s="21">
        <v>1999</v>
      </c>
      <c r="BZ55" s="22">
        <v>5949000</v>
      </c>
      <c r="CC55" s="21">
        <v>1999</v>
      </c>
      <c r="CD55" s="22">
        <v>5949000</v>
      </c>
      <c r="CG55" s="21">
        <v>1999</v>
      </c>
      <c r="CH55" s="22">
        <v>5949000</v>
      </c>
      <c r="CK55" s="21">
        <v>1999</v>
      </c>
      <c r="CL55" s="22">
        <v>5949000</v>
      </c>
      <c r="CO55" s="21">
        <v>1999</v>
      </c>
      <c r="CP55" s="22">
        <v>5949000</v>
      </c>
      <c r="CS55" s="21">
        <v>1999</v>
      </c>
      <c r="CT55" s="22">
        <v>5949000</v>
      </c>
      <c r="CW55" s="21">
        <v>1999</v>
      </c>
      <c r="CX55" s="22">
        <v>5949000</v>
      </c>
      <c r="DA55" s="21">
        <v>1999</v>
      </c>
      <c r="DB55" s="22">
        <v>5949000</v>
      </c>
      <c r="DE55" s="21">
        <v>1999</v>
      </c>
      <c r="DF55" s="22">
        <v>5949000</v>
      </c>
      <c r="DI55" s="21">
        <v>1999</v>
      </c>
      <c r="DJ55" s="22">
        <v>5949000</v>
      </c>
      <c r="DM55" s="21">
        <v>1999</v>
      </c>
      <c r="DN55" s="22">
        <v>5949000</v>
      </c>
      <c r="DQ55" s="21">
        <v>1999</v>
      </c>
      <c r="DR55" s="22">
        <v>5949000</v>
      </c>
      <c r="DU55" s="21">
        <v>1999</v>
      </c>
      <c r="DV55" s="22">
        <v>5949000</v>
      </c>
      <c r="DY55" s="21">
        <v>1999</v>
      </c>
      <c r="DZ55" s="22">
        <v>5949000</v>
      </c>
      <c r="EC55" s="21">
        <v>1999</v>
      </c>
      <c r="ED55" s="22">
        <v>5949000</v>
      </c>
      <c r="EG55" s="21">
        <v>1999</v>
      </c>
      <c r="EH55" s="22">
        <v>5949000</v>
      </c>
      <c r="EK55" s="21">
        <v>1999</v>
      </c>
      <c r="EL55" s="22">
        <v>5949000</v>
      </c>
      <c r="EO55" s="21">
        <v>1999</v>
      </c>
      <c r="EP55" s="22">
        <v>5949000</v>
      </c>
      <c r="ES55" s="21">
        <v>1999</v>
      </c>
      <c r="ET55" s="22">
        <v>5949000</v>
      </c>
      <c r="EW55" s="21">
        <v>1999</v>
      </c>
      <c r="EX55" s="22">
        <v>5949000</v>
      </c>
      <c r="FA55" s="21">
        <v>1999</v>
      </c>
      <c r="FB55" s="22">
        <v>5949000</v>
      </c>
      <c r="FE55" s="21">
        <v>1999</v>
      </c>
      <c r="FF55" s="22">
        <v>5949000</v>
      </c>
      <c r="FI55" s="21">
        <v>1999</v>
      </c>
      <c r="FJ55" s="22">
        <v>5949000</v>
      </c>
      <c r="FM55" s="21">
        <v>1999</v>
      </c>
      <c r="FN55" s="22">
        <v>5949000</v>
      </c>
      <c r="FQ55" s="21">
        <v>1999</v>
      </c>
      <c r="FR55" s="22">
        <v>5949000</v>
      </c>
      <c r="FU55" s="21">
        <v>1999</v>
      </c>
      <c r="FV55" s="22">
        <v>5949000</v>
      </c>
      <c r="FY55" s="21">
        <v>1999</v>
      </c>
      <c r="FZ55" s="22">
        <v>5949000</v>
      </c>
      <c r="GC55" s="21">
        <v>1999</v>
      </c>
      <c r="GD55" s="22">
        <v>5949000</v>
      </c>
      <c r="GG55" s="21">
        <v>1999</v>
      </c>
      <c r="GH55" s="22">
        <v>5949000</v>
      </c>
      <c r="GK55" s="21">
        <v>1999</v>
      </c>
      <c r="GL55" s="22">
        <v>5949000</v>
      </c>
      <c r="GO55" s="21">
        <v>1999</v>
      </c>
      <c r="GP55" s="22">
        <v>5949000</v>
      </c>
      <c r="GS55" s="21">
        <v>1999</v>
      </c>
      <c r="GT55" s="22">
        <v>5949000</v>
      </c>
      <c r="GW55" s="21">
        <v>1999</v>
      </c>
      <c r="GX55" s="22">
        <v>5949000</v>
      </c>
      <c r="HA55" s="21">
        <v>1999</v>
      </c>
      <c r="HB55" s="22">
        <v>5949000</v>
      </c>
      <c r="HE55" s="21">
        <v>1999</v>
      </c>
      <c r="HF55" s="22">
        <v>5949000</v>
      </c>
      <c r="HI55" s="21">
        <v>1999</v>
      </c>
      <c r="HJ55" s="22">
        <v>5949000</v>
      </c>
      <c r="HM55" s="21">
        <v>1999</v>
      </c>
      <c r="HN55" s="22">
        <v>5949000</v>
      </c>
      <c r="HQ55" s="21">
        <v>1999</v>
      </c>
      <c r="HR55" s="22">
        <v>820</v>
      </c>
      <c r="HU55" s="21">
        <v>1999</v>
      </c>
      <c r="HV55" s="22">
        <v>820</v>
      </c>
      <c r="HY55" s="21">
        <v>1999</v>
      </c>
      <c r="HZ55" s="22">
        <v>820</v>
      </c>
      <c r="IC55" s="21">
        <v>1999</v>
      </c>
      <c r="ID55" s="22">
        <v>820</v>
      </c>
      <c r="IG55" s="21">
        <v>1999</v>
      </c>
      <c r="IH55" s="22">
        <v>820</v>
      </c>
      <c r="IK55" s="21">
        <v>1999</v>
      </c>
      <c r="IL55" s="22">
        <v>820</v>
      </c>
      <c r="IO55" s="21">
        <v>1999</v>
      </c>
      <c r="IP55" s="22">
        <v>820</v>
      </c>
      <c r="IS55" s="21">
        <v>1999</v>
      </c>
      <c r="IT55" s="22">
        <v>820</v>
      </c>
      <c r="IW55" s="21">
        <v>1999</v>
      </c>
      <c r="IX55" s="22">
        <v>820</v>
      </c>
      <c r="JA55" s="21">
        <v>1999</v>
      </c>
      <c r="JB55" s="22">
        <v>820</v>
      </c>
      <c r="JE55" s="21">
        <v>1999</v>
      </c>
      <c r="JF55" s="22">
        <v>820</v>
      </c>
    </row>
    <row r="56" spans="2:266">
      <c r="B56">
        <v>0.52125479891781479</v>
      </c>
      <c r="C56" s="39">
        <v>0.63858257595585177</v>
      </c>
      <c r="D56">
        <v>109.54679291949827</v>
      </c>
      <c r="E56" s="21">
        <v>1999</v>
      </c>
      <c r="F56" s="22">
        <v>5949000</v>
      </c>
      <c r="I56" s="21">
        <v>2000</v>
      </c>
      <c r="J56" s="22">
        <v>1500</v>
      </c>
      <c r="M56" s="21">
        <v>2000</v>
      </c>
      <c r="N56" s="22">
        <v>1500</v>
      </c>
      <c r="Q56" s="21">
        <v>2000</v>
      </c>
      <c r="R56" s="22">
        <v>1500</v>
      </c>
      <c r="U56" s="21">
        <v>2000</v>
      </c>
      <c r="V56" s="22">
        <v>1500</v>
      </c>
      <c r="Y56" s="21">
        <v>2000</v>
      </c>
      <c r="Z56" s="22">
        <v>1500</v>
      </c>
      <c r="AC56" s="21">
        <v>2000</v>
      </c>
      <c r="AD56" s="22">
        <v>1500</v>
      </c>
      <c r="AG56" s="21">
        <v>2000</v>
      </c>
      <c r="AH56" s="22">
        <v>1500</v>
      </c>
      <c r="AK56" s="21">
        <v>2000</v>
      </c>
      <c r="AL56" s="22">
        <v>1500</v>
      </c>
      <c r="AO56" s="21">
        <v>2000</v>
      </c>
      <c r="AP56" s="22">
        <v>1500</v>
      </c>
      <c r="AS56" s="21">
        <v>2000</v>
      </c>
      <c r="AT56" s="22">
        <v>1500</v>
      </c>
      <c r="AW56" s="21">
        <v>2000</v>
      </c>
      <c r="AX56" s="22">
        <v>1500</v>
      </c>
      <c r="BA56" s="21">
        <v>2000</v>
      </c>
      <c r="BB56" s="22">
        <v>1500</v>
      </c>
      <c r="BE56" s="21">
        <v>2000</v>
      </c>
      <c r="BF56" s="22">
        <v>1500</v>
      </c>
      <c r="BI56" s="21">
        <v>2000</v>
      </c>
      <c r="BJ56" s="22">
        <v>1500</v>
      </c>
      <c r="BM56" s="21">
        <v>2000</v>
      </c>
      <c r="BN56" s="22">
        <v>1500</v>
      </c>
      <c r="BQ56" s="21">
        <v>2000</v>
      </c>
      <c r="BR56" s="22">
        <v>1500</v>
      </c>
      <c r="BU56" s="21">
        <v>2000</v>
      </c>
      <c r="BV56" s="22">
        <v>1500</v>
      </c>
      <c r="BY56" s="21">
        <v>2000</v>
      </c>
      <c r="BZ56" s="22">
        <v>1500</v>
      </c>
      <c r="CC56" s="21">
        <v>2000</v>
      </c>
      <c r="CD56" s="22">
        <v>1500</v>
      </c>
      <c r="CG56" s="21">
        <v>2000</v>
      </c>
      <c r="CH56" s="22">
        <v>1500</v>
      </c>
      <c r="CK56" s="21">
        <v>2000</v>
      </c>
      <c r="CL56" s="22">
        <v>1500</v>
      </c>
      <c r="CO56" s="21">
        <v>2000</v>
      </c>
      <c r="CP56" s="22">
        <v>1500</v>
      </c>
      <c r="CS56" s="21">
        <v>2000</v>
      </c>
      <c r="CT56" s="22">
        <v>1500</v>
      </c>
      <c r="CW56" s="21">
        <v>2000</v>
      </c>
      <c r="CX56" s="22">
        <v>1500</v>
      </c>
      <c r="DA56" s="21">
        <v>2000</v>
      </c>
      <c r="DB56" s="22">
        <v>1500</v>
      </c>
      <c r="DE56" s="21">
        <v>2000</v>
      </c>
      <c r="DF56" s="22">
        <v>1500</v>
      </c>
      <c r="DI56" s="21">
        <v>2000</v>
      </c>
      <c r="DJ56" s="22">
        <v>1500</v>
      </c>
      <c r="DM56" s="21">
        <v>2000</v>
      </c>
      <c r="DN56" s="22">
        <v>1500</v>
      </c>
      <c r="DQ56" s="21">
        <v>2000</v>
      </c>
      <c r="DR56" s="22">
        <v>1500</v>
      </c>
      <c r="DU56" s="21">
        <v>2000</v>
      </c>
      <c r="DV56" s="22">
        <v>1500</v>
      </c>
      <c r="DY56" s="21">
        <v>2000</v>
      </c>
      <c r="DZ56" s="22">
        <v>1500</v>
      </c>
      <c r="EC56" s="21">
        <v>2000</v>
      </c>
      <c r="ED56" s="22">
        <v>1500</v>
      </c>
      <c r="EG56" s="21">
        <v>2000</v>
      </c>
      <c r="EH56" s="22">
        <v>1500</v>
      </c>
      <c r="EK56" s="21">
        <v>2000</v>
      </c>
      <c r="EL56" s="22">
        <v>1500</v>
      </c>
      <c r="EO56" s="21">
        <v>2000</v>
      </c>
      <c r="EP56" s="22">
        <v>1500</v>
      </c>
      <c r="ES56" s="21">
        <v>2000</v>
      </c>
      <c r="ET56" s="22">
        <v>1500</v>
      </c>
      <c r="EW56" s="21">
        <v>2000</v>
      </c>
      <c r="EX56" s="22">
        <v>1500</v>
      </c>
      <c r="FA56" s="21">
        <v>2000</v>
      </c>
      <c r="FB56" s="22">
        <v>1500</v>
      </c>
      <c r="FE56" s="21">
        <v>2000</v>
      </c>
      <c r="FF56" s="22">
        <v>1500</v>
      </c>
      <c r="FI56" s="21">
        <v>2000</v>
      </c>
      <c r="FJ56" s="22">
        <v>1500</v>
      </c>
      <c r="FM56" s="21">
        <v>2000</v>
      </c>
      <c r="FN56" s="22">
        <v>1500</v>
      </c>
      <c r="FQ56" s="21">
        <v>2000</v>
      </c>
      <c r="FR56" s="22">
        <v>1500</v>
      </c>
      <c r="FU56" s="21">
        <v>2000</v>
      </c>
      <c r="FV56" s="22">
        <v>1500</v>
      </c>
      <c r="FY56" s="21">
        <v>2000</v>
      </c>
      <c r="FZ56" s="22">
        <v>1500</v>
      </c>
      <c r="GC56" s="21">
        <v>2000</v>
      </c>
      <c r="GD56" s="22">
        <v>1500</v>
      </c>
      <c r="GG56" s="21">
        <v>2000</v>
      </c>
      <c r="GH56" s="22">
        <v>1500</v>
      </c>
      <c r="GK56" s="21">
        <v>2000</v>
      </c>
      <c r="GL56" s="22">
        <v>1500</v>
      </c>
      <c r="GO56" s="21">
        <v>2000</v>
      </c>
      <c r="GP56" s="22">
        <v>1500</v>
      </c>
      <c r="GS56" s="21">
        <v>2000</v>
      </c>
      <c r="GT56" s="22">
        <v>1500</v>
      </c>
      <c r="GW56" s="21">
        <v>2000</v>
      </c>
      <c r="GX56" s="22">
        <v>1500</v>
      </c>
      <c r="HA56" s="21">
        <v>2000</v>
      </c>
      <c r="HB56" s="22">
        <v>1500</v>
      </c>
      <c r="HE56" s="21">
        <v>2000</v>
      </c>
      <c r="HF56" s="22">
        <v>1500</v>
      </c>
      <c r="HI56" s="21">
        <v>2000</v>
      </c>
      <c r="HJ56" s="22">
        <v>1500</v>
      </c>
      <c r="HM56" s="21">
        <v>2000</v>
      </c>
      <c r="HN56" s="22">
        <v>1500</v>
      </c>
      <c r="HQ56" s="21">
        <v>2000</v>
      </c>
      <c r="HR56" s="22">
        <v>1500</v>
      </c>
      <c r="HU56" s="21">
        <v>1999</v>
      </c>
      <c r="HV56" s="22">
        <v>5949000</v>
      </c>
      <c r="HY56" s="21">
        <v>1999</v>
      </c>
      <c r="HZ56" s="22">
        <v>5949000</v>
      </c>
      <c r="IC56" s="21">
        <v>1999</v>
      </c>
      <c r="ID56" s="22">
        <v>5949000</v>
      </c>
      <c r="IG56" s="21">
        <v>1999</v>
      </c>
      <c r="IH56" s="22">
        <v>5949000</v>
      </c>
      <c r="IK56" s="21">
        <v>1999</v>
      </c>
      <c r="IL56" s="22">
        <v>5949000</v>
      </c>
      <c r="IO56" s="21">
        <v>1999</v>
      </c>
      <c r="IP56" s="22">
        <v>5949000</v>
      </c>
      <c r="IS56" s="21">
        <v>1999</v>
      </c>
      <c r="IT56" s="22">
        <v>5949000</v>
      </c>
      <c r="IW56" s="21">
        <v>1999</v>
      </c>
      <c r="IX56" s="22">
        <v>5949000</v>
      </c>
      <c r="JA56" s="21">
        <v>1999</v>
      </c>
      <c r="JB56" s="22">
        <v>5949000</v>
      </c>
      <c r="JE56" s="21">
        <v>1999</v>
      </c>
      <c r="JF56" s="22">
        <v>5949000</v>
      </c>
    </row>
    <row r="57" spans="2:266">
      <c r="B57">
        <v>0.53917353315570349</v>
      </c>
      <c r="C57" s="39">
        <v>0.65159970403855405</v>
      </c>
      <c r="D57">
        <v>115.95622081463708</v>
      </c>
      <c r="E57" s="21">
        <v>2000</v>
      </c>
      <c r="F57" s="22">
        <v>1500</v>
      </c>
      <c r="I57" s="21">
        <v>2000</v>
      </c>
      <c r="J57" s="22">
        <v>12345000</v>
      </c>
      <c r="M57" s="21">
        <v>2000</v>
      </c>
      <c r="N57" s="22">
        <v>12345000</v>
      </c>
      <c r="Q57" s="21">
        <v>2000</v>
      </c>
      <c r="R57" s="22">
        <v>12345000</v>
      </c>
      <c r="U57" s="21">
        <v>2000</v>
      </c>
      <c r="V57" s="22">
        <v>12345000</v>
      </c>
      <c r="Y57" s="21">
        <v>2000</v>
      </c>
      <c r="Z57" s="22">
        <v>12345000</v>
      </c>
      <c r="AC57" s="21">
        <v>2000</v>
      </c>
      <c r="AD57" s="22">
        <v>12345000</v>
      </c>
      <c r="AG57" s="21">
        <v>2000</v>
      </c>
      <c r="AH57" s="22">
        <v>12345000</v>
      </c>
      <c r="AK57" s="21">
        <v>2000</v>
      </c>
      <c r="AL57" s="22">
        <v>12345000</v>
      </c>
      <c r="AO57" s="21">
        <v>2000</v>
      </c>
      <c r="AP57" s="22">
        <v>12345000</v>
      </c>
      <c r="AS57" s="21">
        <v>2000</v>
      </c>
      <c r="AT57" s="22">
        <v>12345000</v>
      </c>
      <c r="AW57" s="21">
        <v>2000</v>
      </c>
      <c r="AX57" s="22">
        <v>12345000</v>
      </c>
      <c r="BA57" s="21">
        <v>2000</v>
      </c>
      <c r="BB57" s="22">
        <v>12345000</v>
      </c>
      <c r="BE57" s="21">
        <v>2000</v>
      </c>
      <c r="BF57" s="22">
        <v>12345000</v>
      </c>
      <c r="BI57" s="21">
        <v>2000</v>
      </c>
      <c r="BJ57" s="22">
        <v>12345000</v>
      </c>
      <c r="BM57" s="21">
        <v>2000</v>
      </c>
      <c r="BN57" s="22">
        <v>12345000</v>
      </c>
      <c r="BQ57" s="21">
        <v>2000</v>
      </c>
      <c r="BR57" s="22">
        <v>12345000</v>
      </c>
      <c r="BU57" s="21">
        <v>2000</v>
      </c>
      <c r="BV57" s="22">
        <v>12345000</v>
      </c>
      <c r="BY57" s="21">
        <v>2000</v>
      </c>
      <c r="BZ57" s="22">
        <v>12345000</v>
      </c>
      <c r="CC57" s="21">
        <v>2000</v>
      </c>
      <c r="CD57" s="22">
        <v>12345000</v>
      </c>
      <c r="CG57" s="21">
        <v>2000</v>
      </c>
      <c r="CH57" s="22">
        <v>12345000</v>
      </c>
      <c r="CK57" s="21">
        <v>2000</v>
      </c>
      <c r="CL57" s="22">
        <v>12345000</v>
      </c>
      <c r="CO57" s="21">
        <v>2000</v>
      </c>
      <c r="CP57" s="22">
        <v>12345000</v>
      </c>
      <c r="CS57" s="21">
        <v>2000</v>
      </c>
      <c r="CT57" s="22">
        <v>12345000</v>
      </c>
      <c r="CW57" s="21">
        <v>2000</v>
      </c>
      <c r="CX57" s="22">
        <v>12345000</v>
      </c>
      <c r="DA57" s="21">
        <v>2000</v>
      </c>
      <c r="DB57" s="22">
        <v>12345000</v>
      </c>
      <c r="DE57" s="21">
        <v>2000</v>
      </c>
      <c r="DF57" s="22">
        <v>12345000</v>
      </c>
      <c r="DI57" s="21">
        <v>2000</v>
      </c>
      <c r="DJ57" s="22">
        <v>12345000</v>
      </c>
      <c r="DM57" s="21">
        <v>2000</v>
      </c>
      <c r="DN57" s="22">
        <v>12345000</v>
      </c>
      <c r="DQ57" s="21">
        <v>2000</v>
      </c>
      <c r="DR57" s="22">
        <v>12345000</v>
      </c>
      <c r="DU57" s="21">
        <v>2000</v>
      </c>
      <c r="DV57" s="22">
        <v>12345000</v>
      </c>
      <c r="DY57" s="21">
        <v>2000</v>
      </c>
      <c r="DZ57" s="22">
        <v>12345000</v>
      </c>
      <c r="EC57" s="21">
        <v>2000</v>
      </c>
      <c r="ED57" s="22">
        <v>12345000</v>
      </c>
      <c r="EG57" s="21">
        <v>2000</v>
      </c>
      <c r="EH57" s="22">
        <v>12345000</v>
      </c>
      <c r="EK57" s="21">
        <v>2000</v>
      </c>
      <c r="EL57" s="22">
        <v>12345000</v>
      </c>
      <c r="EO57" s="21">
        <v>2000</v>
      </c>
      <c r="EP57" s="22">
        <v>12345000</v>
      </c>
      <c r="ES57" s="21">
        <v>2000</v>
      </c>
      <c r="ET57" s="22">
        <v>12345000</v>
      </c>
      <c r="EW57" s="21">
        <v>2000</v>
      </c>
      <c r="EX57" s="22">
        <v>12345000</v>
      </c>
      <c r="FA57" s="21">
        <v>2000</v>
      </c>
      <c r="FB57" s="22">
        <v>12345000</v>
      </c>
      <c r="FE57" s="21">
        <v>2000</v>
      </c>
      <c r="FF57" s="22">
        <v>12345000</v>
      </c>
      <c r="FI57" s="21">
        <v>2000</v>
      </c>
      <c r="FJ57" s="22">
        <v>12345000</v>
      </c>
      <c r="FM57" s="21">
        <v>2000</v>
      </c>
      <c r="FN57" s="22">
        <v>12345000</v>
      </c>
      <c r="FQ57" s="21">
        <v>2000</v>
      </c>
      <c r="FR57" s="22">
        <v>12345000</v>
      </c>
      <c r="FU57" s="21">
        <v>2000</v>
      </c>
      <c r="FV57" s="22">
        <v>12345000</v>
      </c>
      <c r="FY57" s="21">
        <v>2000</v>
      </c>
      <c r="FZ57" s="22">
        <v>12345000</v>
      </c>
      <c r="GC57" s="21">
        <v>2000</v>
      </c>
      <c r="GD57" s="22">
        <v>12345000</v>
      </c>
      <c r="GG57" s="21">
        <v>2000</v>
      </c>
      <c r="GH57" s="22">
        <v>12345000</v>
      </c>
      <c r="GK57" s="21">
        <v>2000</v>
      </c>
      <c r="GL57" s="22">
        <v>12345000</v>
      </c>
      <c r="GO57" s="21">
        <v>2000</v>
      </c>
      <c r="GP57" s="22">
        <v>12345000</v>
      </c>
      <c r="GS57" s="21">
        <v>2000</v>
      </c>
      <c r="GT57" s="22">
        <v>12345000</v>
      </c>
      <c r="GW57" s="21">
        <v>2000</v>
      </c>
      <c r="GX57" s="22">
        <v>12345000</v>
      </c>
      <c r="HA57" s="21">
        <v>2000</v>
      </c>
      <c r="HB57" s="22">
        <v>12345000</v>
      </c>
      <c r="HE57" s="21">
        <v>2000</v>
      </c>
      <c r="HF57" s="22">
        <v>12345000</v>
      </c>
      <c r="HI57" s="21">
        <v>2000</v>
      </c>
      <c r="HJ57" s="22">
        <v>12345000</v>
      </c>
      <c r="HM57" s="21">
        <v>2000</v>
      </c>
      <c r="HN57" s="22">
        <v>12345000</v>
      </c>
      <c r="HQ57" s="21">
        <v>2000</v>
      </c>
      <c r="HR57" s="22">
        <v>12345000</v>
      </c>
      <c r="HU57" s="21">
        <v>2000</v>
      </c>
      <c r="HV57" s="22">
        <v>12345000</v>
      </c>
      <c r="HY57" s="21">
        <v>2000</v>
      </c>
      <c r="HZ57" s="22">
        <v>1500</v>
      </c>
      <c r="IC57" s="21">
        <v>2000</v>
      </c>
      <c r="ID57" s="22">
        <v>1500</v>
      </c>
      <c r="IG57" s="21">
        <v>2000</v>
      </c>
      <c r="IH57" s="22">
        <v>1500</v>
      </c>
      <c r="IK57" s="21">
        <v>2000</v>
      </c>
      <c r="IL57" s="22">
        <v>1500</v>
      </c>
      <c r="IO57" s="21">
        <v>2000</v>
      </c>
      <c r="IP57" s="22">
        <v>1500</v>
      </c>
      <c r="IS57" s="21">
        <v>2000</v>
      </c>
      <c r="IT57" s="22">
        <v>1500</v>
      </c>
      <c r="IW57" s="21">
        <v>2000</v>
      </c>
      <c r="IX57" s="22">
        <v>1500</v>
      </c>
      <c r="JA57" s="21">
        <v>2000</v>
      </c>
      <c r="JB57" s="22">
        <v>1500</v>
      </c>
      <c r="JE57" s="21">
        <v>2000</v>
      </c>
      <c r="JF57" s="22">
        <v>1500</v>
      </c>
    </row>
    <row r="58" spans="2:266">
      <c r="B58">
        <v>0.51999113222156279</v>
      </c>
      <c r="C58" s="39">
        <v>0.63704491694316978</v>
      </c>
      <c r="D58">
        <v>108.82003502425741</v>
      </c>
      <c r="E58" s="21">
        <v>2000</v>
      </c>
      <c r="F58" s="22">
        <v>12345000</v>
      </c>
      <c r="I58" s="21">
        <v>2001</v>
      </c>
      <c r="J58" s="22">
        <v>10147500</v>
      </c>
      <c r="M58" s="21">
        <v>2001</v>
      </c>
      <c r="N58" s="22">
        <v>10147500</v>
      </c>
      <c r="Q58" s="21">
        <v>2001</v>
      </c>
      <c r="R58" s="22">
        <v>10147500</v>
      </c>
      <c r="U58" s="21">
        <v>2001</v>
      </c>
      <c r="V58" s="22">
        <v>10147500</v>
      </c>
      <c r="Y58" s="21">
        <v>2001</v>
      </c>
      <c r="Z58" s="22">
        <v>10147500</v>
      </c>
      <c r="AC58" s="21">
        <v>2001</v>
      </c>
      <c r="AD58" s="22">
        <v>10147500</v>
      </c>
      <c r="AG58" s="21">
        <v>2001</v>
      </c>
      <c r="AH58" s="22">
        <v>10147500</v>
      </c>
      <c r="AK58" s="21">
        <v>2001</v>
      </c>
      <c r="AL58" s="22">
        <v>10147500</v>
      </c>
      <c r="AO58" s="21">
        <v>2001</v>
      </c>
      <c r="AP58" s="22">
        <v>10147500</v>
      </c>
      <c r="AS58" s="21">
        <v>2001</v>
      </c>
      <c r="AT58" s="22">
        <v>10147500</v>
      </c>
      <c r="AW58" s="21">
        <v>2001</v>
      </c>
      <c r="AX58" s="22">
        <v>10147500</v>
      </c>
      <c r="BA58" s="21">
        <v>2001</v>
      </c>
      <c r="BB58" s="22">
        <v>10147500</v>
      </c>
      <c r="BE58" s="21">
        <v>2001</v>
      </c>
      <c r="BF58" s="22">
        <v>10147500</v>
      </c>
      <c r="BI58" s="21">
        <v>2001</v>
      </c>
      <c r="BJ58" s="22">
        <v>10147500</v>
      </c>
      <c r="BM58" s="21">
        <v>2001</v>
      </c>
      <c r="BN58" s="22">
        <v>10147500</v>
      </c>
      <c r="BQ58" s="21">
        <v>2001</v>
      </c>
      <c r="BR58" s="22">
        <v>10147500</v>
      </c>
      <c r="BU58" s="21">
        <v>2001</v>
      </c>
      <c r="BV58" s="22">
        <v>10147500</v>
      </c>
      <c r="BY58" s="21">
        <v>2001</v>
      </c>
      <c r="BZ58" s="22">
        <v>10147500</v>
      </c>
      <c r="CC58" s="21">
        <v>2001</v>
      </c>
      <c r="CD58" s="22">
        <v>10147500</v>
      </c>
      <c r="CG58" s="21">
        <v>2001</v>
      </c>
      <c r="CH58" s="22">
        <v>10147500</v>
      </c>
      <c r="CK58" s="21">
        <v>2001</v>
      </c>
      <c r="CL58" s="22">
        <v>10147500</v>
      </c>
      <c r="CO58" s="21">
        <v>2001</v>
      </c>
      <c r="CP58" s="22">
        <v>10147500</v>
      </c>
      <c r="CS58" s="21">
        <v>2001</v>
      </c>
      <c r="CT58" s="22">
        <v>10147500</v>
      </c>
      <c r="CW58" s="21">
        <v>2001</v>
      </c>
      <c r="CX58" s="22">
        <v>10147500</v>
      </c>
      <c r="DA58" s="21">
        <v>2001</v>
      </c>
      <c r="DB58" s="22">
        <v>10147500</v>
      </c>
      <c r="DE58" s="21">
        <v>2001</v>
      </c>
      <c r="DF58" s="22">
        <v>10147500</v>
      </c>
      <c r="DI58" s="21">
        <v>2001</v>
      </c>
      <c r="DJ58" s="22">
        <v>10147500</v>
      </c>
      <c r="DM58" s="21">
        <v>2001</v>
      </c>
      <c r="DN58" s="22">
        <v>10147500</v>
      </c>
      <c r="DQ58" s="21">
        <v>2001</v>
      </c>
      <c r="DR58" s="22">
        <v>10147500</v>
      </c>
      <c r="DU58" s="21">
        <v>2001</v>
      </c>
      <c r="DV58" s="22">
        <v>10147500</v>
      </c>
      <c r="DY58" s="21">
        <v>2001</v>
      </c>
      <c r="DZ58" s="22">
        <v>10147500</v>
      </c>
      <c r="EC58" s="21">
        <v>2001</v>
      </c>
      <c r="ED58" s="22">
        <v>10147500</v>
      </c>
      <c r="EG58" s="21">
        <v>2001</v>
      </c>
      <c r="EH58" s="22">
        <v>10147500</v>
      </c>
      <c r="EK58" s="21">
        <v>2001</v>
      </c>
      <c r="EL58" s="22">
        <v>10147500</v>
      </c>
      <c r="EO58" s="21">
        <v>2001</v>
      </c>
      <c r="EP58" s="22">
        <v>10147500</v>
      </c>
      <c r="ES58" s="21">
        <v>2001</v>
      </c>
      <c r="ET58" s="22">
        <v>10147500</v>
      </c>
      <c r="EW58" s="21">
        <v>2001</v>
      </c>
      <c r="EX58" s="22">
        <v>10147500</v>
      </c>
      <c r="FA58" s="21">
        <v>2001</v>
      </c>
      <c r="FB58" s="22">
        <v>10147500</v>
      </c>
      <c r="FE58" s="21">
        <v>2001</v>
      </c>
      <c r="FF58" s="22">
        <v>10147500</v>
      </c>
      <c r="FI58" s="21">
        <v>2001</v>
      </c>
      <c r="FJ58" s="22">
        <v>10147500</v>
      </c>
      <c r="FM58" s="21">
        <v>2001</v>
      </c>
      <c r="FN58" s="22">
        <v>10147500</v>
      </c>
      <c r="FQ58" s="21">
        <v>2001</v>
      </c>
      <c r="FR58" s="22">
        <v>10147500</v>
      </c>
      <c r="FU58" s="21">
        <v>2001</v>
      </c>
      <c r="FV58" s="22">
        <v>10147500</v>
      </c>
      <c r="FY58" s="21">
        <v>2001</v>
      </c>
      <c r="FZ58" s="22">
        <v>10147500</v>
      </c>
      <c r="GC58" s="21">
        <v>2001</v>
      </c>
      <c r="GD58" s="22">
        <v>10147500</v>
      </c>
      <c r="GG58" s="21">
        <v>2001</v>
      </c>
      <c r="GH58" s="22">
        <v>10147500</v>
      </c>
      <c r="GK58" s="21">
        <v>2001</v>
      </c>
      <c r="GL58" s="22">
        <v>10147500</v>
      </c>
      <c r="GO58" s="21">
        <v>2001</v>
      </c>
      <c r="GP58" s="22">
        <v>10147500</v>
      </c>
      <c r="GS58" s="21">
        <v>2001</v>
      </c>
      <c r="GT58" s="22">
        <v>10147500</v>
      </c>
      <c r="GW58" s="21">
        <v>2001</v>
      </c>
      <c r="GX58" s="22">
        <v>10147500</v>
      </c>
      <c r="HA58" s="21">
        <v>2001</v>
      </c>
      <c r="HB58" s="22">
        <v>10147500</v>
      </c>
      <c r="HE58" s="21">
        <v>2001</v>
      </c>
      <c r="HF58" s="22">
        <v>10147500</v>
      </c>
      <c r="HI58" s="21">
        <v>2001</v>
      </c>
      <c r="HJ58" s="22">
        <v>10147500</v>
      </c>
      <c r="HM58" s="21">
        <v>2001</v>
      </c>
      <c r="HN58" s="22">
        <v>10147500</v>
      </c>
      <c r="HQ58" s="21">
        <v>2001</v>
      </c>
      <c r="HR58" s="22">
        <v>10147500</v>
      </c>
      <c r="HU58" s="21">
        <v>2001</v>
      </c>
      <c r="HV58" s="22">
        <v>10147500</v>
      </c>
      <c r="HY58" s="21">
        <v>2001</v>
      </c>
      <c r="HZ58" s="22">
        <v>10147500</v>
      </c>
      <c r="IC58" s="21">
        <v>2000</v>
      </c>
      <c r="ID58" s="22">
        <v>12345000</v>
      </c>
      <c r="IG58" s="21">
        <v>2000</v>
      </c>
      <c r="IH58" s="22">
        <v>12345000</v>
      </c>
      <c r="IK58" s="21">
        <v>2000</v>
      </c>
      <c r="IL58" s="22">
        <v>12345000</v>
      </c>
      <c r="IO58" s="21">
        <v>2000</v>
      </c>
      <c r="IP58" s="22">
        <v>12345000</v>
      </c>
      <c r="IS58" s="21">
        <v>2000</v>
      </c>
      <c r="IT58" s="22">
        <v>12345000</v>
      </c>
      <c r="IW58" s="21">
        <v>2000</v>
      </c>
      <c r="IX58" s="22">
        <v>12345000</v>
      </c>
      <c r="JA58" s="21">
        <v>2000</v>
      </c>
      <c r="JB58" s="22">
        <v>12345000</v>
      </c>
      <c r="JE58" s="21">
        <v>2000</v>
      </c>
      <c r="JF58" s="22">
        <v>12345000</v>
      </c>
    </row>
    <row r="59" spans="2:266">
      <c r="B59">
        <v>0.52078149959541276</v>
      </c>
      <c r="C59" s="39">
        <v>0.63501392837473136</v>
      </c>
      <c r="D59">
        <v>107.86949590683403</v>
      </c>
      <c r="E59" s="21">
        <v>2001</v>
      </c>
      <c r="F59" s="22">
        <v>10147500</v>
      </c>
      <c r="I59" s="21">
        <v>2002</v>
      </c>
      <c r="J59" s="22">
        <v>1000</v>
      </c>
      <c r="M59" s="21">
        <v>2002</v>
      </c>
      <c r="N59" s="22">
        <v>1000</v>
      </c>
      <c r="Q59" s="21">
        <v>2002</v>
      </c>
      <c r="R59" s="22">
        <v>1000</v>
      </c>
      <c r="U59" s="21">
        <v>2002</v>
      </c>
      <c r="V59" s="22">
        <v>1000</v>
      </c>
      <c r="Y59" s="21">
        <v>2002</v>
      </c>
      <c r="Z59" s="22">
        <v>1000</v>
      </c>
      <c r="AC59" s="21">
        <v>2002</v>
      </c>
      <c r="AD59" s="22">
        <v>1000</v>
      </c>
      <c r="AG59" s="21">
        <v>2002</v>
      </c>
      <c r="AH59" s="22">
        <v>1000</v>
      </c>
      <c r="AK59" s="21">
        <v>2002</v>
      </c>
      <c r="AL59" s="22">
        <v>1000</v>
      </c>
      <c r="AO59" s="21">
        <v>2002</v>
      </c>
      <c r="AP59" s="22">
        <v>1000</v>
      </c>
      <c r="AS59" s="21">
        <v>2002</v>
      </c>
      <c r="AT59" s="22">
        <v>1000</v>
      </c>
      <c r="AW59" s="21">
        <v>2002</v>
      </c>
      <c r="AX59" s="22">
        <v>1000</v>
      </c>
      <c r="BA59" s="21">
        <v>2002</v>
      </c>
      <c r="BB59" s="22">
        <v>1000</v>
      </c>
      <c r="BE59" s="21">
        <v>2002</v>
      </c>
      <c r="BF59" s="22">
        <v>1000</v>
      </c>
      <c r="BI59" s="21">
        <v>2002</v>
      </c>
      <c r="BJ59" s="22">
        <v>1000</v>
      </c>
      <c r="BM59" s="21">
        <v>2002</v>
      </c>
      <c r="BN59" s="22">
        <v>1000</v>
      </c>
      <c r="BQ59" s="21">
        <v>2002</v>
      </c>
      <c r="BR59" s="22">
        <v>1000</v>
      </c>
      <c r="BU59" s="21">
        <v>2002</v>
      </c>
      <c r="BV59" s="22">
        <v>1000</v>
      </c>
      <c r="BY59" s="21">
        <v>2002</v>
      </c>
      <c r="BZ59" s="22">
        <v>1000</v>
      </c>
      <c r="CC59" s="21">
        <v>2002</v>
      </c>
      <c r="CD59" s="22">
        <v>1000</v>
      </c>
      <c r="CG59" s="21">
        <v>2002</v>
      </c>
      <c r="CH59" s="22">
        <v>1000</v>
      </c>
      <c r="CK59" s="21">
        <v>2002</v>
      </c>
      <c r="CL59" s="22">
        <v>1000</v>
      </c>
      <c r="CO59" s="21">
        <v>2002</v>
      </c>
      <c r="CP59" s="22">
        <v>1000</v>
      </c>
      <c r="CS59" s="21">
        <v>2002</v>
      </c>
      <c r="CT59" s="22">
        <v>1000</v>
      </c>
      <c r="CW59" s="21">
        <v>2002</v>
      </c>
      <c r="CX59" s="22">
        <v>1000</v>
      </c>
      <c r="DA59" s="21">
        <v>2002</v>
      </c>
      <c r="DB59" s="22">
        <v>1000</v>
      </c>
      <c r="DE59" s="21">
        <v>2002</v>
      </c>
      <c r="DF59" s="22">
        <v>1000</v>
      </c>
      <c r="DI59" s="21">
        <v>2002</v>
      </c>
      <c r="DJ59" s="22">
        <v>1000</v>
      </c>
      <c r="DM59" s="21">
        <v>2002</v>
      </c>
      <c r="DN59" s="22">
        <v>1000</v>
      </c>
      <c r="DQ59" s="21">
        <v>2002</v>
      </c>
      <c r="DR59" s="22">
        <v>1000</v>
      </c>
      <c r="DU59" s="21">
        <v>2002</v>
      </c>
      <c r="DV59" s="22">
        <v>1000</v>
      </c>
      <c r="DY59" s="21">
        <v>2002</v>
      </c>
      <c r="DZ59" s="22">
        <v>1000</v>
      </c>
      <c r="EC59" s="21">
        <v>2002</v>
      </c>
      <c r="ED59" s="22">
        <v>1000</v>
      </c>
      <c r="EG59" s="21">
        <v>2002</v>
      </c>
      <c r="EH59" s="22">
        <v>1000</v>
      </c>
      <c r="EK59" s="21">
        <v>2002</v>
      </c>
      <c r="EL59" s="22">
        <v>1000</v>
      </c>
      <c r="EO59" s="21">
        <v>2002</v>
      </c>
      <c r="EP59" s="22">
        <v>1000</v>
      </c>
      <c r="ES59" s="21">
        <v>2002</v>
      </c>
      <c r="ET59" s="22">
        <v>1000</v>
      </c>
      <c r="EW59" s="21">
        <v>2002</v>
      </c>
      <c r="EX59" s="22">
        <v>1000</v>
      </c>
      <c r="FA59" s="21">
        <v>2002</v>
      </c>
      <c r="FB59" s="22">
        <v>1000</v>
      </c>
      <c r="FE59" s="21">
        <v>2002</v>
      </c>
      <c r="FF59" s="22">
        <v>1000</v>
      </c>
      <c r="FI59" s="21">
        <v>2002</v>
      </c>
      <c r="FJ59" s="22">
        <v>1000</v>
      </c>
      <c r="FM59" s="21">
        <v>2002</v>
      </c>
      <c r="FN59" s="22">
        <v>1000</v>
      </c>
      <c r="FQ59" s="21">
        <v>2002</v>
      </c>
      <c r="FR59" s="22">
        <v>1000</v>
      </c>
      <c r="FU59" s="21">
        <v>2002</v>
      </c>
      <c r="FV59" s="22">
        <v>1000</v>
      </c>
      <c r="FY59" s="21">
        <v>2002</v>
      </c>
      <c r="FZ59" s="22">
        <v>1000</v>
      </c>
      <c r="GC59" s="21">
        <v>2002</v>
      </c>
      <c r="GD59" s="22">
        <v>1000</v>
      </c>
      <c r="GG59" s="21">
        <v>2002</v>
      </c>
      <c r="GH59" s="22">
        <v>1000</v>
      </c>
      <c r="GK59" s="21">
        <v>2002</v>
      </c>
      <c r="GL59" s="22">
        <v>1000</v>
      </c>
      <c r="GO59" s="21">
        <v>2002</v>
      </c>
      <c r="GP59" s="22">
        <v>1000</v>
      </c>
      <c r="GS59" s="21">
        <v>2002</v>
      </c>
      <c r="GT59" s="22">
        <v>1000</v>
      </c>
      <c r="GW59" s="21">
        <v>2002</v>
      </c>
      <c r="GX59" s="22">
        <v>1000</v>
      </c>
      <c r="HA59" s="21">
        <v>2002</v>
      </c>
      <c r="HB59" s="22">
        <v>1000</v>
      </c>
      <c r="HE59" s="21">
        <v>2002</v>
      </c>
      <c r="HF59" s="22">
        <v>1000</v>
      </c>
      <c r="HI59" s="21">
        <v>2002</v>
      </c>
      <c r="HJ59" s="22">
        <v>1000</v>
      </c>
      <c r="HM59" s="21">
        <v>2002</v>
      </c>
      <c r="HN59" s="22">
        <v>1000</v>
      </c>
      <c r="HQ59" s="21">
        <v>2002</v>
      </c>
      <c r="HR59" s="22">
        <v>1000</v>
      </c>
      <c r="HU59" s="21">
        <v>2002</v>
      </c>
      <c r="HV59" s="22">
        <v>1000</v>
      </c>
      <c r="HY59" s="21">
        <v>2002</v>
      </c>
      <c r="HZ59" s="22">
        <v>1000</v>
      </c>
      <c r="IC59" s="21">
        <v>2002</v>
      </c>
      <c r="ID59" s="22">
        <v>1000</v>
      </c>
      <c r="IG59" s="21">
        <v>2001</v>
      </c>
      <c r="IH59" s="22">
        <v>10147500</v>
      </c>
      <c r="IK59" s="21">
        <v>2001</v>
      </c>
      <c r="IL59" s="22">
        <v>10147500</v>
      </c>
      <c r="IO59" s="21">
        <v>2001</v>
      </c>
      <c r="IP59" s="22">
        <v>10147500</v>
      </c>
      <c r="IS59" s="21">
        <v>2001</v>
      </c>
      <c r="IT59" s="22">
        <v>10147500</v>
      </c>
      <c r="IW59" s="21">
        <v>2001</v>
      </c>
      <c r="IX59" s="22">
        <v>10147500</v>
      </c>
      <c r="JA59" s="21">
        <v>2001</v>
      </c>
      <c r="JB59" s="22">
        <v>10147500</v>
      </c>
      <c r="JE59" s="21">
        <v>2001</v>
      </c>
      <c r="JF59" s="22">
        <v>10147500</v>
      </c>
    </row>
    <row r="60" spans="2:266">
      <c r="B60">
        <v>0.54428614772257522</v>
      </c>
      <c r="C60" s="39">
        <v>0.65742762045616066</v>
      </c>
      <c r="D60">
        <v>118.98365105370611</v>
      </c>
      <c r="E60" s="21">
        <v>2002</v>
      </c>
      <c r="F60" s="22">
        <v>1000</v>
      </c>
      <c r="I60" s="21">
        <v>2002</v>
      </c>
      <c r="J60" s="22">
        <v>89650000</v>
      </c>
      <c r="M60" s="21">
        <v>2002</v>
      </c>
      <c r="N60" s="22">
        <v>89650000</v>
      </c>
      <c r="Q60" s="21">
        <v>2002</v>
      </c>
      <c r="R60" s="22">
        <v>89650000</v>
      </c>
      <c r="U60" s="21">
        <v>2002</v>
      </c>
      <c r="V60" s="22">
        <v>89650000</v>
      </c>
      <c r="Y60" s="21">
        <v>2002</v>
      </c>
      <c r="Z60" s="22">
        <v>89650000</v>
      </c>
      <c r="AC60" s="21">
        <v>2002</v>
      </c>
      <c r="AD60" s="22">
        <v>89650000</v>
      </c>
      <c r="AG60" s="21">
        <v>2002</v>
      </c>
      <c r="AH60" s="22">
        <v>89650000</v>
      </c>
      <c r="AK60" s="21">
        <v>2002</v>
      </c>
      <c r="AL60" s="22">
        <v>89650000</v>
      </c>
      <c r="AO60" s="21">
        <v>2002</v>
      </c>
      <c r="AP60" s="22">
        <v>89650000</v>
      </c>
      <c r="AS60" s="21">
        <v>2002</v>
      </c>
      <c r="AT60" s="22">
        <v>89650000</v>
      </c>
      <c r="AW60" s="21">
        <v>2002</v>
      </c>
      <c r="AX60" s="22">
        <v>89650000</v>
      </c>
      <c r="BA60" s="21">
        <v>2002</v>
      </c>
      <c r="BB60" s="22">
        <v>89650000</v>
      </c>
      <c r="BE60" s="21">
        <v>2002</v>
      </c>
      <c r="BF60" s="22">
        <v>89650000</v>
      </c>
      <c r="BI60" s="21">
        <v>2002</v>
      </c>
      <c r="BJ60" s="22">
        <v>89650000</v>
      </c>
      <c r="BM60" s="21">
        <v>2002</v>
      </c>
      <c r="BN60" s="22">
        <v>89650000</v>
      </c>
      <c r="BQ60" s="21">
        <v>2002</v>
      </c>
      <c r="BR60" s="22">
        <v>89650000</v>
      </c>
      <c r="BU60" s="21">
        <v>2002</v>
      </c>
      <c r="BV60" s="22">
        <v>89650000</v>
      </c>
      <c r="BY60" s="21">
        <v>2002</v>
      </c>
      <c r="BZ60" s="22">
        <v>89650000</v>
      </c>
      <c r="CC60" s="21">
        <v>2002</v>
      </c>
      <c r="CD60" s="22">
        <v>89650000</v>
      </c>
      <c r="CG60" s="21">
        <v>2002</v>
      </c>
      <c r="CH60" s="22">
        <v>89650000</v>
      </c>
      <c r="CK60" s="21">
        <v>2002</v>
      </c>
      <c r="CL60" s="22">
        <v>89650000</v>
      </c>
      <c r="CO60" s="21">
        <v>2002</v>
      </c>
      <c r="CP60" s="22">
        <v>89650000</v>
      </c>
      <c r="CS60" s="21">
        <v>2002</v>
      </c>
      <c r="CT60" s="22">
        <v>89650000</v>
      </c>
      <c r="CW60" s="21">
        <v>2002</v>
      </c>
      <c r="CX60" s="22">
        <v>89650000</v>
      </c>
      <c r="DA60" s="21">
        <v>2002</v>
      </c>
      <c r="DB60" s="22">
        <v>89650000</v>
      </c>
      <c r="DE60" s="21">
        <v>2002</v>
      </c>
      <c r="DF60" s="22">
        <v>89650000</v>
      </c>
      <c r="DI60" s="21">
        <v>2002</v>
      </c>
      <c r="DJ60" s="22">
        <v>89650000</v>
      </c>
      <c r="DM60" s="21">
        <v>2002</v>
      </c>
      <c r="DN60" s="22">
        <v>89650000</v>
      </c>
      <c r="DQ60" s="21">
        <v>2002</v>
      </c>
      <c r="DR60" s="22">
        <v>89650000</v>
      </c>
      <c r="DU60" s="21">
        <v>2002</v>
      </c>
      <c r="DV60" s="22">
        <v>89650000</v>
      </c>
      <c r="DY60" s="21">
        <v>2002</v>
      </c>
      <c r="DZ60" s="22">
        <v>89650000</v>
      </c>
      <c r="EC60" s="21">
        <v>2002</v>
      </c>
      <c r="ED60" s="22">
        <v>89650000</v>
      </c>
      <c r="EG60" s="21">
        <v>2002</v>
      </c>
      <c r="EH60" s="22">
        <v>89650000</v>
      </c>
      <c r="EK60" s="21">
        <v>2002</v>
      </c>
      <c r="EL60" s="22">
        <v>89650000</v>
      </c>
      <c r="EO60" s="21">
        <v>2002</v>
      </c>
      <c r="EP60" s="22">
        <v>89650000</v>
      </c>
      <c r="ES60" s="21">
        <v>2002</v>
      </c>
      <c r="ET60" s="22">
        <v>89650000</v>
      </c>
      <c r="EW60" s="21">
        <v>2002</v>
      </c>
      <c r="EX60" s="22">
        <v>89650000</v>
      </c>
      <c r="FA60" s="21">
        <v>2002</v>
      </c>
      <c r="FB60" s="22">
        <v>89650000</v>
      </c>
      <c r="FE60" s="21">
        <v>2002</v>
      </c>
      <c r="FF60" s="22">
        <v>89650000</v>
      </c>
      <c r="FI60" s="21">
        <v>2002</v>
      </c>
      <c r="FJ60" s="22">
        <v>89650000</v>
      </c>
      <c r="FM60" s="21">
        <v>2002</v>
      </c>
      <c r="FN60" s="22">
        <v>89650000</v>
      </c>
      <c r="FQ60" s="21">
        <v>2002</v>
      </c>
      <c r="FR60" s="22">
        <v>89650000</v>
      </c>
      <c r="FU60" s="21">
        <v>2002</v>
      </c>
      <c r="FV60" s="22">
        <v>89650000</v>
      </c>
      <c r="FY60" s="21">
        <v>2002</v>
      </c>
      <c r="FZ60" s="22">
        <v>89650000</v>
      </c>
      <c r="GC60" s="21">
        <v>2002</v>
      </c>
      <c r="GD60" s="22">
        <v>89650000</v>
      </c>
      <c r="GG60" s="21">
        <v>2002</v>
      </c>
      <c r="GH60" s="22">
        <v>89650000</v>
      </c>
      <c r="GK60" s="21">
        <v>2002</v>
      </c>
      <c r="GL60" s="22">
        <v>89650000</v>
      </c>
      <c r="GO60" s="21">
        <v>2002</v>
      </c>
      <c r="GP60" s="22">
        <v>89650000</v>
      </c>
      <c r="GS60" s="21">
        <v>2002</v>
      </c>
      <c r="GT60" s="22">
        <v>89650000</v>
      </c>
      <c r="GW60" s="21">
        <v>2002</v>
      </c>
      <c r="GX60" s="22">
        <v>89650000</v>
      </c>
      <c r="HA60" s="21">
        <v>2002</v>
      </c>
      <c r="HB60" s="22">
        <v>89650000</v>
      </c>
      <c r="HE60" s="21">
        <v>2002</v>
      </c>
      <c r="HF60" s="22">
        <v>89650000</v>
      </c>
      <c r="HI60" s="21">
        <v>2002</v>
      </c>
      <c r="HJ60" s="22">
        <v>89650000</v>
      </c>
      <c r="HM60" s="21">
        <v>2002</v>
      </c>
      <c r="HN60" s="22">
        <v>89650000</v>
      </c>
      <c r="HQ60" s="21">
        <v>2002</v>
      </c>
      <c r="HR60" s="22">
        <v>89650000</v>
      </c>
      <c r="HU60" s="21">
        <v>2002</v>
      </c>
      <c r="HV60" s="22">
        <v>89650000</v>
      </c>
      <c r="HY60" s="21">
        <v>2002</v>
      </c>
      <c r="HZ60" s="22">
        <v>89650000</v>
      </c>
      <c r="IC60" s="21">
        <v>2002</v>
      </c>
      <c r="ID60" s="22">
        <v>89650000</v>
      </c>
      <c r="IG60" s="21">
        <v>2002</v>
      </c>
      <c r="IH60" s="22">
        <v>89650000</v>
      </c>
      <c r="IK60" s="21">
        <v>2002</v>
      </c>
      <c r="IL60" s="22">
        <v>1000</v>
      </c>
      <c r="IO60" s="21">
        <v>2002</v>
      </c>
      <c r="IP60" s="22">
        <v>1000</v>
      </c>
      <c r="IS60" s="21">
        <v>2002</v>
      </c>
      <c r="IT60" s="22">
        <v>1000</v>
      </c>
      <c r="IW60" s="21">
        <v>2002</v>
      </c>
      <c r="IX60" s="22">
        <v>1000</v>
      </c>
      <c r="JA60" s="21">
        <v>2002</v>
      </c>
      <c r="JB60" s="22">
        <v>1000</v>
      </c>
      <c r="JE60" s="21">
        <v>2002</v>
      </c>
      <c r="JF60" s="22">
        <v>1000</v>
      </c>
    </row>
    <row r="61" spans="2:266">
      <c r="B61">
        <v>0.51591524733425331</v>
      </c>
      <c r="C61" s="39">
        <v>0.63395796412824967</v>
      </c>
      <c r="D61">
        <v>107.37945351643398</v>
      </c>
      <c r="E61" s="21">
        <v>2002</v>
      </c>
      <c r="F61" s="22">
        <v>89650000</v>
      </c>
      <c r="I61" s="21">
        <v>2003</v>
      </c>
      <c r="J61" s="22">
        <v>9726</v>
      </c>
      <c r="M61" s="21">
        <v>2003</v>
      </c>
      <c r="N61" s="22">
        <v>9726</v>
      </c>
      <c r="Q61" s="21">
        <v>2003</v>
      </c>
      <c r="R61" s="22">
        <v>9726</v>
      </c>
      <c r="U61" s="21">
        <v>2003</v>
      </c>
      <c r="V61" s="22">
        <v>9726</v>
      </c>
      <c r="Y61" s="21">
        <v>2003</v>
      </c>
      <c r="Z61" s="22">
        <v>9726</v>
      </c>
      <c r="AC61" s="21">
        <v>2003</v>
      </c>
      <c r="AD61" s="22">
        <v>9726</v>
      </c>
      <c r="AG61" s="21">
        <v>2003</v>
      </c>
      <c r="AH61" s="22">
        <v>9726</v>
      </c>
      <c r="AK61" s="21">
        <v>2003</v>
      </c>
      <c r="AL61" s="22">
        <v>9726</v>
      </c>
      <c r="AO61" s="21">
        <v>2003</v>
      </c>
      <c r="AP61" s="22">
        <v>9726</v>
      </c>
      <c r="AS61" s="21">
        <v>2003</v>
      </c>
      <c r="AT61" s="22">
        <v>9726</v>
      </c>
      <c r="AW61" s="21">
        <v>2003</v>
      </c>
      <c r="AX61" s="22">
        <v>9726</v>
      </c>
      <c r="BA61" s="21">
        <v>2003</v>
      </c>
      <c r="BB61" s="22">
        <v>9726</v>
      </c>
      <c r="BE61" s="21">
        <v>2003</v>
      </c>
      <c r="BF61" s="22">
        <v>9726</v>
      </c>
      <c r="BI61" s="21">
        <v>2003</v>
      </c>
      <c r="BJ61" s="22">
        <v>9726</v>
      </c>
      <c r="BM61" s="21">
        <v>2003</v>
      </c>
      <c r="BN61" s="22">
        <v>9726</v>
      </c>
      <c r="BQ61" s="21">
        <v>2003</v>
      </c>
      <c r="BR61" s="22">
        <v>9726</v>
      </c>
      <c r="BU61" s="21">
        <v>2003</v>
      </c>
      <c r="BV61" s="22">
        <v>9726</v>
      </c>
      <c r="BY61" s="21">
        <v>2003</v>
      </c>
      <c r="BZ61" s="22">
        <v>9726</v>
      </c>
      <c r="CC61" s="21">
        <v>2003</v>
      </c>
      <c r="CD61" s="22">
        <v>9726</v>
      </c>
      <c r="CG61" s="21">
        <v>2003</v>
      </c>
      <c r="CH61" s="22">
        <v>9726</v>
      </c>
      <c r="CK61" s="21">
        <v>2003</v>
      </c>
      <c r="CL61" s="22">
        <v>9726</v>
      </c>
      <c r="CO61" s="21">
        <v>2003</v>
      </c>
      <c r="CP61" s="22">
        <v>9726</v>
      </c>
      <c r="CS61" s="21">
        <v>2003</v>
      </c>
      <c r="CT61" s="22">
        <v>9726</v>
      </c>
      <c r="CW61" s="21">
        <v>2003</v>
      </c>
      <c r="CX61" s="22">
        <v>9726</v>
      </c>
      <c r="DA61" s="21">
        <v>2003</v>
      </c>
      <c r="DB61" s="22">
        <v>9726</v>
      </c>
      <c r="DE61" s="21">
        <v>2003</v>
      </c>
      <c r="DF61" s="22">
        <v>9726</v>
      </c>
      <c r="DI61" s="21">
        <v>2003</v>
      </c>
      <c r="DJ61" s="22">
        <v>9726</v>
      </c>
      <c r="DM61" s="21">
        <v>2003</v>
      </c>
      <c r="DN61" s="22">
        <v>9726</v>
      </c>
      <c r="DQ61" s="21">
        <v>2003</v>
      </c>
      <c r="DR61" s="22">
        <v>9726</v>
      </c>
      <c r="DU61" s="21">
        <v>2003</v>
      </c>
      <c r="DV61" s="22">
        <v>9726</v>
      </c>
      <c r="DY61" s="21">
        <v>2003</v>
      </c>
      <c r="DZ61" s="22">
        <v>9726</v>
      </c>
      <c r="EC61" s="21">
        <v>2003</v>
      </c>
      <c r="ED61" s="22">
        <v>9726</v>
      </c>
      <c r="EG61" s="21">
        <v>2003</v>
      </c>
      <c r="EH61" s="22">
        <v>9726</v>
      </c>
      <c r="EK61" s="21">
        <v>2003</v>
      </c>
      <c r="EL61" s="22">
        <v>9726</v>
      </c>
      <c r="EO61" s="21">
        <v>2003</v>
      </c>
      <c r="EP61" s="22">
        <v>9726</v>
      </c>
      <c r="ES61" s="21">
        <v>2003</v>
      </c>
      <c r="ET61" s="22">
        <v>9726</v>
      </c>
      <c r="EW61" s="21">
        <v>2003</v>
      </c>
      <c r="EX61" s="22">
        <v>9726</v>
      </c>
      <c r="FA61" s="21">
        <v>2003</v>
      </c>
      <c r="FB61" s="22">
        <v>9726</v>
      </c>
      <c r="FE61" s="21">
        <v>2003</v>
      </c>
      <c r="FF61" s="22">
        <v>9726</v>
      </c>
      <c r="FI61" s="21">
        <v>2003</v>
      </c>
      <c r="FJ61" s="22">
        <v>9726</v>
      </c>
      <c r="FM61" s="21">
        <v>2003</v>
      </c>
      <c r="FN61" s="22">
        <v>9726</v>
      </c>
      <c r="FQ61" s="21">
        <v>2003</v>
      </c>
      <c r="FR61" s="22">
        <v>9726</v>
      </c>
      <c r="FU61" s="21">
        <v>2003</v>
      </c>
      <c r="FV61" s="22">
        <v>9726</v>
      </c>
      <c r="FY61" s="21">
        <v>2003</v>
      </c>
      <c r="FZ61" s="22">
        <v>9726</v>
      </c>
      <c r="GC61" s="21">
        <v>2003</v>
      </c>
      <c r="GD61" s="22">
        <v>9726</v>
      </c>
      <c r="GG61" s="21">
        <v>2003</v>
      </c>
      <c r="GH61" s="22">
        <v>9726</v>
      </c>
      <c r="GK61" s="21">
        <v>2003</v>
      </c>
      <c r="GL61" s="22">
        <v>9726</v>
      </c>
      <c r="GO61" s="21">
        <v>2003</v>
      </c>
      <c r="GP61" s="22">
        <v>9726</v>
      </c>
      <c r="GS61" s="21">
        <v>2003</v>
      </c>
      <c r="GT61" s="22">
        <v>9726</v>
      </c>
      <c r="GW61" s="21">
        <v>2003</v>
      </c>
      <c r="GX61" s="22">
        <v>9726</v>
      </c>
      <c r="HA61" s="21">
        <v>2003</v>
      </c>
      <c r="HB61" s="22">
        <v>9726</v>
      </c>
      <c r="HE61" s="21">
        <v>2003</v>
      </c>
      <c r="HF61" s="22">
        <v>9726</v>
      </c>
      <c r="HI61" s="21">
        <v>2003</v>
      </c>
      <c r="HJ61" s="22">
        <v>9726</v>
      </c>
      <c r="HM61" s="21">
        <v>2003</v>
      </c>
      <c r="HN61" s="22">
        <v>9726</v>
      </c>
      <c r="HQ61" s="21">
        <v>2003</v>
      </c>
      <c r="HR61" s="22">
        <v>9726</v>
      </c>
      <c r="HU61" s="21">
        <v>2003</v>
      </c>
      <c r="HV61" s="22">
        <v>9726</v>
      </c>
      <c r="HY61" s="21">
        <v>2003</v>
      </c>
      <c r="HZ61" s="22">
        <v>9726</v>
      </c>
      <c r="IC61" s="21">
        <v>2003</v>
      </c>
      <c r="ID61" s="22">
        <v>9726</v>
      </c>
      <c r="IG61" s="21">
        <v>2003</v>
      </c>
      <c r="IH61" s="22">
        <v>9726</v>
      </c>
      <c r="IK61" s="21">
        <v>2003</v>
      </c>
      <c r="IL61" s="22">
        <v>9726</v>
      </c>
      <c r="IO61" s="21">
        <v>2002</v>
      </c>
      <c r="IP61" s="22">
        <v>89650000</v>
      </c>
      <c r="IS61" s="21">
        <v>2002</v>
      </c>
      <c r="IT61" s="22">
        <v>89650000</v>
      </c>
      <c r="IW61" s="21">
        <v>2002</v>
      </c>
      <c r="IX61" s="22">
        <v>89650000</v>
      </c>
      <c r="JA61" s="21">
        <v>2002</v>
      </c>
      <c r="JB61" s="22">
        <v>89650000</v>
      </c>
      <c r="JE61" s="21">
        <v>2002</v>
      </c>
      <c r="JF61" s="22">
        <v>89650000</v>
      </c>
    </row>
    <row r="62" spans="2:266">
      <c r="B62">
        <v>0.5406433558618331</v>
      </c>
      <c r="C62" s="39">
        <v>0.64906679554096092</v>
      </c>
      <c r="D62">
        <v>114.67179740250724</v>
      </c>
      <c r="E62" s="21">
        <v>2003</v>
      </c>
      <c r="F62" s="22">
        <v>9726</v>
      </c>
      <c r="I62" s="21">
        <v>2003</v>
      </c>
      <c r="J62" s="22">
        <v>25700000</v>
      </c>
      <c r="M62" s="21">
        <v>2003</v>
      </c>
      <c r="N62" s="22">
        <v>25700000</v>
      </c>
      <c r="Q62" s="21">
        <v>2003</v>
      </c>
      <c r="R62" s="22">
        <v>25700000</v>
      </c>
      <c r="U62" s="21">
        <v>2003</v>
      </c>
      <c r="V62" s="22">
        <v>25700000</v>
      </c>
      <c r="Y62" s="21">
        <v>2003</v>
      </c>
      <c r="Z62" s="22">
        <v>25700000</v>
      </c>
      <c r="AC62" s="21">
        <v>2003</v>
      </c>
      <c r="AD62" s="22">
        <v>25700000</v>
      </c>
      <c r="AG62" s="21">
        <v>2003</v>
      </c>
      <c r="AH62" s="22">
        <v>25700000</v>
      </c>
      <c r="AK62" s="21">
        <v>2003</v>
      </c>
      <c r="AL62" s="22">
        <v>25700000</v>
      </c>
      <c r="AO62" s="21">
        <v>2003</v>
      </c>
      <c r="AP62" s="22">
        <v>25700000</v>
      </c>
      <c r="AS62" s="21">
        <v>2003</v>
      </c>
      <c r="AT62" s="22">
        <v>25700000</v>
      </c>
      <c r="AW62" s="21">
        <v>2003</v>
      </c>
      <c r="AX62" s="22">
        <v>25700000</v>
      </c>
      <c r="BA62" s="21">
        <v>2003</v>
      </c>
      <c r="BB62" s="22">
        <v>25700000</v>
      </c>
      <c r="BE62" s="21">
        <v>2003</v>
      </c>
      <c r="BF62" s="22">
        <v>25700000</v>
      </c>
      <c r="BI62" s="21">
        <v>2003</v>
      </c>
      <c r="BJ62" s="22">
        <v>25700000</v>
      </c>
      <c r="BM62" s="21">
        <v>2003</v>
      </c>
      <c r="BN62" s="22">
        <v>25700000</v>
      </c>
      <c r="BQ62" s="21">
        <v>2003</v>
      </c>
      <c r="BR62" s="22">
        <v>25700000</v>
      </c>
      <c r="BU62" s="21">
        <v>2003</v>
      </c>
      <c r="BV62" s="22">
        <v>25700000</v>
      </c>
      <c r="BY62" s="21">
        <v>2003</v>
      </c>
      <c r="BZ62" s="22">
        <v>25700000</v>
      </c>
      <c r="CC62" s="21">
        <v>2003</v>
      </c>
      <c r="CD62" s="22">
        <v>25700000</v>
      </c>
      <c r="CG62" s="21">
        <v>2003</v>
      </c>
      <c r="CH62" s="22">
        <v>25700000</v>
      </c>
      <c r="CK62" s="21">
        <v>2003</v>
      </c>
      <c r="CL62" s="22">
        <v>25700000</v>
      </c>
      <c r="CO62" s="21">
        <v>2003</v>
      </c>
      <c r="CP62" s="22">
        <v>25700000</v>
      </c>
      <c r="CS62" s="21">
        <v>2003</v>
      </c>
      <c r="CT62" s="22">
        <v>25700000</v>
      </c>
      <c r="CW62" s="21">
        <v>2003</v>
      </c>
      <c r="CX62" s="22">
        <v>25700000</v>
      </c>
      <c r="DA62" s="21">
        <v>2003</v>
      </c>
      <c r="DB62" s="22">
        <v>25700000</v>
      </c>
      <c r="DE62" s="21">
        <v>2003</v>
      </c>
      <c r="DF62" s="22">
        <v>25700000</v>
      </c>
      <c r="DI62" s="21">
        <v>2003</v>
      </c>
      <c r="DJ62" s="22">
        <v>25700000</v>
      </c>
      <c r="DM62" s="21">
        <v>2003</v>
      </c>
      <c r="DN62" s="22">
        <v>25700000</v>
      </c>
      <c r="DQ62" s="21">
        <v>2003</v>
      </c>
      <c r="DR62" s="22">
        <v>25700000</v>
      </c>
      <c r="DU62" s="21">
        <v>2003</v>
      </c>
      <c r="DV62" s="22">
        <v>25700000</v>
      </c>
      <c r="DY62" s="21">
        <v>2003</v>
      </c>
      <c r="DZ62" s="22">
        <v>25700000</v>
      </c>
      <c r="EC62" s="21">
        <v>2003</v>
      </c>
      <c r="ED62" s="22">
        <v>25700000</v>
      </c>
      <c r="EG62" s="21">
        <v>2003</v>
      </c>
      <c r="EH62" s="22">
        <v>25700000</v>
      </c>
      <c r="EK62" s="21">
        <v>2003</v>
      </c>
      <c r="EL62" s="22">
        <v>25700000</v>
      </c>
      <c r="EO62" s="21">
        <v>2003</v>
      </c>
      <c r="EP62" s="22">
        <v>25700000</v>
      </c>
      <c r="ES62" s="21">
        <v>2003</v>
      </c>
      <c r="ET62" s="22">
        <v>25700000</v>
      </c>
      <c r="EW62" s="21">
        <v>2003</v>
      </c>
      <c r="EX62" s="22">
        <v>25700000</v>
      </c>
      <c r="FA62" s="21">
        <v>2003</v>
      </c>
      <c r="FB62" s="22">
        <v>25700000</v>
      </c>
      <c r="FE62" s="21">
        <v>2003</v>
      </c>
      <c r="FF62" s="22">
        <v>25700000</v>
      </c>
      <c r="FI62" s="21">
        <v>2003</v>
      </c>
      <c r="FJ62" s="22">
        <v>25700000</v>
      </c>
      <c r="FM62" s="21">
        <v>2003</v>
      </c>
      <c r="FN62" s="22">
        <v>25700000</v>
      </c>
      <c r="FQ62" s="21">
        <v>2003</v>
      </c>
      <c r="FR62" s="22">
        <v>25700000</v>
      </c>
      <c r="FU62" s="21">
        <v>2003</v>
      </c>
      <c r="FV62" s="22">
        <v>25700000</v>
      </c>
      <c r="FY62" s="21">
        <v>2003</v>
      </c>
      <c r="FZ62" s="22">
        <v>25700000</v>
      </c>
      <c r="GC62" s="21">
        <v>2003</v>
      </c>
      <c r="GD62" s="22">
        <v>25700000</v>
      </c>
      <c r="GG62" s="21">
        <v>2003</v>
      </c>
      <c r="GH62" s="22">
        <v>25700000</v>
      </c>
      <c r="GK62" s="21">
        <v>2003</v>
      </c>
      <c r="GL62" s="22">
        <v>25700000</v>
      </c>
      <c r="GO62" s="21">
        <v>2003</v>
      </c>
      <c r="GP62" s="22">
        <v>25700000</v>
      </c>
      <c r="GS62" s="21">
        <v>2003</v>
      </c>
      <c r="GT62" s="22">
        <v>25700000</v>
      </c>
      <c r="GW62" s="21">
        <v>2003</v>
      </c>
      <c r="GX62" s="22">
        <v>25700000</v>
      </c>
      <c r="HA62" s="21">
        <v>2003</v>
      </c>
      <c r="HB62" s="22">
        <v>25700000</v>
      </c>
      <c r="HE62" s="21">
        <v>2003</v>
      </c>
      <c r="HF62" s="22">
        <v>25700000</v>
      </c>
      <c r="HI62" s="21">
        <v>2003</v>
      </c>
      <c r="HJ62" s="22">
        <v>25700000</v>
      </c>
      <c r="HM62" s="21">
        <v>2003</v>
      </c>
      <c r="HN62" s="22">
        <v>25700000</v>
      </c>
      <c r="HQ62" s="21">
        <v>2003</v>
      </c>
      <c r="HR62" s="22">
        <v>25700000</v>
      </c>
      <c r="HU62" s="21">
        <v>2003</v>
      </c>
      <c r="HV62" s="22">
        <v>25700000</v>
      </c>
      <c r="HY62" s="21">
        <v>2003</v>
      </c>
      <c r="HZ62" s="22">
        <v>25700000</v>
      </c>
      <c r="IC62" s="21">
        <v>2003</v>
      </c>
      <c r="ID62" s="22">
        <v>25700000</v>
      </c>
      <c r="IG62" s="21">
        <v>2003</v>
      </c>
      <c r="IH62" s="22">
        <v>25700000</v>
      </c>
      <c r="IK62" s="21">
        <v>2003</v>
      </c>
      <c r="IL62" s="22">
        <v>25700000</v>
      </c>
      <c r="IO62" s="21">
        <v>2003</v>
      </c>
      <c r="IP62" s="22">
        <v>25700000</v>
      </c>
      <c r="IS62" s="21">
        <v>2003</v>
      </c>
      <c r="IT62" s="22">
        <v>9726</v>
      </c>
      <c r="IW62" s="21">
        <v>2003</v>
      </c>
      <c r="IX62" s="22">
        <v>9726</v>
      </c>
      <c r="JA62" s="21">
        <v>2003</v>
      </c>
      <c r="JB62" s="22">
        <v>9726</v>
      </c>
      <c r="JE62" s="21">
        <v>2003</v>
      </c>
      <c r="JF62" s="22">
        <v>9726</v>
      </c>
    </row>
    <row r="63" spans="2:266">
      <c r="B63">
        <v>0.51959068700955502</v>
      </c>
      <c r="C63" s="39">
        <v>0.63139729967951586</v>
      </c>
      <c r="D63">
        <v>106.20278295870779</v>
      </c>
      <c r="E63" s="21">
        <v>2003</v>
      </c>
      <c r="F63" s="22">
        <v>25700000</v>
      </c>
      <c r="I63" s="21">
        <v>2004</v>
      </c>
      <c r="J63" s="22">
        <v>10810</v>
      </c>
      <c r="M63" s="21">
        <v>2004</v>
      </c>
      <c r="N63" s="22">
        <v>10810</v>
      </c>
      <c r="Q63" s="21">
        <v>2004</v>
      </c>
      <c r="R63" s="22">
        <v>10810</v>
      </c>
      <c r="U63" s="21">
        <v>2004</v>
      </c>
      <c r="V63" s="22">
        <v>10810</v>
      </c>
      <c r="Y63" s="21">
        <v>2004</v>
      </c>
      <c r="Z63" s="22">
        <v>10810</v>
      </c>
      <c r="AC63" s="21">
        <v>2004</v>
      </c>
      <c r="AD63" s="22">
        <v>10810</v>
      </c>
      <c r="AG63" s="21">
        <v>2004</v>
      </c>
      <c r="AH63" s="22">
        <v>10810</v>
      </c>
      <c r="AK63" s="21">
        <v>2004</v>
      </c>
      <c r="AL63" s="22">
        <v>10810</v>
      </c>
      <c r="AO63" s="21">
        <v>2004</v>
      </c>
      <c r="AP63" s="22">
        <v>10810</v>
      </c>
      <c r="AS63" s="21">
        <v>2004</v>
      </c>
      <c r="AT63" s="22">
        <v>10810</v>
      </c>
      <c r="AW63" s="21">
        <v>2004</v>
      </c>
      <c r="AX63" s="22">
        <v>10810</v>
      </c>
      <c r="BA63" s="21">
        <v>2004</v>
      </c>
      <c r="BB63" s="22">
        <v>10810</v>
      </c>
      <c r="BE63" s="21">
        <v>2004</v>
      </c>
      <c r="BF63" s="22">
        <v>10810</v>
      </c>
      <c r="BI63" s="21">
        <v>2004</v>
      </c>
      <c r="BJ63" s="22">
        <v>10810</v>
      </c>
      <c r="BM63" s="21">
        <v>2004</v>
      </c>
      <c r="BN63" s="22">
        <v>10810</v>
      </c>
      <c r="BQ63" s="21">
        <v>2004</v>
      </c>
      <c r="BR63" s="22">
        <v>10810</v>
      </c>
      <c r="BU63" s="21">
        <v>2004</v>
      </c>
      <c r="BV63" s="22">
        <v>10810</v>
      </c>
      <c r="BY63" s="21">
        <v>2004</v>
      </c>
      <c r="BZ63" s="22">
        <v>10810</v>
      </c>
      <c r="CC63" s="21">
        <v>2004</v>
      </c>
      <c r="CD63" s="22">
        <v>10810</v>
      </c>
      <c r="CG63" s="21">
        <v>2004</v>
      </c>
      <c r="CH63" s="22">
        <v>10810</v>
      </c>
      <c r="CK63" s="21">
        <v>2004</v>
      </c>
      <c r="CL63" s="22">
        <v>10810</v>
      </c>
      <c r="CO63" s="21">
        <v>2004</v>
      </c>
      <c r="CP63" s="22">
        <v>10810</v>
      </c>
      <c r="CS63" s="21">
        <v>2004</v>
      </c>
      <c r="CT63" s="22">
        <v>10810</v>
      </c>
      <c r="CW63" s="21">
        <v>2004</v>
      </c>
      <c r="CX63" s="22">
        <v>10810</v>
      </c>
      <c r="DA63" s="21">
        <v>2004</v>
      </c>
      <c r="DB63" s="22">
        <v>10810</v>
      </c>
      <c r="DE63" s="21">
        <v>2004</v>
      </c>
      <c r="DF63" s="22">
        <v>10810</v>
      </c>
      <c r="DI63" s="21">
        <v>2004</v>
      </c>
      <c r="DJ63" s="22">
        <v>10810</v>
      </c>
      <c r="DM63" s="21">
        <v>2004</v>
      </c>
      <c r="DN63" s="22">
        <v>10810</v>
      </c>
      <c r="DQ63" s="21">
        <v>2004</v>
      </c>
      <c r="DR63" s="22">
        <v>10810</v>
      </c>
      <c r="DU63" s="21">
        <v>2004</v>
      </c>
      <c r="DV63" s="22">
        <v>10810</v>
      </c>
      <c r="DY63" s="21">
        <v>2004</v>
      </c>
      <c r="DZ63" s="22">
        <v>10810</v>
      </c>
      <c r="EC63" s="21">
        <v>2004</v>
      </c>
      <c r="ED63" s="22">
        <v>10810</v>
      </c>
      <c r="EG63" s="21">
        <v>2004</v>
      </c>
      <c r="EH63" s="22">
        <v>10810</v>
      </c>
      <c r="EK63" s="21">
        <v>2004</v>
      </c>
      <c r="EL63" s="22">
        <v>10810</v>
      </c>
      <c r="EO63" s="21">
        <v>2004</v>
      </c>
      <c r="EP63" s="22">
        <v>10810</v>
      </c>
      <c r="ES63" s="21">
        <v>2004</v>
      </c>
      <c r="ET63" s="22">
        <v>10810</v>
      </c>
      <c r="EW63" s="21">
        <v>2004</v>
      </c>
      <c r="EX63" s="22">
        <v>10810</v>
      </c>
      <c r="FA63" s="21">
        <v>2004</v>
      </c>
      <c r="FB63" s="22">
        <v>10810</v>
      </c>
      <c r="FE63" s="21">
        <v>2004</v>
      </c>
      <c r="FF63" s="22">
        <v>10810</v>
      </c>
      <c r="FI63" s="21">
        <v>2004</v>
      </c>
      <c r="FJ63" s="22">
        <v>10810</v>
      </c>
      <c r="FM63" s="21">
        <v>2004</v>
      </c>
      <c r="FN63" s="22">
        <v>10810</v>
      </c>
      <c r="FQ63" s="21">
        <v>2004</v>
      </c>
      <c r="FR63" s="22">
        <v>10810</v>
      </c>
      <c r="FU63" s="21">
        <v>2004</v>
      </c>
      <c r="FV63" s="22">
        <v>10810</v>
      </c>
      <c r="FY63" s="21">
        <v>2004</v>
      </c>
      <c r="FZ63" s="22">
        <v>10810</v>
      </c>
      <c r="GC63" s="21">
        <v>2004</v>
      </c>
      <c r="GD63" s="22">
        <v>10810</v>
      </c>
      <c r="GG63" s="21">
        <v>2004</v>
      </c>
      <c r="GH63" s="22">
        <v>10810</v>
      </c>
      <c r="GK63" s="21">
        <v>2004</v>
      </c>
      <c r="GL63" s="22">
        <v>10810</v>
      </c>
      <c r="GO63" s="21">
        <v>2004</v>
      </c>
      <c r="GP63" s="22">
        <v>10810</v>
      </c>
      <c r="GS63" s="21">
        <v>2004</v>
      </c>
      <c r="GT63" s="22">
        <v>10810</v>
      </c>
      <c r="GW63" s="21">
        <v>2004</v>
      </c>
      <c r="GX63" s="22">
        <v>10810</v>
      </c>
      <c r="HA63" s="21">
        <v>2004</v>
      </c>
      <c r="HB63" s="22">
        <v>10810</v>
      </c>
      <c r="HE63" s="21">
        <v>2004</v>
      </c>
      <c r="HF63" s="22">
        <v>10810</v>
      </c>
      <c r="HI63" s="21">
        <v>2004</v>
      </c>
      <c r="HJ63" s="22">
        <v>10810</v>
      </c>
      <c r="HM63" s="21">
        <v>2004</v>
      </c>
      <c r="HN63" s="22">
        <v>10810</v>
      </c>
      <c r="HQ63" s="21">
        <v>2004</v>
      </c>
      <c r="HR63" s="22">
        <v>10810</v>
      </c>
      <c r="HU63" s="21">
        <v>2004</v>
      </c>
      <c r="HV63" s="22">
        <v>10810</v>
      </c>
      <c r="HY63" s="21">
        <v>2004</v>
      </c>
      <c r="HZ63" s="22">
        <v>10810</v>
      </c>
      <c r="IC63" s="21">
        <v>2004</v>
      </c>
      <c r="ID63" s="22">
        <v>10810</v>
      </c>
      <c r="IG63" s="21">
        <v>2004</v>
      </c>
      <c r="IH63" s="22">
        <v>10810</v>
      </c>
      <c r="IK63" s="21">
        <v>2004</v>
      </c>
      <c r="IL63" s="22">
        <v>10810</v>
      </c>
      <c r="IO63" s="21">
        <v>2004</v>
      </c>
      <c r="IP63" s="22">
        <v>10810</v>
      </c>
      <c r="IS63" s="21">
        <v>2004</v>
      </c>
      <c r="IT63" s="22">
        <v>10810</v>
      </c>
      <c r="IW63" s="21">
        <v>2003</v>
      </c>
      <c r="IX63" s="22">
        <v>25700000</v>
      </c>
      <c r="JA63" s="21">
        <v>2003</v>
      </c>
      <c r="JB63" s="22">
        <v>25700000</v>
      </c>
      <c r="JE63" s="21">
        <v>2003</v>
      </c>
      <c r="JF63" s="22">
        <v>25700000</v>
      </c>
    </row>
    <row r="64" spans="2:266">
      <c r="B64">
        <v>0.54256562108130124</v>
      </c>
      <c r="C64" s="39">
        <v>0.65032315580653188</v>
      </c>
      <c r="D64">
        <v>115.30656470262821</v>
      </c>
      <c r="E64" s="21">
        <v>2004</v>
      </c>
      <c r="F64" s="22">
        <v>10810</v>
      </c>
      <c r="I64" s="21">
        <v>2004</v>
      </c>
      <c r="J64" s="22">
        <v>176800000</v>
      </c>
      <c r="M64" s="21">
        <v>2004</v>
      </c>
      <c r="N64" s="22">
        <v>176800000</v>
      </c>
      <c r="Q64" s="21">
        <v>2004</v>
      </c>
      <c r="R64" s="22">
        <v>176800000</v>
      </c>
      <c r="U64" s="21">
        <v>2004</v>
      </c>
      <c r="V64" s="22">
        <v>176800000</v>
      </c>
      <c r="Y64" s="21">
        <v>2004</v>
      </c>
      <c r="Z64" s="22">
        <v>176800000</v>
      </c>
      <c r="AC64" s="21">
        <v>2004</v>
      </c>
      <c r="AD64" s="22">
        <v>176800000</v>
      </c>
      <c r="AG64" s="21">
        <v>2004</v>
      </c>
      <c r="AH64" s="22">
        <v>176800000</v>
      </c>
      <c r="AK64" s="21">
        <v>2004</v>
      </c>
      <c r="AL64" s="22">
        <v>176800000</v>
      </c>
      <c r="AO64" s="21">
        <v>2004</v>
      </c>
      <c r="AP64" s="22">
        <v>176800000</v>
      </c>
      <c r="AS64" s="21">
        <v>2004</v>
      </c>
      <c r="AT64" s="22">
        <v>176800000</v>
      </c>
      <c r="AW64" s="21">
        <v>2004</v>
      </c>
      <c r="AX64" s="22">
        <v>176800000</v>
      </c>
      <c r="BA64" s="21">
        <v>2004</v>
      </c>
      <c r="BB64" s="22">
        <v>176800000</v>
      </c>
      <c r="BE64" s="21">
        <v>2004</v>
      </c>
      <c r="BF64" s="22">
        <v>176800000</v>
      </c>
      <c r="BI64" s="21">
        <v>2004</v>
      </c>
      <c r="BJ64" s="22">
        <v>176800000</v>
      </c>
      <c r="BM64" s="21">
        <v>2004</v>
      </c>
      <c r="BN64" s="22">
        <v>176800000</v>
      </c>
      <c r="BQ64" s="21">
        <v>2004</v>
      </c>
      <c r="BR64" s="22">
        <v>176800000</v>
      </c>
      <c r="BU64" s="21">
        <v>2004</v>
      </c>
      <c r="BV64" s="22">
        <v>176800000</v>
      </c>
      <c r="BY64" s="21">
        <v>2004</v>
      </c>
      <c r="BZ64" s="22">
        <v>176800000</v>
      </c>
      <c r="CC64" s="21">
        <v>2004</v>
      </c>
      <c r="CD64" s="22">
        <v>176800000</v>
      </c>
      <c r="CG64" s="21">
        <v>2004</v>
      </c>
      <c r="CH64" s="22">
        <v>176800000</v>
      </c>
      <c r="CK64" s="21">
        <v>2004</v>
      </c>
      <c r="CL64" s="22">
        <v>176800000</v>
      </c>
      <c r="CO64" s="21">
        <v>2004</v>
      </c>
      <c r="CP64" s="22">
        <v>176800000</v>
      </c>
      <c r="CS64" s="21">
        <v>2004</v>
      </c>
      <c r="CT64" s="22">
        <v>176800000</v>
      </c>
      <c r="CW64" s="21">
        <v>2004</v>
      </c>
      <c r="CX64" s="22">
        <v>176800000</v>
      </c>
      <c r="DA64" s="21">
        <v>2004</v>
      </c>
      <c r="DB64" s="22">
        <v>176800000</v>
      </c>
      <c r="DE64" s="21">
        <v>2004</v>
      </c>
      <c r="DF64" s="22">
        <v>176800000</v>
      </c>
      <c r="DI64" s="21">
        <v>2004</v>
      </c>
      <c r="DJ64" s="22">
        <v>176800000</v>
      </c>
      <c r="DM64" s="21">
        <v>2004</v>
      </c>
      <c r="DN64" s="22">
        <v>176800000</v>
      </c>
      <c r="DQ64" s="21">
        <v>2004</v>
      </c>
      <c r="DR64" s="22">
        <v>176800000</v>
      </c>
      <c r="DU64" s="21">
        <v>2004</v>
      </c>
      <c r="DV64" s="22">
        <v>176800000</v>
      </c>
      <c r="DY64" s="21">
        <v>2004</v>
      </c>
      <c r="DZ64" s="22">
        <v>176800000</v>
      </c>
      <c r="EC64" s="21">
        <v>2004</v>
      </c>
      <c r="ED64" s="22">
        <v>176800000</v>
      </c>
      <c r="EG64" s="21">
        <v>2004</v>
      </c>
      <c r="EH64" s="22">
        <v>176800000</v>
      </c>
      <c r="EK64" s="21">
        <v>2004</v>
      </c>
      <c r="EL64" s="22">
        <v>176800000</v>
      </c>
      <c r="EO64" s="21">
        <v>2004</v>
      </c>
      <c r="EP64" s="22">
        <v>176800000</v>
      </c>
      <c r="ES64" s="21">
        <v>2004</v>
      </c>
      <c r="ET64" s="22">
        <v>176800000</v>
      </c>
      <c r="EW64" s="21">
        <v>2004</v>
      </c>
      <c r="EX64" s="22">
        <v>176800000</v>
      </c>
      <c r="FA64" s="21">
        <v>2004</v>
      </c>
      <c r="FB64" s="22">
        <v>176800000</v>
      </c>
      <c r="FE64" s="21">
        <v>2004</v>
      </c>
      <c r="FF64" s="22">
        <v>176800000</v>
      </c>
      <c r="FI64" s="21">
        <v>2004</v>
      </c>
      <c r="FJ64" s="22">
        <v>176800000</v>
      </c>
      <c r="FM64" s="21">
        <v>2004</v>
      </c>
      <c r="FN64" s="22">
        <v>176800000</v>
      </c>
      <c r="FQ64" s="21">
        <v>2004</v>
      </c>
      <c r="FR64" s="22">
        <v>176800000</v>
      </c>
      <c r="FU64" s="21">
        <v>2004</v>
      </c>
      <c r="FV64" s="22">
        <v>176800000</v>
      </c>
      <c r="FY64" s="21">
        <v>2004</v>
      </c>
      <c r="FZ64" s="22">
        <v>176800000</v>
      </c>
      <c r="GC64" s="21">
        <v>2004</v>
      </c>
      <c r="GD64" s="22">
        <v>176800000</v>
      </c>
      <c r="GG64" s="21">
        <v>2004</v>
      </c>
      <c r="GH64" s="22">
        <v>176800000</v>
      </c>
      <c r="GK64" s="21">
        <v>2004</v>
      </c>
      <c r="GL64" s="22">
        <v>176800000</v>
      </c>
      <c r="GO64" s="21">
        <v>2004</v>
      </c>
      <c r="GP64" s="22">
        <v>176800000</v>
      </c>
      <c r="GS64" s="21">
        <v>2004</v>
      </c>
      <c r="GT64" s="22">
        <v>176800000</v>
      </c>
      <c r="GW64" s="21">
        <v>2004</v>
      </c>
      <c r="GX64" s="22">
        <v>176800000</v>
      </c>
      <c r="HA64" s="21">
        <v>2004</v>
      </c>
      <c r="HB64" s="22">
        <v>176800000</v>
      </c>
      <c r="HE64" s="21">
        <v>2004</v>
      </c>
      <c r="HF64" s="22">
        <v>176800000</v>
      </c>
      <c r="HI64" s="21">
        <v>2004</v>
      </c>
      <c r="HJ64" s="22">
        <v>176800000</v>
      </c>
      <c r="HM64" s="21">
        <v>2004</v>
      </c>
      <c r="HN64" s="22">
        <v>176800000</v>
      </c>
      <c r="HQ64" s="21">
        <v>2004</v>
      </c>
      <c r="HR64" s="22">
        <v>176800000</v>
      </c>
      <c r="HU64" s="21">
        <v>2004</v>
      </c>
      <c r="HV64" s="22">
        <v>176800000</v>
      </c>
      <c r="HY64" s="21">
        <v>2004</v>
      </c>
      <c r="HZ64" s="22">
        <v>176800000</v>
      </c>
      <c r="IC64" s="21">
        <v>2004</v>
      </c>
      <c r="ID64" s="22">
        <v>176800000</v>
      </c>
      <c r="IG64" s="21">
        <v>2004</v>
      </c>
      <c r="IH64" s="22">
        <v>176800000</v>
      </c>
      <c r="IK64" s="21">
        <v>2004</v>
      </c>
      <c r="IL64" s="22">
        <v>176800000</v>
      </c>
      <c r="IO64" s="21">
        <v>2004</v>
      </c>
      <c r="IP64" s="22">
        <v>176800000</v>
      </c>
      <c r="IS64" s="21">
        <v>2004</v>
      </c>
      <c r="IT64" s="22">
        <v>176800000</v>
      </c>
      <c r="IW64" s="21">
        <v>2004</v>
      </c>
      <c r="IX64" s="22">
        <v>176800000</v>
      </c>
      <c r="JA64" s="21">
        <v>2004</v>
      </c>
      <c r="JB64" s="22">
        <v>10810</v>
      </c>
      <c r="JE64" s="21">
        <v>2004</v>
      </c>
      <c r="JF64" s="22">
        <v>10810</v>
      </c>
    </row>
    <row r="65" spans="1:266">
      <c r="B65">
        <v>0.51482949373784948</v>
      </c>
      <c r="C65" s="39">
        <v>0.62942072820855755</v>
      </c>
      <c r="D65">
        <v>105.30563396134272</v>
      </c>
      <c r="E65" s="21">
        <v>2004</v>
      </c>
      <c r="F65" s="22">
        <v>176800000</v>
      </c>
      <c r="I65" s="27">
        <v>2004</v>
      </c>
      <c r="J65" s="28">
        <v>10065</v>
      </c>
      <c r="M65" s="27">
        <v>2004</v>
      </c>
      <c r="N65" s="28">
        <v>10065</v>
      </c>
      <c r="Q65" s="27">
        <v>2004</v>
      </c>
      <c r="R65" s="28">
        <v>10065</v>
      </c>
      <c r="U65" s="27">
        <v>2004</v>
      </c>
      <c r="V65" s="28">
        <v>10065</v>
      </c>
      <c r="Y65" s="27">
        <v>2004</v>
      </c>
      <c r="Z65" s="28">
        <v>10065</v>
      </c>
      <c r="AC65" s="27">
        <v>2004</v>
      </c>
      <c r="AD65" s="28">
        <v>10065</v>
      </c>
      <c r="AG65" s="27">
        <v>2004</v>
      </c>
      <c r="AH65" s="28">
        <v>10065</v>
      </c>
      <c r="AK65" s="27">
        <v>2004</v>
      </c>
      <c r="AL65" s="28">
        <v>10065</v>
      </c>
      <c r="AO65" s="27">
        <v>2004</v>
      </c>
      <c r="AP65" s="28">
        <v>10065</v>
      </c>
      <c r="AS65" s="27">
        <v>2004</v>
      </c>
      <c r="AT65" s="28">
        <v>10065</v>
      </c>
      <c r="AW65" s="27">
        <v>2004</v>
      </c>
      <c r="AX65" s="28">
        <v>10065</v>
      </c>
      <c r="BA65" s="27">
        <v>2004</v>
      </c>
      <c r="BB65" s="28">
        <v>10065</v>
      </c>
      <c r="BE65" s="27">
        <v>2004</v>
      </c>
      <c r="BF65" s="28">
        <v>10065</v>
      </c>
      <c r="BI65" s="27">
        <v>2004</v>
      </c>
      <c r="BJ65" s="28">
        <v>10065</v>
      </c>
      <c r="BM65" s="27">
        <v>2004</v>
      </c>
      <c r="BN65" s="28">
        <v>10065</v>
      </c>
      <c r="BQ65" s="27">
        <v>2004</v>
      </c>
      <c r="BR65" s="28">
        <v>10065</v>
      </c>
      <c r="BU65" s="27">
        <v>2004</v>
      </c>
      <c r="BV65" s="28">
        <v>10065</v>
      </c>
      <c r="BY65" s="27">
        <v>2004</v>
      </c>
      <c r="BZ65" s="28">
        <v>10065</v>
      </c>
      <c r="CC65" s="27">
        <v>2004</v>
      </c>
      <c r="CD65" s="28">
        <v>10065</v>
      </c>
      <c r="CG65" s="27">
        <v>2004</v>
      </c>
      <c r="CH65" s="28">
        <v>10065</v>
      </c>
      <c r="CK65" s="27">
        <v>2004</v>
      </c>
      <c r="CL65" s="28">
        <v>10065</v>
      </c>
      <c r="CO65" s="27">
        <v>2004</v>
      </c>
      <c r="CP65" s="28">
        <v>10065</v>
      </c>
      <c r="CS65" s="27">
        <v>2004</v>
      </c>
      <c r="CT65" s="28">
        <v>10065</v>
      </c>
      <c r="CW65" s="27">
        <v>2004</v>
      </c>
      <c r="CX65" s="28">
        <v>10065</v>
      </c>
      <c r="DA65" s="27">
        <v>2004</v>
      </c>
      <c r="DB65" s="28">
        <v>10065</v>
      </c>
      <c r="DE65" s="27">
        <v>2004</v>
      </c>
      <c r="DF65" s="28">
        <v>10065</v>
      </c>
      <c r="DI65" s="27">
        <v>2004</v>
      </c>
      <c r="DJ65" s="28">
        <v>10065</v>
      </c>
      <c r="DM65" s="27">
        <v>2004</v>
      </c>
      <c r="DN65" s="28">
        <v>10065</v>
      </c>
      <c r="DQ65" s="27">
        <v>2004</v>
      </c>
      <c r="DR65" s="28">
        <v>10065</v>
      </c>
      <c r="DU65" s="27">
        <v>2004</v>
      </c>
      <c r="DV65" s="28">
        <v>10065</v>
      </c>
      <c r="DY65" s="27">
        <v>2004</v>
      </c>
      <c r="DZ65" s="28">
        <v>10065</v>
      </c>
      <c r="EC65" s="27">
        <v>2004</v>
      </c>
      <c r="ED65" s="28">
        <v>10065</v>
      </c>
      <c r="EG65" s="27">
        <v>2004</v>
      </c>
      <c r="EH65" s="28">
        <v>10065</v>
      </c>
      <c r="EK65" s="27">
        <v>2004</v>
      </c>
      <c r="EL65" s="28">
        <v>10065</v>
      </c>
      <c r="EO65" s="27">
        <v>2004</v>
      </c>
      <c r="EP65" s="28">
        <v>10065</v>
      </c>
      <c r="ES65" s="27">
        <v>2004</v>
      </c>
      <c r="ET65" s="28">
        <v>10065</v>
      </c>
      <c r="EW65" s="27">
        <v>2004</v>
      </c>
      <c r="EX65" s="28">
        <v>10065</v>
      </c>
      <c r="FA65" s="27">
        <v>2004</v>
      </c>
      <c r="FB65" s="28">
        <v>10065</v>
      </c>
      <c r="FE65" s="27">
        <v>2004</v>
      </c>
      <c r="FF65" s="28">
        <v>10065</v>
      </c>
      <c r="FI65" s="27">
        <v>2004</v>
      </c>
      <c r="FJ65" s="28">
        <v>10065</v>
      </c>
      <c r="FM65" s="27">
        <v>2004</v>
      </c>
      <c r="FN65" s="28">
        <v>10065</v>
      </c>
      <c r="FQ65" s="27">
        <v>2004</v>
      </c>
      <c r="FR65" s="28">
        <v>10065</v>
      </c>
      <c r="FU65" s="27">
        <v>2004</v>
      </c>
      <c r="FV65" s="28">
        <v>10065</v>
      </c>
      <c r="FY65" s="27">
        <v>2004</v>
      </c>
      <c r="FZ65" s="28">
        <v>10065</v>
      </c>
      <c r="GC65" s="27">
        <v>2004</v>
      </c>
      <c r="GD65" s="28">
        <v>10065</v>
      </c>
      <c r="GG65" s="27">
        <v>2004</v>
      </c>
      <c r="GH65" s="28">
        <v>10065</v>
      </c>
      <c r="GK65" s="27">
        <v>2004</v>
      </c>
      <c r="GL65" s="28">
        <v>10065</v>
      </c>
      <c r="GO65" s="27">
        <v>2004</v>
      </c>
      <c r="GP65" s="28">
        <v>10065</v>
      </c>
      <c r="GS65" s="27">
        <v>2004</v>
      </c>
      <c r="GT65" s="28">
        <v>10065</v>
      </c>
      <c r="GW65" s="27">
        <v>2004</v>
      </c>
      <c r="GX65" s="28">
        <v>10065</v>
      </c>
      <c r="HA65" s="27">
        <v>2004</v>
      </c>
      <c r="HB65" s="28">
        <v>10065</v>
      </c>
      <c r="HE65" s="27">
        <v>2004</v>
      </c>
      <c r="HF65" s="28">
        <v>10065</v>
      </c>
      <c r="HI65" s="27">
        <v>2004</v>
      </c>
      <c r="HJ65" s="28">
        <v>10065</v>
      </c>
      <c r="HM65" s="27">
        <v>2004</v>
      </c>
      <c r="HN65" s="28">
        <v>10065</v>
      </c>
      <c r="HQ65" s="27">
        <v>2004</v>
      </c>
      <c r="HR65" s="28">
        <v>10065</v>
      </c>
      <c r="HU65" s="27">
        <v>2004</v>
      </c>
      <c r="HV65" s="28">
        <v>10065</v>
      </c>
      <c r="HY65" s="27">
        <v>2004</v>
      </c>
      <c r="HZ65" s="28">
        <v>10065</v>
      </c>
      <c r="IC65" s="27">
        <v>2004</v>
      </c>
      <c r="ID65" s="28">
        <v>10065</v>
      </c>
      <c r="IG65" s="27">
        <v>2004</v>
      </c>
      <c r="IH65" s="28">
        <v>10065</v>
      </c>
      <c r="IK65" s="27">
        <v>2004</v>
      </c>
      <c r="IL65" s="28">
        <v>10065</v>
      </c>
      <c r="IO65" s="27">
        <v>2004</v>
      </c>
      <c r="IP65" s="28">
        <v>10065</v>
      </c>
      <c r="IS65" s="27">
        <v>2004</v>
      </c>
      <c r="IT65" s="28">
        <v>10065</v>
      </c>
      <c r="IW65" s="27">
        <v>2004</v>
      </c>
      <c r="IX65" s="28">
        <v>10065</v>
      </c>
      <c r="JA65" s="27">
        <v>2004</v>
      </c>
      <c r="JB65" s="28">
        <v>10065</v>
      </c>
      <c r="JE65" s="21">
        <v>2004</v>
      </c>
      <c r="JF65" s="22">
        <v>176800000</v>
      </c>
    </row>
    <row r="66" spans="1:266">
      <c r="B66">
        <v>0.5427697550448688</v>
      </c>
      <c r="C66" s="39">
        <v>0.65065129821817269</v>
      </c>
      <c r="D66">
        <v>115.47310834067382</v>
      </c>
      <c r="E66" s="27">
        <v>2004</v>
      </c>
      <c r="F66" s="28">
        <v>10065</v>
      </c>
    </row>
    <row r="67" spans="1:266">
      <c r="A67" t="s">
        <v>185</v>
      </c>
      <c r="B67" s="18">
        <f>AVERAGE(B2:B66)</f>
        <v>0.53054556520247886</v>
      </c>
      <c r="C67" s="18">
        <f>AVERAGE(C2:C66)</f>
        <v>0.64611987808307181</v>
      </c>
      <c r="D67" s="18">
        <f>AVERAGE(D2:D66)</f>
        <v>113.25428434878775</v>
      </c>
      <c r="E67" s="18">
        <f>AVERAGE(E2:E66)</f>
        <v>1987.3846153846155</v>
      </c>
      <c r="F67" s="18">
        <f>AVERAGE(F2:F66)</f>
        <v>5050168.3620153852</v>
      </c>
    </row>
    <row r="68" spans="1:266">
      <c r="A68" t="s">
        <v>186</v>
      </c>
      <c r="B68" s="18">
        <f>STDEV(B2:B66)</f>
        <v>6.6901084708001386E-3</v>
      </c>
      <c r="C68" s="18">
        <f>STDEV(C2:C66)</f>
        <v>6.2518529598621251E-3</v>
      </c>
      <c r="D68" s="18">
        <f>STDEV(D2:D66)</f>
        <v>3.0890043098462416</v>
      </c>
      <c r="E68" s="18">
        <f>STDEV(E2:E66)</f>
        <v>9.8293125199828744</v>
      </c>
      <c r="F68" s="18">
        <f>STDEV(F2:F66)</f>
        <v>24560580.720988255</v>
      </c>
    </row>
    <row r="69" spans="1:266">
      <c r="A69" t="s">
        <v>187</v>
      </c>
      <c r="B69" s="18">
        <f>MIN(B2:B66)</f>
        <v>0.51482949373784948</v>
      </c>
      <c r="C69" s="18">
        <f>MIN(C2:C66)</f>
        <v>0.62942072820855755</v>
      </c>
      <c r="D69" s="18">
        <f>MIN(D2:D66)</f>
        <v>105.30563396134272</v>
      </c>
      <c r="E69" s="18">
        <f>MIN(E2:E66)</f>
        <v>1971</v>
      </c>
      <c r="F69" s="18">
        <f>MIN(F2:F66)</f>
        <v>0.01</v>
      </c>
    </row>
    <row r="70" spans="1:266">
      <c r="A70" t="s">
        <v>188</v>
      </c>
      <c r="B70" s="18">
        <f>MAX(B2:B66)</f>
        <v>0.54715923481181339</v>
      </c>
      <c r="C70" s="18">
        <f>MAX(C2:C66)</f>
        <v>0.66170307125626293</v>
      </c>
      <c r="D70" s="18">
        <f>MAX(D2:D66)</f>
        <v>121.27095143972043</v>
      </c>
      <c r="E70" s="18">
        <f>MAX(E2:E66)</f>
        <v>2004</v>
      </c>
      <c r="F70" s="18">
        <f>MAX(F2:F66)</f>
        <v>176800000</v>
      </c>
    </row>
    <row r="71" spans="1:266">
      <c r="A71" t="s">
        <v>189</v>
      </c>
      <c r="B71" s="18">
        <f>ABS(B70-B69)</f>
        <v>3.2329741073963914E-2</v>
      </c>
      <c r="C71" s="18">
        <f>ABS(C70-C69)</f>
        <v>3.2282343047705386E-2</v>
      </c>
      <c r="D71" s="18">
        <f>ABS(D70-D69)</f>
        <v>15.965317478377713</v>
      </c>
      <c r="E71" s="18">
        <f>ABS(E70-E69)</f>
        <v>33</v>
      </c>
      <c r="F71" s="18">
        <f>ABS(F70-F69)</f>
        <v>176799999.99000001</v>
      </c>
    </row>
    <row r="72" spans="1:266">
      <c r="A72" t="s">
        <v>190</v>
      </c>
      <c r="B72" s="18">
        <f>COUNT(B2:B66)</f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NL99"/>
  <sheetViews>
    <sheetView workbookViewId="0">
      <selection activeCell="F1" sqref="F1"/>
    </sheetView>
  </sheetViews>
  <sheetFormatPr defaultRowHeight="15"/>
  <sheetData>
    <row r="1" spans="2:376" ht="16.5" thickTop="1" thickBot="1">
      <c r="B1" s="18" t="s">
        <v>163</v>
      </c>
      <c r="C1" s="18" t="s">
        <v>164</v>
      </c>
      <c r="D1" s="18" t="s">
        <v>165</v>
      </c>
      <c r="E1" s="19" t="s">
        <v>0</v>
      </c>
      <c r="F1" s="19" t="s">
        <v>1</v>
      </c>
      <c r="G1" s="37">
        <f>LN(G2)</f>
        <v>0.34436350982109254</v>
      </c>
      <c r="H1" s="38">
        <f>G4</f>
        <v>0.67031676888014202</v>
      </c>
      <c r="I1" s="29" t="s">
        <v>0</v>
      </c>
      <c r="J1" s="29" t="s">
        <v>1</v>
      </c>
      <c r="K1" s="37">
        <f>LN(K2)</f>
        <v>0.34701765379873029</v>
      </c>
      <c r="L1" s="38">
        <f>K4</f>
        <v>0.66106507617542021</v>
      </c>
      <c r="M1" s="29" t="s">
        <v>0</v>
      </c>
      <c r="N1" s="29" t="s">
        <v>1</v>
      </c>
      <c r="O1" s="37">
        <f>LN(O2)</f>
        <v>0.34910275729822515</v>
      </c>
      <c r="P1" s="38">
        <f>O4</f>
        <v>0.6671482144880152</v>
      </c>
      <c r="Q1" s="29" t="s">
        <v>0</v>
      </c>
      <c r="R1" s="29" t="s">
        <v>1</v>
      </c>
      <c r="S1" s="37">
        <f>LN(S2)</f>
        <v>0.34704002581040916</v>
      </c>
      <c r="T1" s="38">
        <f>S4</f>
        <v>0.66540977829607906</v>
      </c>
      <c r="U1" s="29" t="s">
        <v>0</v>
      </c>
      <c r="V1" s="29" t="s">
        <v>1</v>
      </c>
      <c r="W1" s="37">
        <f>LN(W2)</f>
        <v>0.34713664405985817</v>
      </c>
      <c r="X1" s="38">
        <f>W4</f>
        <v>0.66623605246042272</v>
      </c>
      <c r="Y1" s="29" t="s">
        <v>0</v>
      </c>
      <c r="Z1" s="29" t="s">
        <v>1</v>
      </c>
      <c r="AA1" s="37">
        <f>LN(AA2)</f>
        <v>0.34700781517774443</v>
      </c>
      <c r="AB1" s="38">
        <f>AA4</f>
        <v>0.66663356175962152</v>
      </c>
      <c r="AC1" s="29" t="s">
        <v>0</v>
      </c>
      <c r="AD1" s="29" t="s">
        <v>1</v>
      </c>
      <c r="AE1" s="37">
        <f>LN(AE2)</f>
        <v>0.34502703392247819</v>
      </c>
      <c r="AF1" s="38">
        <f>AE4</f>
        <v>0.66394832610488208</v>
      </c>
      <c r="AG1" s="29" t="s">
        <v>0</v>
      </c>
      <c r="AH1" s="29" t="s">
        <v>1</v>
      </c>
      <c r="AI1" s="37">
        <f>LN(AI2)</f>
        <v>0.3438848844087018</v>
      </c>
      <c r="AJ1" s="38">
        <f>AI4</f>
        <v>0.66298406142241995</v>
      </c>
      <c r="AK1" s="29" t="s">
        <v>0</v>
      </c>
      <c r="AL1" s="29" t="s">
        <v>1</v>
      </c>
      <c r="AM1" s="37">
        <f>LN(AM2)</f>
        <v>0.34415476061648848</v>
      </c>
      <c r="AN1" s="38">
        <f>AM4</f>
        <v>0.66382894351639832</v>
      </c>
      <c r="AO1" s="29" t="s">
        <v>0</v>
      </c>
      <c r="AP1" s="29" t="s">
        <v>1</v>
      </c>
      <c r="AQ1" s="37">
        <f>LN(AQ2)</f>
        <v>0.34781893552215992</v>
      </c>
      <c r="AR1" s="38">
        <f>AQ4</f>
        <v>0.67076367099548984</v>
      </c>
      <c r="AS1" s="29" t="s">
        <v>0</v>
      </c>
      <c r="AT1" s="29" t="s">
        <v>1</v>
      </c>
      <c r="AU1" s="37">
        <f>LN(AU2)</f>
        <v>0.34753829421771859</v>
      </c>
      <c r="AV1" s="38">
        <f>AU4</f>
        <v>0.67013539308606196</v>
      </c>
      <c r="AW1" s="29" t="s">
        <v>0</v>
      </c>
      <c r="AX1" s="29" t="s">
        <v>1</v>
      </c>
      <c r="AY1" s="37">
        <f>LN(AY2)</f>
        <v>0.34253626477557886</v>
      </c>
      <c r="AZ1" s="38">
        <f>AY4</f>
        <v>0.66322236620523756</v>
      </c>
      <c r="BA1" s="29" t="s">
        <v>0</v>
      </c>
      <c r="BB1" s="29" t="s">
        <v>1</v>
      </c>
      <c r="BC1" s="37">
        <f>LN(BC2)</f>
        <v>0.34737418076489529</v>
      </c>
      <c r="BD1" s="38">
        <f>BC4</f>
        <v>0.67212542225906924</v>
      </c>
      <c r="BE1" s="29" t="s">
        <v>0</v>
      </c>
      <c r="BF1" s="29" t="s">
        <v>1</v>
      </c>
      <c r="BG1" s="37">
        <f>LN(BG2)</f>
        <v>0.34201846245612655</v>
      </c>
      <c r="BH1" s="38">
        <f>BG4</f>
        <v>0.66499896862389429</v>
      </c>
      <c r="BI1" s="29" t="s">
        <v>0</v>
      </c>
      <c r="BJ1" s="29" t="s">
        <v>1</v>
      </c>
      <c r="BK1" s="37">
        <f>LN(BK2)</f>
        <v>0.3461017439046325</v>
      </c>
      <c r="BL1" s="38">
        <f>BK4</f>
        <v>0.66968525595192496</v>
      </c>
      <c r="BM1" s="29" t="s">
        <v>0</v>
      </c>
      <c r="BN1" s="29" t="s">
        <v>1</v>
      </c>
      <c r="BO1" s="37">
        <f>LN(BO2)</f>
        <v>0.34768458060578067</v>
      </c>
      <c r="BP1" s="38">
        <f>BO4</f>
        <v>0.67423910016719546</v>
      </c>
      <c r="BQ1" s="29" t="s">
        <v>0</v>
      </c>
      <c r="BR1" s="29" t="s">
        <v>1</v>
      </c>
      <c r="BS1" s="37">
        <f>LN(BS2)</f>
        <v>0.34521864134746016</v>
      </c>
      <c r="BT1" s="38">
        <f>BS4</f>
        <v>0.6687752708358079</v>
      </c>
      <c r="BU1" s="29" t="s">
        <v>0</v>
      </c>
      <c r="BV1" s="29" t="s">
        <v>1</v>
      </c>
      <c r="BW1" s="37">
        <f>LN(BW2)</f>
        <v>0.34459880182099911</v>
      </c>
      <c r="BX1" s="38">
        <f>BW4</f>
        <v>0.66810975407649398</v>
      </c>
      <c r="BY1" s="29" t="s">
        <v>0</v>
      </c>
      <c r="BZ1" s="29" t="s">
        <v>1</v>
      </c>
      <c r="CA1" s="37">
        <f>LN(CA2)</f>
        <v>0.34521892998958797</v>
      </c>
      <c r="CB1" s="38">
        <f>CA4</f>
        <v>0.66913036028460027</v>
      </c>
      <c r="CC1" s="29" t="s">
        <v>0</v>
      </c>
      <c r="CD1" s="29" t="s">
        <v>1</v>
      </c>
      <c r="CE1" s="37">
        <f>LN(CE2)</f>
        <v>0.34501388691615598</v>
      </c>
      <c r="CF1" s="38">
        <f>CE4</f>
        <v>0.66909101647324842</v>
      </c>
      <c r="CG1" s="29" t="s">
        <v>0</v>
      </c>
      <c r="CH1" s="29" t="s">
        <v>1</v>
      </c>
      <c r="CI1" s="37">
        <f>LN(CI2)</f>
        <v>0.34765679608743816</v>
      </c>
      <c r="CJ1" s="38">
        <f>CI4</f>
        <v>0.67638994698771926</v>
      </c>
      <c r="CK1" s="29" t="s">
        <v>0</v>
      </c>
      <c r="CL1" s="29" t="s">
        <v>1</v>
      </c>
      <c r="CM1" s="37">
        <f>LN(CM2)</f>
        <v>0.344680545375318</v>
      </c>
      <c r="CN1" s="38">
        <f>CM4</f>
        <v>0.66883351888529841</v>
      </c>
      <c r="CO1" s="29" t="s">
        <v>0</v>
      </c>
      <c r="CP1" s="29" t="s">
        <v>1</v>
      </c>
      <c r="CQ1" s="37">
        <f>LN(CQ2)</f>
        <v>0.34609667707414643</v>
      </c>
      <c r="CR1" s="38">
        <f>CQ4</f>
        <v>0.67237607384337095</v>
      </c>
      <c r="CS1" s="29" t="s">
        <v>0</v>
      </c>
      <c r="CT1" s="29" t="s">
        <v>1</v>
      </c>
      <c r="CU1" s="37">
        <f>LN(CU2)</f>
        <v>0.3453952491909606</v>
      </c>
      <c r="CV1" s="38">
        <f>CU4</f>
        <v>0.6708457497747744</v>
      </c>
      <c r="CW1" s="29" t="s">
        <v>0</v>
      </c>
      <c r="CX1" s="29" t="s">
        <v>1</v>
      </c>
      <c r="CY1" s="37">
        <f>LN(CY2)</f>
        <v>0.34482787732349746</v>
      </c>
      <c r="CZ1" s="38">
        <f>CY4</f>
        <v>0.66986961285895497</v>
      </c>
      <c r="DA1" s="29" t="s">
        <v>0</v>
      </c>
      <c r="DB1" s="29" t="s">
        <v>1</v>
      </c>
      <c r="DC1" s="37">
        <f>LN(DC2)</f>
        <v>0.34626446479419248</v>
      </c>
      <c r="DD1" s="38">
        <f>DC4</f>
        <v>0.67482684261676296</v>
      </c>
      <c r="DE1" s="29" t="s">
        <v>0</v>
      </c>
      <c r="DF1" s="29" t="s">
        <v>1</v>
      </c>
      <c r="DG1" s="37">
        <f>LN(DG2)</f>
        <v>0.34386816519181895</v>
      </c>
      <c r="DH1" s="38">
        <f>DG4</f>
        <v>0.66889968415644563</v>
      </c>
      <c r="DI1" s="29" t="s">
        <v>0</v>
      </c>
      <c r="DJ1" s="29" t="s">
        <v>1</v>
      </c>
      <c r="DK1" s="37">
        <f>LN(DK2)</f>
        <v>0.34446393111186974</v>
      </c>
      <c r="DL1" s="38">
        <f>DK4</f>
        <v>0.66965547380143131</v>
      </c>
      <c r="DM1" s="29" t="s">
        <v>0</v>
      </c>
      <c r="DN1" s="29" t="s">
        <v>1</v>
      </c>
      <c r="DO1" s="37">
        <f>LN(DO2)</f>
        <v>0.34368214485749099</v>
      </c>
      <c r="DP1" s="38">
        <f>DO4</f>
        <v>0.66942131117323678</v>
      </c>
      <c r="DQ1" s="29" t="s">
        <v>0</v>
      </c>
      <c r="DR1" s="29" t="s">
        <v>1</v>
      </c>
      <c r="DS1" s="37">
        <f>LN(DS2)</f>
        <v>0.34524976765077658</v>
      </c>
      <c r="DT1" s="38">
        <f>DS4</f>
        <v>0.6723203343207419</v>
      </c>
      <c r="DU1" s="29" t="s">
        <v>0</v>
      </c>
      <c r="DV1" s="29" t="s">
        <v>1</v>
      </c>
      <c r="DW1" s="37">
        <f>LN(DW2)</f>
        <v>0.34355495035086325</v>
      </c>
      <c r="DX1" s="38">
        <f>DW4</f>
        <v>0.66992030126727775</v>
      </c>
      <c r="DY1" s="29" t="s">
        <v>0</v>
      </c>
      <c r="DZ1" s="29" t="s">
        <v>1</v>
      </c>
      <c r="EA1" s="37">
        <f>LN(EA2)</f>
        <v>0.34399697419338093</v>
      </c>
      <c r="EB1" s="38">
        <f>EA4</f>
        <v>0.66980222301143388</v>
      </c>
      <c r="EC1" s="29" t="s">
        <v>0</v>
      </c>
      <c r="ED1" s="29" t="s">
        <v>1</v>
      </c>
      <c r="EE1" s="37">
        <f>LN(EE2)</f>
        <v>0.34469579948996948</v>
      </c>
      <c r="EF1" s="38">
        <f>EE4</f>
        <v>0.67086382534723599</v>
      </c>
      <c r="EG1" s="29" t="s">
        <v>0</v>
      </c>
      <c r="EH1" s="29" t="s">
        <v>1</v>
      </c>
      <c r="EI1" s="37">
        <f>LN(EI2)</f>
        <v>0.34318133691267771</v>
      </c>
      <c r="EJ1" s="38">
        <f>EI4</f>
        <v>0.67327724006982304</v>
      </c>
      <c r="EK1" s="29" t="s">
        <v>0</v>
      </c>
      <c r="EL1" s="29" t="s">
        <v>1</v>
      </c>
      <c r="EM1" s="37">
        <f>LN(EM2)</f>
        <v>0.34404251771201694</v>
      </c>
      <c r="EN1" s="38">
        <f>EM4</f>
        <v>0.67028113926058375</v>
      </c>
      <c r="EO1" s="29" t="s">
        <v>0</v>
      </c>
      <c r="EP1" s="29" t="s">
        <v>1</v>
      </c>
      <c r="EQ1" s="37">
        <f>LN(EQ2)</f>
        <v>0.34432670029092516</v>
      </c>
      <c r="ER1" s="38">
        <f>EQ4</f>
        <v>0.67011582817918214</v>
      </c>
      <c r="ES1" s="29" t="s">
        <v>0</v>
      </c>
      <c r="ET1" s="29" t="s">
        <v>1</v>
      </c>
      <c r="EU1" s="37">
        <f>LN(EU2)</f>
        <v>0.34405334538212706</v>
      </c>
      <c r="EV1" s="38">
        <f>EU4</f>
        <v>0.67071032215022408</v>
      </c>
      <c r="EW1" s="29" t="s">
        <v>0</v>
      </c>
      <c r="EX1" s="29" t="s">
        <v>1</v>
      </c>
      <c r="EY1" s="37">
        <f>LN(EY2)</f>
        <v>0.34485287827931604</v>
      </c>
      <c r="EZ1" s="38">
        <f>EY4</f>
        <v>0.67305268152268805</v>
      </c>
      <c r="FA1" s="29" t="s">
        <v>0</v>
      </c>
      <c r="FB1" s="29" t="s">
        <v>1</v>
      </c>
      <c r="FC1" s="37">
        <f>LN(FC2)</f>
        <v>0.34385107151826333</v>
      </c>
      <c r="FD1" s="38">
        <f>FC4</f>
        <v>0.67496672515160883</v>
      </c>
      <c r="FE1" s="29" t="s">
        <v>0</v>
      </c>
      <c r="FF1" s="29" t="s">
        <v>1</v>
      </c>
      <c r="FG1" s="37">
        <f>LN(FG2)</f>
        <v>0.34420655111304321</v>
      </c>
      <c r="FH1" s="38">
        <f>FG4</f>
        <v>0.6705717252083051</v>
      </c>
      <c r="FI1" s="29" t="s">
        <v>0</v>
      </c>
      <c r="FJ1" s="29" t="s">
        <v>1</v>
      </c>
      <c r="FK1" s="37">
        <f>LN(FK2)</f>
        <v>0.34391405675084696</v>
      </c>
      <c r="FL1" s="38">
        <f>FK4</f>
        <v>0.67380533048508784</v>
      </c>
      <c r="FM1" s="29" t="s">
        <v>0</v>
      </c>
      <c r="FN1" s="29" t="s">
        <v>1</v>
      </c>
      <c r="FO1" s="37">
        <f>LN(FO2)</f>
        <v>0.34395090075000723</v>
      </c>
      <c r="FP1" s="38">
        <f>FO4</f>
        <v>0.67320329803503598</v>
      </c>
      <c r="FQ1" s="29" t="s">
        <v>0</v>
      </c>
      <c r="FR1" s="29" t="s">
        <v>1</v>
      </c>
      <c r="FS1" s="37">
        <f>LN(FS2)</f>
        <v>0.3443608490659596</v>
      </c>
      <c r="FT1" s="38">
        <f>FS4</f>
        <v>0.6703028596634073</v>
      </c>
      <c r="FU1" s="29" t="s">
        <v>0</v>
      </c>
      <c r="FV1" s="29" t="s">
        <v>1</v>
      </c>
      <c r="FW1" s="37">
        <f>LN(FW2)</f>
        <v>0.3443587068194392</v>
      </c>
      <c r="FX1" s="38">
        <f>FW4</f>
        <v>0.67077804541881558</v>
      </c>
      <c r="FY1" s="29" t="s">
        <v>0</v>
      </c>
      <c r="FZ1" s="29" t="s">
        <v>1</v>
      </c>
      <c r="GA1" s="37">
        <f>LN(GA2)</f>
        <v>0.34460940073962582</v>
      </c>
      <c r="GB1" s="38">
        <f>GA4</f>
        <v>0.67663370609698892</v>
      </c>
      <c r="GC1" s="29" t="s">
        <v>0</v>
      </c>
      <c r="GD1" s="29" t="s">
        <v>1</v>
      </c>
      <c r="GE1" s="37">
        <f>LN(GE2)</f>
        <v>0.34450687063607788</v>
      </c>
      <c r="GF1" s="38">
        <f>GE4</f>
        <v>0.67252353632397655</v>
      </c>
      <c r="GG1" s="29" t="s">
        <v>0</v>
      </c>
      <c r="GH1" s="29" t="s">
        <v>1</v>
      </c>
      <c r="GI1" s="37">
        <f>LN(GI2)</f>
        <v>0.34426234229547187</v>
      </c>
      <c r="GJ1" s="38">
        <f>GI4</f>
        <v>0.67038608391841958</v>
      </c>
      <c r="GK1" s="29" t="s">
        <v>0</v>
      </c>
      <c r="GL1" s="29" t="s">
        <v>1</v>
      </c>
      <c r="GM1" s="37">
        <f>LN(GM2)</f>
        <v>0.34490182588823259</v>
      </c>
      <c r="GN1" s="38">
        <f>GM4</f>
        <v>0.67769697162513065</v>
      </c>
      <c r="GO1" s="29" t="s">
        <v>0</v>
      </c>
      <c r="GP1" s="29" t="s">
        <v>1</v>
      </c>
      <c r="GQ1" s="37">
        <f>LN(GQ2)</f>
        <v>0.34499437603523159</v>
      </c>
      <c r="GR1" s="38">
        <f>GQ4</f>
        <v>0.67503928765137078</v>
      </c>
      <c r="GS1" s="29" t="s">
        <v>0</v>
      </c>
      <c r="GT1" s="29" t="s">
        <v>1</v>
      </c>
      <c r="GU1" s="37">
        <f>LN(GU2)</f>
        <v>0.34484769241901742</v>
      </c>
      <c r="GV1" s="38">
        <f>GU4</f>
        <v>0.67320354252266901</v>
      </c>
      <c r="GW1" s="29" t="s">
        <v>0</v>
      </c>
      <c r="GX1" s="29" t="s">
        <v>1</v>
      </c>
      <c r="GY1" s="37">
        <f>LN(GY2)</f>
        <v>0.34501684273174238</v>
      </c>
      <c r="GZ1" s="38">
        <f>GY4</f>
        <v>0.67535950220723195</v>
      </c>
      <c r="HA1" s="29" t="s">
        <v>0</v>
      </c>
      <c r="HB1" s="29" t="s">
        <v>1</v>
      </c>
      <c r="HC1" s="37">
        <f>LN(HC2)</f>
        <v>0.34529937329870236</v>
      </c>
      <c r="HD1" s="38">
        <f>HC4</f>
        <v>0.67626153839553682</v>
      </c>
      <c r="HE1" s="29" t="s">
        <v>0</v>
      </c>
      <c r="HF1" s="29" t="s">
        <v>1</v>
      </c>
      <c r="HG1" s="37">
        <f>LN(HG2)</f>
        <v>0.34505946454906888</v>
      </c>
      <c r="HH1" s="38">
        <f>HG4</f>
        <v>0.6737585386159215</v>
      </c>
      <c r="HI1" s="29" t="s">
        <v>0</v>
      </c>
      <c r="HJ1" s="29" t="s">
        <v>1</v>
      </c>
      <c r="HK1" s="37">
        <f>LN(HK2)</f>
        <v>0.345404860887492</v>
      </c>
      <c r="HL1" s="38">
        <f>HK4</f>
        <v>0.67526028044948661</v>
      </c>
      <c r="HM1" s="29" t="s">
        <v>0</v>
      </c>
      <c r="HN1" s="29" t="s">
        <v>1</v>
      </c>
      <c r="HO1" s="37">
        <f>LN(HO2)</f>
        <v>0.3450855546255987</v>
      </c>
      <c r="HP1" s="38">
        <f>HO4</f>
        <v>0.67285038139059827</v>
      </c>
      <c r="HQ1" s="29" t="s">
        <v>0</v>
      </c>
      <c r="HR1" s="29" t="s">
        <v>1</v>
      </c>
      <c r="HS1" s="37">
        <f>LN(HS2)</f>
        <v>0.34372421034007283</v>
      </c>
      <c r="HT1" s="38">
        <f>HS4</f>
        <v>0.67070722619280632</v>
      </c>
      <c r="HU1" s="29" t="s">
        <v>0</v>
      </c>
      <c r="HV1" s="29" t="s">
        <v>1</v>
      </c>
      <c r="HW1" s="37">
        <f>LN(HW2)</f>
        <v>0.34377989304601136</v>
      </c>
      <c r="HX1" s="38">
        <f>HW4</f>
        <v>0.67005754259455341</v>
      </c>
      <c r="HY1" s="29" t="s">
        <v>0</v>
      </c>
      <c r="HZ1" s="29" t="s">
        <v>1</v>
      </c>
      <c r="IA1" s="37">
        <f>LN(IA2)</f>
        <v>0.3458877752506333</v>
      </c>
      <c r="IB1" s="38">
        <f>IA4</f>
        <v>0.67763088440014263</v>
      </c>
      <c r="IC1" s="29" t="s">
        <v>0</v>
      </c>
      <c r="ID1" s="29" t="s">
        <v>1</v>
      </c>
      <c r="IE1" s="37">
        <f>LN(IE2)</f>
        <v>0.34600668124482381</v>
      </c>
      <c r="IF1" s="38">
        <f>IE4</f>
        <v>0.67871502544749729</v>
      </c>
      <c r="IG1" s="29" t="s">
        <v>0</v>
      </c>
      <c r="IH1" s="29" t="s">
        <v>1</v>
      </c>
      <c r="II1" s="37">
        <f>LN(II2)</f>
        <v>0.34368433782784724</v>
      </c>
      <c r="IJ1" s="38">
        <f>II4</f>
        <v>0.67023065070479482</v>
      </c>
      <c r="IK1" s="29" t="s">
        <v>0</v>
      </c>
      <c r="IL1" s="29" t="s">
        <v>1</v>
      </c>
      <c r="IM1" s="37">
        <f>LN(IM2)</f>
        <v>0.34561962149472059</v>
      </c>
      <c r="IN1" s="38">
        <f>IM4</f>
        <v>0.67428376260595957</v>
      </c>
      <c r="IO1" s="29" t="s">
        <v>0</v>
      </c>
      <c r="IP1" s="29" t="s">
        <v>1</v>
      </c>
      <c r="IQ1" s="37">
        <f>LN(IQ2)</f>
        <v>0.34521464569056509</v>
      </c>
      <c r="IR1" s="38">
        <f>IQ4</f>
        <v>0.67223547746896861</v>
      </c>
      <c r="IS1" s="29" t="s">
        <v>0</v>
      </c>
      <c r="IT1" s="29" t="s">
        <v>1</v>
      </c>
      <c r="IU1" s="37">
        <f>LN(IU2)</f>
        <v>0.34603087085418427</v>
      </c>
      <c r="IV1" s="38">
        <f>IU4</f>
        <v>0.67697406706201191</v>
      </c>
      <c r="IW1" s="29" t="s">
        <v>0</v>
      </c>
      <c r="IX1" s="29" t="s">
        <v>1</v>
      </c>
      <c r="IY1" s="37">
        <f>LN(IY2)</f>
        <v>0.34585277015610266</v>
      </c>
      <c r="IZ1" s="38">
        <f>IY4</f>
        <v>0.67464314613666498</v>
      </c>
      <c r="JA1" s="29" t="s">
        <v>0</v>
      </c>
      <c r="JB1" s="29" t="s">
        <v>1</v>
      </c>
      <c r="JC1" s="37">
        <f>LN(JC2)</f>
        <v>0.34595440224636631</v>
      </c>
      <c r="JD1" s="38">
        <f>JC4</f>
        <v>0.67520236761912567</v>
      </c>
      <c r="JE1" s="29" t="s">
        <v>0</v>
      </c>
      <c r="JF1" s="29" t="s">
        <v>1</v>
      </c>
      <c r="JG1" s="37">
        <f>LN(JG2)</f>
        <v>0.3429768907352917</v>
      </c>
      <c r="JH1" s="38">
        <f>JG4</f>
        <v>0.67055919305171585</v>
      </c>
      <c r="JI1" s="29" t="s">
        <v>0</v>
      </c>
      <c r="JJ1" s="29" t="s">
        <v>1</v>
      </c>
      <c r="JK1" s="37">
        <f>LN(JK2)</f>
        <v>0.34551399585473008</v>
      </c>
      <c r="JL1" s="38">
        <f>JK4</f>
        <v>0.67198022228546894</v>
      </c>
      <c r="JM1" s="29" t="s">
        <v>0</v>
      </c>
      <c r="JN1" s="29" t="s">
        <v>1</v>
      </c>
      <c r="JO1" s="37">
        <f>LN(JO2)</f>
        <v>0.34303999570597687</v>
      </c>
      <c r="JP1" s="38">
        <f>JO4</f>
        <v>0.66917942503894656</v>
      </c>
      <c r="JQ1" s="29" t="s">
        <v>0</v>
      </c>
      <c r="JR1" s="29" t="s">
        <v>1</v>
      </c>
      <c r="JS1" s="37">
        <f>LN(JS2)</f>
        <v>0.3461422619176186</v>
      </c>
      <c r="JT1" s="38">
        <f>JS4</f>
        <v>0.67369835668855182</v>
      </c>
      <c r="JU1" s="29" t="s">
        <v>0</v>
      </c>
      <c r="JV1" s="29" t="s">
        <v>1</v>
      </c>
      <c r="JW1" s="37">
        <f>LN(JW2)</f>
        <v>0.34247300408453984</v>
      </c>
      <c r="JX1" s="38">
        <f>JW4</f>
        <v>0.66865053737417346</v>
      </c>
      <c r="JY1" s="29" t="s">
        <v>0</v>
      </c>
      <c r="JZ1" s="29" t="s">
        <v>1</v>
      </c>
      <c r="KA1" s="37">
        <f>LN(KA2)</f>
        <v>0.34208443922456033</v>
      </c>
      <c r="KB1" s="38">
        <f>KA4</f>
        <v>0.6684169543358911</v>
      </c>
      <c r="KC1" s="29" t="s">
        <v>0</v>
      </c>
      <c r="KD1" s="29" t="s">
        <v>1</v>
      </c>
      <c r="KE1" s="37">
        <f>LN(KE2)</f>
        <v>0.34084932144205082</v>
      </c>
      <c r="KF1" s="38">
        <f>KE4</f>
        <v>0.66938557949461164</v>
      </c>
      <c r="KG1" s="29" t="s">
        <v>0</v>
      </c>
      <c r="KH1" s="29" t="s">
        <v>1</v>
      </c>
      <c r="KI1" s="37">
        <f>LN(KI2)</f>
        <v>0.34722958119588326</v>
      </c>
      <c r="KJ1" s="38">
        <f>KI4</f>
        <v>0.67494765441016435</v>
      </c>
      <c r="KK1" s="29" t="s">
        <v>0</v>
      </c>
      <c r="KL1" s="29" t="s">
        <v>1</v>
      </c>
      <c r="KM1" s="37">
        <f>LN(KM2)</f>
        <v>0.34099234075584445</v>
      </c>
      <c r="KN1" s="38">
        <f>KM4</f>
        <v>0.66817478965218968</v>
      </c>
      <c r="KO1" s="29" t="s">
        <v>0</v>
      </c>
      <c r="KP1" s="29" t="s">
        <v>1</v>
      </c>
      <c r="KQ1" s="37">
        <f>LN(KQ2)</f>
        <v>0.3410010405911218</v>
      </c>
      <c r="KR1" s="38">
        <f>KQ4</f>
        <v>0.66731585464877397</v>
      </c>
      <c r="KS1" s="29" t="s">
        <v>0</v>
      </c>
      <c r="KT1" s="29" t="s">
        <v>1</v>
      </c>
      <c r="KU1" s="37">
        <f>LN(KU2)</f>
        <v>0.34629989155777552</v>
      </c>
      <c r="KV1" s="38">
        <f>KU4</f>
        <v>0.67110355749663153</v>
      </c>
      <c r="KW1" s="29" t="s">
        <v>0</v>
      </c>
      <c r="KX1" s="29" t="s">
        <v>1</v>
      </c>
      <c r="KY1" s="37">
        <f>LN(KY2)</f>
        <v>0.34024208929689453</v>
      </c>
      <c r="KZ1" s="38">
        <f>KY4</f>
        <v>0.66727763158019437</v>
      </c>
      <c r="LA1" s="29" t="s">
        <v>0</v>
      </c>
      <c r="LB1" s="29" t="s">
        <v>1</v>
      </c>
      <c r="LC1" s="37">
        <f>LN(LC2)</f>
        <v>0.33923489333151713</v>
      </c>
      <c r="LD1" s="38">
        <f>LC4</f>
        <v>0.66758460840051304</v>
      </c>
      <c r="LE1" s="29" t="s">
        <v>0</v>
      </c>
      <c r="LF1" s="29" t="s">
        <v>1</v>
      </c>
      <c r="LG1" s="37">
        <f>LN(LG2)</f>
        <v>0.34646403874635862</v>
      </c>
      <c r="LH1" s="38">
        <f>LG4</f>
        <v>0.67053699620754847</v>
      </c>
      <c r="LI1" s="29" t="s">
        <v>0</v>
      </c>
      <c r="LJ1" s="29" t="s">
        <v>1</v>
      </c>
      <c r="LK1" s="37">
        <f>LN(LK2)</f>
        <v>0.33957507492667266</v>
      </c>
      <c r="LL1" s="38">
        <f>LK4</f>
        <v>0.66609004925018567</v>
      </c>
      <c r="LM1" s="29" t="s">
        <v>0</v>
      </c>
      <c r="LN1" s="29" t="s">
        <v>1</v>
      </c>
      <c r="LO1" s="37">
        <f>LN(LO2)</f>
        <v>0.34675846120727893</v>
      </c>
      <c r="LP1" s="38">
        <f>LO4</f>
        <v>0.67070717789388712</v>
      </c>
      <c r="LQ1" s="29" t="s">
        <v>0</v>
      </c>
      <c r="LR1" s="29" t="s">
        <v>1</v>
      </c>
      <c r="LS1" s="37">
        <f>LN(LS2)</f>
        <v>0.34667881715084736</v>
      </c>
      <c r="LT1" s="38">
        <f>LS4</f>
        <v>0.67052541825998091</v>
      </c>
      <c r="LU1" s="29" t="s">
        <v>0</v>
      </c>
      <c r="LV1" s="29" t="s">
        <v>1</v>
      </c>
      <c r="LW1" s="37">
        <f>LN(LW2)</f>
        <v>0.33874447648201139</v>
      </c>
      <c r="LX1" s="38">
        <f>LW4</f>
        <v>0.66596137215738616</v>
      </c>
      <c r="LY1" s="29" t="s">
        <v>0</v>
      </c>
      <c r="LZ1" s="29" t="s">
        <v>1</v>
      </c>
      <c r="MA1" s="37">
        <f>LN(MA2)</f>
        <v>0.34655568553220989</v>
      </c>
      <c r="MB1" s="38">
        <f>MA4</f>
        <v>0.66974709855686188</v>
      </c>
      <c r="MC1" s="29" t="s">
        <v>0</v>
      </c>
      <c r="MD1" s="29" t="s">
        <v>1</v>
      </c>
      <c r="ME1" s="37">
        <f>LN(ME2)</f>
        <v>0.33808962910350604</v>
      </c>
      <c r="MF1" s="38">
        <f>ME4</f>
        <v>0.66559059132091813</v>
      </c>
      <c r="MG1" s="29" t="s">
        <v>0</v>
      </c>
      <c r="MH1" s="29" t="s">
        <v>1</v>
      </c>
      <c r="MI1" s="37">
        <f>LN(MI2)</f>
        <v>0.33830999254176181</v>
      </c>
      <c r="MJ1" s="38">
        <f>MI4</f>
        <v>0.66423882385004751</v>
      </c>
      <c r="MK1" s="29" t="s">
        <v>0</v>
      </c>
      <c r="ML1" s="29" t="s">
        <v>1</v>
      </c>
      <c r="MM1" s="37">
        <f>LN(MM2)</f>
        <v>0.3479047163130875</v>
      </c>
      <c r="MN1" s="38">
        <f>MM4</f>
        <v>0.67167848399626928</v>
      </c>
      <c r="MO1" s="29" t="s">
        <v>0</v>
      </c>
      <c r="MP1" s="29" t="s">
        <v>1</v>
      </c>
      <c r="MQ1" s="37">
        <f>LN(MQ2)</f>
        <v>0.33612668506452037</v>
      </c>
      <c r="MR1" s="38">
        <f>MQ4</f>
        <v>0.66555331518345806</v>
      </c>
      <c r="MS1" s="29" t="s">
        <v>0</v>
      </c>
      <c r="MT1" s="29" t="s">
        <v>1</v>
      </c>
      <c r="MU1" s="37">
        <f>LN(MU2)</f>
        <v>0.34598178913173261</v>
      </c>
      <c r="MV1" s="38">
        <f>MU4</f>
        <v>0.66712461087244745</v>
      </c>
      <c r="MW1" s="29" t="s">
        <v>0</v>
      </c>
      <c r="MX1" s="29" t="s">
        <v>1</v>
      </c>
      <c r="MY1" s="37">
        <f>LN(MY2)</f>
        <v>0.33747087601654957</v>
      </c>
      <c r="MZ1" s="38">
        <f>MY4</f>
        <v>0.66277175410839417</v>
      </c>
      <c r="NA1" s="29" t="s">
        <v>0</v>
      </c>
      <c r="NB1" s="29" t="s">
        <v>1</v>
      </c>
      <c r="NC1" s="37">
        <f>LN(NC2)</f>
        <v>0.34632231698076826</v>
      </c>
      <c r="ND1" s="38">
        <f>NC4</f>
        <v>0.66720533719079966</v>
      </c>
      <c r="NE1" s="29" t="s">
        <v>0</v>
      </c>
      <c r="NF1" s="29" t="s">
        <v>1</v>
      </c>
      <c r="NG1" s="37">
        <f>LN(NG2)</f>
        <v>0.33538047629953965</v>
      </c>
      <c r="NH1" s="38">
        <f>NG4</f>
        <v>0.66362130692383559</v>
      </c>
      <c r="NI1" s="29" t="s">
        <v>0</v>
      </c>
      <c r="NJ1" s="29" t="s">
        <v>1</v>
      </c>
      <c r="NK1" s="37">
        <f>LN(NK2)</f>
        <v>0.3464028473763538</v>
      </c>
      <c r="NL1" s="38">
        <f>NK4</f>
        <v>0.66735226806360415</v>
      </c>
    </row>
    <row r="2" spans="2:376" ht="15.75" thickTop="1">
      <c r="B2">
        <v>0.34701765379873029</v>
      </c>
      <c r="C2" s="39">
        <v>0.66106507617542021</v>
      </c>
      <c r="D2">
        <v>173.58728075500153</v>
      </c>
      <c r="E2" s="21">
        <v>1943</v>
      </c>
      <c r="F2" s="22">
        <v>2.24E-4</v>
      </c>
      <c r="G2">
        <f t="array" ref="G2:H6">LOGEST(F2:F93,E2:E93,TRUE, TRUE)</f>
        <v>1.4110914879029026</v>
      </c>
      <c r="H2">
        <v>1.2011277191502757E-295</v>
      </c>
      <c r="I2" s="21">
        <v>1946</v>
      </c>
      <c r="J2" s="30">
        <v>2.8900000000000002E-3</v>
      </c>
      <c r="K2">
        <f t="array" ref="K2:L6">LOGEST(J2:J92,I2:I92,TRUE, TRUE)</f>
        <v>1.4148417024806084</v>
      </c>
      <c r="L2">
        <v>6.1712944830930722E-298</v>
      </c>
      <c r="M2" s="21">
        <v>1943</v>
      </c>
      <c r="N2" s="22">
        <v>2.24E-4</v>
      </c>
      <c r="O2">
        <f t="array" ref="O2:P6">LOGEST(N2:N92,M2:M92,TRUE, TRUE)</f>
        <v>1.4177948716273963</v>
      </c>
      <c r="P2">
        <v>9.7874659826107278E-300</v>
      </c>
      <c r="Q2" s="21">
        <v>1943</v>
      </c>
      <c r="R2" s="22">
        <v>2.24E-4</v>
      </c>
      <c r="S2">
        <f t="array" ref="S2:T6">LOGEST(R2:R92,Q2:Q92,TRUE, TRUE)</f>
        <v>1.4148733556897717</v>
      </c>
      <c r="T2">
        <v>5.8813030295255632E-298</v>
      </c>
      <c r="U2" s="21">
        <v>1943</v>
      </c>
      <c r="V2" s="22">
        <v>2.24E-4</v>
      </c>
      <c r="W2">
        <f t="array" ref="W2:X6">LOGEST(V2:V92,U2:U92,TRUE, TRUE)</f>
        <v>1.4150100648807855</v>
      </c>
      <c r="X2">
        <v>4.8499530793792484E-298</v>
      </c>
      <c r="Y2" s="21">
        <v>1943</v>
      </c>
      <c r="Z2" s="22">
        <v>2.24E-4</v>
      </c>
      <c r="AA2">
        <f t="array" ref="AA2:AB6">LOGEST(Z2:Z92,Y2:Y92,TRUE, TRUE)</f>
        <v>1.4148277824578197</v>
      </c>
      <c r="AB2">
        <v>6.2602945386318587E-298</v>
      </c>
      <c r="AC2" s="21">
        <v>1943</v>
      </c>
      <c r="AD2" s="22">
        <v>2.24E-4</v>
      </c>
      <c r="AE2">
        <f t="array" ref="AE2:AF6">LOGEST(AD2:AD92,AC2:AC92,TRUE, TRUE)</f>
        <v>1.4120280918096564</v>
      </c>
      <c r="AF2">
        <v>3.2109423718418293E-296</v>
      </c>
      <c r="AG2" s="21">
        <v>1943</v>
      </c>
      <c r="AH2" s="22">
        <v>2.24E-4</v>
      </c>
      <c r="AI2">
        <f t="array" ref="AI2:AJ6">LOGEST(AH2:AH92,AG2:AG92,TRUE, TRUE)</f>
        <v>1.4104162652598322</v>
      </c>
      <c r="AJ2">
        <v>3.1114186162659391E-295</v>
      </c>
      <c r="AK2" s="21">
        <v>1943</v>
      </c>
      <c r="AL2" s="22">
        <v>2.24E-4</v>
      </c>
      <c r="AM2">
        <f t="array" ref="AM2:AN6">LOGEST(AL2:AL92,AK2:AK92,TRUE, TRUE)</f>
        <v>1.410796954420064</v>
      </c>
      <c r="AN2">
        <v>1.8193323027600917E-295</v>
      </c>
      <c r="AO2" s="21">
        <v>1943</v>
      </c>
      <c r="AP2" s="22">
        <v>2.24E-4</v>
      </c>
      <c r="AQ2">
        <f t="array" ref="AQ2:AR6">LOGEST(AP2:AP92,AO2:AO92,TRUE, TRUE)</f>
        <v>1.4159758436009464</v>
      </c>
      <c r="AR2">
        <v>1.2418914431493064E-298</v>
      </c>
      <c r="AS2" s="21">
        <v>1943</v>
      </c>
      <c r="AT2" s="22">
        <v>2.24E-4</v>
      </c>
      <c r="AU2">
        <f t="array" ref="AU2:AV6">LOGEST(AT2:AT92,AS2:AS92,TRUE, TRUE)</f>
        <v>1.4155785180487293</v>
      </c>
      <c r="AV2">
        <v>2.1704968670585635E-298</v>
      </c>
      <c r="AW2" s="21">
        <v>1943</v>
      </c>
      <c r="AX2" s="22">
        <v>2.24E-4</v>
      </c>
      <c r="AY2">
        <f t="array" ref="AY2:AZ6">LOGEST(AX2:AX92,AW2:AW92,TRUE, TRUE)</f>
        <v>1.4085154322320961</v>
      </c>
      <c r="AZ2">
        <v>4.5571720459615658E-294</v>
      </c>
      <c r="BA2" s="21">
        <v>1943</v>
      </c>
      <c r="BB2" s="22">
        <v>2.24E-4</v>
      </c>
      <c r="BC2">
        <f t="array" ref="BC2:BD6">LOGEST(BB2:BB92,BA2:BA92,TRUE, TRUE)</f>
        <v>1.4153462216323947</v>
      </c>
      <c r="BD2">
        <v>2.9898431897146699E-298</v>
      </c>
      <c r="BE2" s="21">
        <v>1943</v>
      </c>
      <c r="BF2" s="22">
        <v>2.24E-4</v>
      </c>
      <c r="BG2">
        <f t="array" ref="BG2:BH6">LOGEST(BF2:BF92,BE2:BE92,TRUE, TRUE)</f>
        <v>1.4077862884667598</v>
      </c>
      <c r="BH2">
        <v>1.2837918942283777E-293</v>
      </c>
      <c r="BI2" s="21">
        <v>1943</v>
      </c>
      <c r="BJ2" s="22">
        <v>2.24E-4</v>
      </c>
      <c r="BK2">
        <f t="array" ref="BK2:BL6">LOGEST(BJ2:BJ92,BI2:BI92,TRUE, TRUE)</f>
        <v>1.4135464282345225</v>
      </c>
      <c r="BL2">
        <v>3.7643583270297457E-297</v>
      </c>
      <c r="BM2" s="21">
        <v>1943</v>
      </c>
      <c r="BN2" s="22">
        <v>2.24E-4</v>
      </c>
      <c r="BO2">
        <f t="array" ref="BO2:BP6">LOGEST(BN2:BN92,BM2:BM92,TRUE, TRUE)</f>
        <v>1.4157856130643744</v>
      </c>
      <c r="BP2">
        <v>1.6039635308837065E-298</v>
      </c>
      <c r="BQ2" s="21">
        <v>1943</v>
      </c>
      <c r="BR2" s="22">
        <v>2.24E-4</v>
      </c>
      <c r="BS2">
        <f t="array" ref="BS2:BT6">LOGEST(BR2:BR92,BQ2:BQ92,TRUE, TRUE)</f>
        <v>1.4122986727981657</v>
      </c>
      <c r="BT2">
        <v>2.183583920137475E-296</v>
      </c>
      <c r="BU2" s="21">
        <v>1943</v>
      </c>
      <c r="BV2" s="22">
        <v>2.24E-4</v>
      </c>
      <c r="BW2">
        <f t="array" ref="BW2:BX6">LOGEST(BV2:BV92,BU2:BU92,TRUE, TRUE)</f>
        <v>1.4114235455048592</v>
      </c>
      <c r="BX2">
        <v>7.5122060912714233E-296</v>
      </c>
      <c r="BY2" s="21">
        <v>1943</v>
      </c>
      <c r="BZ2" s="22">
        <v>2.24E-4</v>
      </c>
      <c r="CA2">
        <f t="array" ref="CA2:CB6">LOGEST(BZ2:BZ92,BY2:BY92,TRUE, TRUE)</f>
        <v>1.4122990804471185</v>
      </c>
      <c r="CB2">
        <v>2.1806274063347857E-296</v>
      </c>
      <c r="CC2" s="21">
        <v>1943</v>
      </c>
      <c r="CD2" s="22">
        <v>2.24E-4</v>
      </c>
      <c r="CE2">
        <f t="array" ref="CE2:CF6">LOGEST(CD2:CD92,CC2:CC92,TRUE, TRUE)</f>
        <v>1.4120095279894358</v>
      </c>
      <c r="CF2">
        <v>3.2802617596816038E-296</v>
      </c>
      <c r="CG2" s="21">
        <v>1943</v>
      </c>
      <c r="CH2" s="22">
        <v>2.24E-4</v>
      </c>
      <c r="CI2">
        <f t="array" ref="CI2:CJ6">LOGEST(CH2:CH92,CG2:CG92,TRUE, TRUE)</f>
        <v>1.4157462766895128</v>
      </c>
      <c r="CJ2">
        <v>1.6799786179605186E-298</v>
      </c>
      <c r="CK2" s="21">
        <v>1943</v>
      </c>
      <c r="CL2" s="22">
        <v>2.24E-4</v>
      </c>
      <c r="CM2">
        <f t="array" ref="CM2:CN6">LOGEST(CL2:CL92,CK2:CK92,TRUE, TRUE)</f>
        <v>1.4115389249978187</v>
      </c>
      <c r="CN2">
        <v>6.3775329882846716E-296</v>
      </c>
      <c r="CO2" s="21">
        <v>1943</v>
      </c>
      <c r="CP2" s="22">
        <v>2.24E-4</v>
      </c>
      <c r="CQ2">
        <f t="array" ref="CQ2:CR6">LOGEST(CP2:CP92,CO2:CO92,TRUE, TRUE)</f>
        <v>1.4135392660525312</v>
      </c>
      <c r="CR2">
        <v>3.7630988996622785E-297</v>
      </c>
      <c r="CS2" s="21">
        <v>1943</v>
      </c>
      <c r="CT2" s="22">
        <v>2.24E-4</v>
      </c>
      <c r="CU2">
        <f t="array" ref="CU2:CV6">LOGEST(CT2:CT92,CS2:CS92,TRUE, TRUE)</f>
        <v>1.4125481178474748</v>
      </c>
      <c r="CV2">
        <v>1.5259317169130087E-296</v>
      </c>
      <c r="CW2" s="21">
        <v>1943</v>
      </c>
      <c r="CX2" s="22">
        <v>2.24E-4</v>
      </c>
      <c r="CY2">
        <f t="array" ref="CY2:CZ6">LOGEST(CX2:CX92,CW2:CW92,TRUE, TRUE)</f>
        <v>1.4117469050982503</v>
      </c>
      <c r="CZ2">
        <v>4.7414793585520706E-296</v>
      </c>
      <c r="DA2" s="21">
        <v>1943</v>
      </c>
      <c r="DB2" s="22">
        <v>2.24E-4</v>
      </c>
      <c r="DC2">
        <f t="array" ref="DC2:DD6">LOGEST(DB2:DB92,DA2:DA92,TRUE, TRUE)</f>
        <v>1.4137764604817775</v>
      </c>
      <c r="DD2">
        <v>2.6621631617039851E-297</v>
      </c>
      <c r="DE2" s="21">
        <v>1943</v>
      </c>
      <c r="DF2" s="22">
        <v>2.24E-4</v>
      </c>
      <c r="DG2">
        <f t="array" ref="DG2:DH6">LOGEST(DF2:DF92,DE2:DE92,TRUE, TRUE)</f>
        <v>1.4103926844015255</v>
      </c>
      <c r="DH2">
        <v>3.2409734951394201E-295</v>
      </c>
      <c r="DI2" s="21">
        <v>1943</v>
      </c>
      <c r="DJ2" s="22">
        <v>2.24E-4</v>
      </c>
      <c r="DK2">
        <f t="array" ref="DK2:DL6">LOGEST(DJ2:DJ92,DI2:DI92,TRUE, TRUE)</f>
        <v>1.4112331986467914</v>
      </c>
      <c r="DL2">
        <v>9.8191886147874353E-296</v>
      </c>
      <c r="DM2" s="21">
        <v>1943</v>
      </c>
      <c r="DN2" s="22">
        <v>2.24E-4</v>
      </c>
      <c r="DO2">
        <f t="array" ref="DO2:DP6">LOGEST(DN2:DN92,DM2:DM92,TRUE, TRUE)</f>
        <v>1.4101303470836337</v>
      </c>
      <c r="DP2">
        <v>4.7248233319040121E-295</v>
      </c>
      <c r="DQ2" s="21">
        <v>1943</v>
      </c>
      <c r="DR2" s="22">
        <v>2.24E-4</v>
      </c>
      <c r="DS2">
        <f t="array" ref="DS2:DT6">LOGEST(DR2:DR92,DQ2:DQ92,TRUE, TRUE)</f>
        <v>1.4123426331191862</v>
      </c>
      <c r="DT2">
        <v>2.0148587903197354E-296</v>
      </c>
      <c r="DU2" s="21">
        <v>1943</v>
      </c>
      <c r="DV2" s="22">
        <v>2.24E-4</v>
      </c>
      <c r="DW2">
        <f t="array" ref="DW2:DX6">LOGEST(DV2:DV92,DU2:DU92,TRUE, TRUE)</f>
        <v>1.4099509976562283</v>
      </c>
      <c r="DX2">
        <v>6.1229284893498932E-295</v>
      </c>
      <c r="DY2" s="21">
        <v>1943</v>
      </c>
      <c r="DZ2" s="22">
        <v>2.24E-4</v>
      </c>
      <c r="EA2">
        <f t="array" ref="EA2:EB6">LOGEST(DZ2:DZ92,DY2:DY92,TRUE, TRUE)</f>
        <v>1.4105743673759636</v>
      </c>
      <c r="EB2">
        <v>2.5187300139433002E-295</v>
      </c>
      <c r="EC2" s="21">
        <v>1943</v>
      </c>
      <c r="ED2" s="22">
        <v>2.24E-4</v>
      </c>
      <c r="EE2">
        <f t="array" ref="EE2:EF6">LOGEST(ED2:ED92,EC2:EC92,TRUE, TRUE)</f>
        <v>1.4115604569386406</v>
      </c>
      <c r="EF2">
        <v>6.1216740693607748E-296</v>
      </c>
      <c r="EG2" s="21">
        <v>1943</v>
      </c>
      <c r="EH2" s="22">
        <v>2.24E-4</v>
      </c>
      <c r="EI2">
        <f t="array" ref="EI2:EJ6">LOGEST(EH2:EH92,EG2:EG92,TRUE, TRUE)</f>
        <v>1.4094243194094827</v>
      </c>
      <c r="EJ2">
        <v>1.3212443822242808E-294</v>
      </c>
      <c r="EK2" s="21">
        <v>1943</v>
      </c>
      <c r="EL2" s="22">
        <v>2.24E-4</v>
      </c>
      <c r="EM2">
        <f t="array" ref="EM2:EN6">LOGEST(EL2:EL92,EK2:EK92,TRUE, TRUE)</f>
        <v>1.4106386113588891</v>
      </c>
      <c r="EN2">
        <v>2.3123158882806111E-295</v>
      </c>
      <c r="EO2" s="21">
        <v>1943</v>
      </c>
      <c r="EP2" s="22">
        <v>2.24E-4</v>
      </c>
      <c r="EQ2">
        <f t="array" ref="EQ2:ER6">LOGEST(EP2:EP92,EO2:EO92,TRUE, TRUE)</f>
        <v>1.4110395472441712</v>
      </c>
      <c r="ER2">
        <v>1.2948193920950114E-295</v>
      </c>
      <c r="ES2" s="21">
        <v>1943</v>
      </c>
      <c r="ET2" s="22">
        <v>2.24E-4</v>
      </c>
      <c r="EU2">
        <f t="array" ref="EU2:EV6">LOGEST(ET2:ET92,ES2:ES92,TRUE, TRUE)</f>
        <v>1.4106538853711084</v>
      </c>
      <c r="EV2">
        <v>2.2758950549890576E-295</v>
      </c>
      <c r="EW2" s="21">
        <v>1943</v>
      </c>
      <c r="EX2" s="22">
        <v>2.24E-4</v>
      </c>
      <c r="EY2">
        <f t="array" ref="EY2:EZ6">LOGEST(EX2:EX92,EW2:EW92,TRUE, TRUE)</f>
        <v>1.41178220056146</v>
      </c>
      <c r="EZ2">
        <v>4.3818576932010688E-296</v>
      </c>
      <c r="FA2" s="21">
        <v>1943</v>
      </c>
      <c r="FB2" s="22">
        <v>2.24E-4</v>
      </c>
      <c r="FC2">
        <f t="array" ref="FC2:FD6">LOGEST(FB2:FB92,FA2:FA92,TRUE, TRUE)</f>
        <v>1.4103685758154458</v>
      </c>
      <c r="FD2">
        <v>3.5232790545145225E-295</v>
      </c>
      <c r="FE2" s="21">
        <v>1943</v>
      </c>
      <c r="FF2" s="22">
        <v>2.24E-4</v>
      </c>
      <c r="FG2">
        <f t="array" ref="FG2:FH6">LOGEST(FF2:FF92,FE2:FE92,TRUE, TRUE)</f>
        <v>1.410870022186963</v>
      </c>
      <c r="FH2">
        <v>1.6700899257715897E-295</v>
      </c>
      <c r="FI2" s="21">
        <v>1943</v>
      </c>
      <c r="FJ2" s="22">
        <v>2.24E-4</v>
      </c>
      <c r="FK2">
        <f t="array" ref="FK2:FL6">LOGEST(FJ2:FJ92,FI2:FI92,TRUE, TRUE)</f>
        <v>1.4104574110058454</v>
      </c>
      <c r="FL2">
        <v>3.0867593641920353E-295</v>
      </c>
      <c r="FM2" s="21">
        <v>1943</v>
      </c>
      <c r="FN2" s="22">
        <v>2.24E-4</v>
      </c>
      <c r="FO2">
        <f t="array" ref="FO2:FP6">LOGEST(FN2:FN92,FM2:FM92,TRUE, TRUE)</f>
        <v>1.4105093788548579</v>
      </c>
      <c r="FP2">
        <v>2.856932844107844E-295</v>
      </c>
      <c r="FQ2" s="21">
        <v>1943</v>
      </c>
      <c r="FR2" s="22">
        <v>2.24E-4</v>
      </c>
      <c r="FS2">
        <f t="array" ref="FS2:FT6">LOGEST(FR2:FR92,FQ2:FQ92,TRUE, TRUE)</f>
        <v>1.4110877333389782</v>
      </c>
      <c r="FT2">
        <v>1.208222961173806E-295</v>
      </c>
      <c r="FU2" s="21">
        <v>1943</v>
      </c>
      <c r="FV2" s="22">
        <v>2.24E-4</v>
      </c>
      <c r="FW2">
        <f t="array" ref="FW2:FX6">LOGEST(FV2:FV92,FU2:FU92,TRUE, TRUE)</f>
        <v>1.4110847104444293</v>
      </c>
      <c r="FX2">
        <v>1.2351138092284412E-295</v>
      </c>
      <c r="FY2" s="21">
        <v>1943</v>
      </c>
      <c r="FZ2" s="22">
        <v>2.24E-4</v>
      </c>
      <c r="GA2">
        <f t="array" ref="GA2:GB6">LOGEST(FZ2:FZ92,FY2:FY92,TRUE, TRUE)</f>
        <v>1.4114385051474436</v>
      </c>
      <c r="GB2">
        <v>7.8846730178289708E-296</v>
      </c>
      <c r="GC2" s="21">
        <v>1943</v>
      </c>
      <c r="GD2" s="22">
        <v>2.24E-4</v>
      </c>
      <c r="GE2">
        <f t="array" ref="GE2:GF6">LOGEST(GD2:GD92,GC2:GC92,TRUE, TRUE)</f>
        <v>1.4112937976299245</v>
      </c>
      <c r="GF2">
        <v>9.397423885624579E-296</v>
      </c>
      <c r="GG2" s="21">
        <v>1943</v>
      </c>
      <c r="GH2" s="22">
        <v>2.24E-4</v>
      </c>
      <c r="GI2">
        <f t="array" ref="GI2:GJ6">LOGEST(GH2:GH92,GG2:GG92,TRUE, TRUE)</f>
        <v>1.4109487384895714</v>
      </c>
      <c r="GJ2">
        <v>1.4483373697613851E-295</v>
      </c>
      <c r="GK2" s="21">
        <v>1943</v>
      </c>
      <c r="GL2" s="22">
        <v>2.24E-4</v>
      </c>
      <c r="GM2">
        <f t="array" ref="GM2:GN6">LOGEST(GL2:GL92,GK2:GK92,TRUE, TRUE)</f>
        <v>1.4118513056157382</v>
      </c>
      <c r="GN2">
        <v>4.4370309340626974E-296</v>
      </c>
      <c r="GO2" s="21">
        <v>1943</v>
      </c>
      <c r="GP2" s="22">
        <v>2.24E-4</v>
      </c>
      <c r="GQ2">
        <f t="array" ref="GQ2:GR6">LOGEST(GP2:GP92,GO2:GO92,TRUE, TRUE)</f>
        <v>1.4119819787084273</v>
      </c>
      <c r="GR2">
        <v>3.6364868934689106E-296</v>
      </c>
      <c r="GS2" s="21">
        <v>1943</v>
      </c>
      <c r="GT2" s="22">
        <v>2.24E-4</v>
      </c>
      <c r="GU2">
        <f t="array" ref="GU2:GV6">LOGEST(GT2:GT92,GS2:GS92,TRUE, TRUE)</f>
        <v>1.4117748792751794</v>
      </c>
      <c r="GV2">
        <v>4.8010240539767181E-296</v>
      </c>
      <c r="GW2" s="21">
        <v>1943</v>
      </c>
      <c r="GX2" s="22">
        <v>2.24E-4</v>
      </c>
      <c r="GY2">
        <f t="array" ref="GY2:GZ6">LOGEST(GX2:GX92,GW2:GW92,TRUE, TRUE)</f>
        <v>1.4120137016353751</v>
      </c>
      <c r="GZ2">
        <v>3.4849974698248636E-296</v>
      </c>
      <c r="HA2" s="21">
        <v>1943</v>
      </c>
      <c r="HB2" s="22">
        <v>2.24E-4</v>
      </c>
      <c r="HC2">
        <f t="array" ref="HC2:HD6">LOGEST(HB2:HB92,HA2:HA92,TRUE, TRUE)</f>
        <v>1.412412695028314</v>
      </c>
      <c r="HD2">
        <v>1.9999546605799079E-296</v>
      </c>
      <c r="HE2" s="21">
        <v>1943</v>
      </c>
      <c r="HF2" s="22">
        <v>2.24E-4</v>
      </c>
      <c r="HG2">
        <f t="array" ref="HG2:HH6">LOGEST(HF2:HF92,HE2:HE92,TRUE, TRUE)</f>
        <v>1.4120738855079926</v>
      </c>
      <c r="HH2">
        <v>3.1666965277989307E-296</v>
      </c>
      <c r="HI2" s="21">
        <v>1943</v>
      </c>
      <c r="HJ2" s="22">
        <v>2.24E-4</v>
      </c>
      <c r="HK2">
        <f t="array" ref="HK2:HL6">LOGEST(HJ2:HJ92,HI2:HI92,TRUE, TRUE)</f>
        <v>1.4125616948965687</v>
      </c>
      <c r="HL2">
        <v>1.6122936395283447E-296</v>
      </c>
      <c r="HM2" s="21">
        <v>1943</v>
      </c>
      <c r="HN2" s="22">
        <v>2.24E-4</v>
      </c>
      <c r="HO2">
        <f t="array" ref="HO2:HP6">LOGEST(HN2:HN92,HM2:HM92,TRUE, TRUE)</f>
        <v>1.4121107271043292</v>
      </c>
      <c r="HP2">
        <v>2.9844704550967189E-296</v>
      </c>
      <c r="HQ2" s="21">
        <v>1943</v>
      </c>
      <c r="HR2" s="22">
        <v>2.24E-4</v>
      </c>
      <c r="HS2">
        <f t="array" ref="HS2:HT6">LOGEST(HR2:HR92,HQ2:HQ92,TRUE, TRUE)</f>
        <v>1.4101896661448208</v>
      </c>
      <c r="HT2">
        <v>4.1210777826426069E-295</v>
      </c>
      <c r="HU2" s="21">
        <v>1943</v>
      </c>
      <c r="HV2" s="22">
        <v>2.24E-4</v>
      </c>
      <c r="HW2">
        <f t="array" ref="HW2:HX6">LOGEST(HV2:HV92,HU2:HU92,TRUE, TRUE)</f>
        <v>1.4102681915075503</v>
      </c>
      <c r="HX2">
        <v>3.7199551443745868E-295</v>
      </c>
      <c r="HY2" s="21">
        <v>1943</v>
      </c>
      <c r="HZ2" s="22">
        <v>2.24E-4</v>
      </c>
      <c r="IA2">
        <f t="array" ref="IA2:IB6">LOGEST(HZ2:HZ92,HY2:HY92,TRUE, TRUE)</f>
        <v>1.4132440059635047</v>
      </c>
      <c r="IB2">
        <v>6.2712018202361194E-297</v>
      </c>
      <c r="IC2" s="21">
        <v>1943</v>
      </c>
      <c r="ID2" s="22">
        <v>2.24E-4</v>
      </c>
      <c r="IE2">
        <f t="array" ref="IE2:IF6">LOGEST(ID2:ID92,IC2:IC92,TRUE, TRUE)</f>
        <v>1.4134120591381345</v>
      </c>
      <c r="IF2">
        <v>4.9810970217546746E-297</v>
      </c>
      <c r="IG2" s="21">
        <v>1943</v>
      </c>
      <c r="IH2" s="22">
        <v>2.24E-4</v>
      </c>
      <c r="II2">
        <f t="array" ref="II2:IJ6">LOGEST(IH2:IH92,IG2:IG92,TRUE, TRUE)</f>
        <v>1.4101334394610741</v>
      </c>
      <c r="IJ2">
        <v>4.4763125576786244E-295</v>
      </c>
      <c r="IK2" s="21">
        <v>1943</v>
      </c>
      <c r="IL2" s="22">
        <v>2.24E-4</v>
      </c>
      <c r="IM2">
        <f t="array" ref="IM2:IN6">LOGEST(IL2:IL92,IK2:IK92,TRUE, TRUE)</f>
        <v>1.4128650900814135</v>
      </c>
      <c r="IN2">
        <v>1.0462013741547096E-296</v>
      </c>
      <c r="IO2" s="21">
        <v>1943</v>
      </c>
      <c r="IP2" s="22">
        <v>2.24E-4</v>
      </c>
      <c r="IQ2">
        <f t="array" ref="IQ2:IR6">LOGEST(IP2:IP92,IO2:IO92,TRUE, TRUE)</f>
        <v>1.4122930297485097</v>
      </c>
      <c r="IR2">
        <v>2.2980286027082374E-296</v>
      </c>
      <c r="IS2" s="21">
        <v>1943</v>
      </c>
      <c r="IT2" s="22">
        <v>2.24E-4</v>
      </c>
      <c r="IU2">
        <f t="array" ref="IU2:IV6">LOGEST(IT2:IT92,IS2:IS92,TRUE, TRUE)</f>
        <v>1.4134462494372337</v>
      </c>
      <c r="IV2">
        <v>4.7052335214525118E-297</v>
      </c>
      <c r="IW2" s="21">
        <v>1943</v>
      </c>
      <c r="IX2" s="22">
        <v>2.24E-4</v>
      </c>
      <c r="IY2">
        <f t="array" ref="IY2:IZ6">LOGEST(IX2:IX92,IW2:IW92,TRUE, TRUE)</f>
        <v>1.413194536089335</v>
      </c>
      <c r="IZ2">
        <v>6.6059589966483992E-297</v>
      </c>
      <c r="JA2" s="21">
        <v>1943</v>
      </c>
      <c r="JB2" s="22">
        <v>2.24E-4</v>
      </c>
      <c r="JC2">
        <f t="array" ref="JC2:JD6">LOGEST(JB2:JB92,JA2:JA92,TRUE, TRUE)</f>
        <v>1.4133381693027351</v>
      </c>
      <c r="JD2">
        <v>5.4196711036678087E-297</v>
      </c>
      <c r="JE2" s="21">
        <v>1943</v>
      </c>
      <c r="JF2" s="22">
        <v>2.24E-4</v>
      </c>
      <c r="JG2">
        <f t="array" ref="JG2:JH6">LOGEST(JF2:JF92,JE2:JE92,TRUE, TRUE)</f>
        <v>1.4091361974487848</v>
      </c>
      <c r="JH2">
        <v>1.7882407694632828E-294</v>
      </c>
      <c r="JI2" s="21">
        <v>1943</v>
      </c>
      <c r="JJ2" s="22">
        <v>2.24E-4</v>
      </c>
      <c r="JK2">
        <f t="array" ref="JK2:JL6">LOGEST(JJ2:JJ92,JI2:JI92,TRUE, TRUE)</f>
        <v>1.4127158631832855</v>
      </c>
      <c r="JL2">
        <v>1.2685657020794866E-296</v>
      </c>
      <c r="JM2" s="21">
        <v>1943</v>
      </c>
      <c r="JN2" s="22">
        <v>2.24E-4</v>
      </c>
      <c r="JO2">
        <f t="array" ref="JO2:JP6">LOGEST(JN2:JN92,JM2:JM92,TRUE, TRUE)</f>
        <v>1.4092251237530327</v>
      </c>
      <c r="JP2">
        <v>1.5947517955832282E-294</v>
      </c>
      <c r="JQ2" s="21">
        <v>1943</v>
      </c>
      <c r="JR2" s="22">
        <v>2.24E-4</v>
      </c>
      <c r="JS2">
        <f t="array" ref="JS2:JT6">LOGEST(JR2:JR92,JQ2:JQ92,TRUE, TRUE)</f>
        <v>1.4136037034873901</v>
      </c>
      <c r="JT2">
        <v>3.7017268938482159E-297</v>
      </c>
      <c r="JU2" s="21">
        <v>1943</v>
      </c>
      <c r="JV2" s="22">
        <v>2.24E-4</v>
      </c>
      <c r="JW2">
        <f t="array" ref="JW2:JX6">LOGEST(JV2:JV92,JU2:JU92,TRUE, TRUE)</f>
        <v>1.4084263313908341</v>
      </c>
      <c r="JX2">
        <v>4.8673071759952726E-294</v>
      </c>
      <c r="JY2" s="21">
        <v>1943</v>
      </c>
      <c r="JZ2" s="22">
        <v>2.24E-4</v>
      </c>
      <c r="KA2">
        <f t="array" ref="KA2:KB6">LOGEST(JZ2:JZ92,JY2:JY92,TRUE, TRUE)</f>
        <v>1.407879172720786</v>
      </c>
      <c r="KB2">
        <v>1.045511249930322E-293</v>
      </c>
      <c r="KC2" s="21">
        <v>1943</v>
      </c>
      <c r="KD2" s="22">
        <v>2.24E-4</v>
      </c>
      <c r="KE2">
        <f t="array" ref="KE2:KF6">LOGEST(KD2:KD92,KC2:KC92,TRUE, TRUE)</f>
        <v>1.4061413495480086</v>
      </c>
      <c r="KF2">
        <v>1.1821288736477761E-292</v>
      </c>
      <c r="KG2" s="21">
        <v>1943</v>
      </c>
      <c r="KH2" s="22">
        <v>2.24E-4</v>
      </c>
      <c r="KI2">
        <f t="array" ref="KI2:KJ6">LOGEST(KH2:KH92,KG2:KG92,TRUE, TRUE)</f>
        <v>1.4151415779747927</v>
      </c>
      <c r="KJ2">
        <v>4.3353921977060576E-298</v>
      </c>
      <c r="KK2" s="21">
        <v>1943</v>
      </c>
      <c r="KL2" s="22">
        <v>2.24E-4</v>
      </c>
      <c r="KM2">
        <f t="array" ref="KM2:KN6">LOGEST(KL2:KL92,KK2:KK92,TRUE, TRUE)</f>
        <v>1.4063424693005795</v>
      </c>
      <c r="KN2">
        <v>8.9662520119417568E-293</v>
      </c>
      <c r="KO2" s="21">
        <v>1943</v>
      </c>
      <c r="KP2" s="22">
        <v>2.24E-4</v>
      </c>
      <c r="KQ2">
        <f t="array" ref="KQ2:KR6">LOGEST(KP2:KP92,KO2:KO92,TRUE, TRUE)</f>
        <v>1.4063547043016271</v>
      </c>
      <c r="KR2">
        <v>8.8456442787237336E-293</v>
      </c>
      <c r="KS2" s="21">
        <v>1943</v>
      </c>
      <c r="KT2" s="22">
        <v>2.24E-4</v>
      </c>
      <c r="KU2">
        <f t="array" ref="KU2:KV6">LOGEST(KT2:KT92,KS2:KS92,TRUE, TRUE)</f>
        <v>1.4138265468933968</v>
      </c>
      <c r="KV2">
        <v>2.6771915965642058E-297</v>
      </c>
      <c r="KW2" s="21">
        <v>1943</v>
      </c>
      <c r="KX2" s="22">
        <v>2.24E-4</v>
      </c>
      <c r="KY2">
        <f t="array" ref="KY2:KZ6">LOGEST(KX2:KX92,KW2:KW92,TRUE, TRUE)</f>
        <v>1.4052877545113311</v>
      </c>
      <c r="KZ2">
        <v>3.9403585533385307E-292</v>
      </c>
      <c r="LA2" s="21">
        <v>1943</v>
      </c>
      <c r="LB2" s="22">
        <v>2.24E-4</v>
      </c>
      <c r="LC2">
        <f t="array" ref="LC2:LD6">LOGEST(LB2:LB92,LA2:LA92,TRUE, TRUE)</f>
        <v>1.4038730669082096</v>
      </c>
      <c r="LD2">
        <v>2.8615240758119137E-291</v>
      </c>
      <c r="LE2" s="21">
        <v>1943</v>
      </c>
      <c r="LF2" s="22">
        <v>2.24E-4</v>
      </c>
      <c r="LG2">
        <f t="array" ref="LG2:LH6">LOGEST(LF2:LF92,LE2:LE92,TRUE, TRUE)</f>
        <v>1.4140586415945386</v>
      </c>
      <c r="LH2">
        <v>1.9329723408336628E-297</v>
      </c>
      <c r="LI2" s="21">
        <v>1943</v>
      </c>
      <c r="LJ2" s="22">
        <v>2.24E-4</v>
      </c>
      <c r="LK2">
        <f t="array" ref="LK2:LL6">LOGEST(LJ2:LJ92,LI2:LI92,TRUE, TRUE)</f>
        <v>1.4043507199272829</v>
      </c>
      <c r="LL2">
        <v>1.4716338925602089E-291</v>
      </c>
      <c r="LM2" s="21">
        <v>1943</v>
      </c>
      <c r="LN2" s="22">
        <v>2.24E-4</v>
      </c>
      <c r="LO2">
        <f t="array" ref="LO2:LP6">LOGEST(LN2:LN92,LM2:LM92,TRUE, TRUE)</f>
        <v>1.4144750335142415</v>
      </c>
      <c r="LP2">
        <v>1.081854715283685E-297</v>
      </c>
      <c r="LQ2" s="21">
        <v>1943</v>
      </c>
      <c r="LR2" s="22">
        <v>2.24E-4</v>
      </c>
      <c r="LS2">
        <f t="array" ref="LS2:LT6">LOGEST(LR2:LR92,LQ2:LQ92,TRUE, TRUE)</f>
        <v>1.4143623834708641</v>
      </c>
      <c r="LT2">
        <v>1.2652878807656152E-297</v>
      </c>
      <c r="LU2" s="21">
        <v>1943</v>
      </c>
      <c r="LV2" s="22">
        <v>2.24E-4</v>
      </c>
      <c r="LW2">
        <f t="array" ref="LW2:LX6">LOGEST(LV2:LV92,LU2:LU92,TRUE, TRUE)</f>
        <v>1.4031847526958696</v>
      </c>
      <c r="LX2">
        <v>7.5605398094216868E-291</v>
      </c>
      <c r="LY2" s="21">
        <v>1943</v>
      </c>
      <c r="LZ2" s="22">
        <v>2.24E-4</v>
      </c>
      <c r="MA2">
        <f t="array" ref="MA2:MB6">LOGEST(LZ2:LZ92,LY2:LY92,TRUE, TRUE)</f>
        <v>1.414188241462661</v>
      </c>
      <c r="MB2">
        <v>1.6098323837998602E-297</v>
      </c>
      <c r="MC2" s="21">
        <v>1943</v>
      </c>
      <c r="MD2" s="22">
        <v>2.24E-4</v>
      </c>
      <c r="ME2">
        <f t="array" ref="ME2:MF6">LOGEST(MD2:MD92,MC2:MC92,TRUE, TRUE)</f>
        <v>1.4022661816337596</v>
      </c>
      <c r="MF2">
        <v>2.75080253338754E-290</v>
      </c>
      <c r="MG2" s="21">
        <v>1943</v>
      </c>
      <c r="MH2" s="22">
        <v>2.24E-4</v>
      </c>
      <c r="MI2">
        <f t="array" ref="MI2:MJ6">LOGEST(MH2:MH92,MG2:MG92,TRUE, TRUE)</f>
        <v>1.4025752238804496</v>
      </c>
      <c r="MJ2">
        <v>1.7890801018319E-290</v>
      </c>
      <c r="MK2" s="21">
        <v>1943</v>
      </c>
      <c r="ML2" s="22">
        <v>2.24E-4</v>
      </c>
      <c r="MM2">
        <f t="array" ref="MM2:MN6">LOGEST(ML2:ML92,MK2:MK92,TRUE, TRUE)</f>
        <v>1.4160973123385125</v>
      </c>
      <c r="MN2">
        <v>1.1289720489548957E-298</v>
      </c>
      <c r="MO2" s="21">
        <v>1943</v>
      </c>
      <c r="MP2" s="22">
        <v>2.24E-4</v>
      </c>
      <c r="MQ2">
        <f t="array" ref="MQ2:MR6">LOGEST(MP2:MP92,MO2:MO92,TRUE, TRUE)</f>
        <v>1.3995163113951186</v>
      </c>
      <c r="MR2">
        <v>1.3187246676655874E-288</v>
      </c>
      <c r="MS2" s="21">
        <v>1943</v>
      </c>
      <c r="MT2" s="22">
        <v>2.24E-4</v>
      </c>
      <c r="MU2">
        <f t="array" ref="MU2:MV6">LOGEST(MT2:MT92,MS2:MS92,TRUE, TRUE)</f>
        <v>1.4133768767631976</v>
      </c>
      <c r="MV2">
        <v>4.9661270163286959E-297</v>
      </c>
      <c r="MW2" s="21">
        <v>1943</v>
      </c>
      <c r="MX2" s="22">
        <v>2.24E-4</v>
      </c>
      <c r="MY2">
        <f t="array" ref="MY2:MZ6">LOGEST(MX2:MX92,MW2:MW92,TRUE, TRUE)</f>
        <v>1.4013987934823608</v>
      </c>
      <c r="MZ2">
        <v>9.3874237895117145E-290</v>
      </c>
      <c r="NA2" s="21">
        <v>1943</v>
      </c>
      <c r="NB2" s="22">
        <v>2.24E-4</v>
      </c>
      <c r="NC2">
        <f t="array" ref="NC2:ND6">LOGEST(NB2:NB92,NA2:NA92,TRUE, TRUE)</f>
        <v>1.4138582529072583</v>
      </c>
      <c r="ND2">
        <v>2.5381806648238612E-297</v>
      </c>
      <c r="NE2" s="21">
        <v>1943</v>
      </c>
      <c r="NF2" s="22">
        <v>2.24E-4</v>
      </c>
      <c r="NG2">
        <f t="array" ref="NG2:NH6">LOGEST(NF2:NF92,NE2:NE92,TRUE, TRUE)</f>
        <v>1.3984723696045205</v>
      </c>
      <c r="NH2">
        <v>5.7729380769147812E-288</v>
      </c>
      <c r="NI2" s="21">
        <v>1943</v>
      </c>
      <c r="NJ2" s="22">
        <v>2.24E-4</v>
      </c>
      <c r="NK2">
        <f t="array" ref="NK2:NL6">LOGEST(NJ2:NJ92,NI2:NI92,TRUE, TRUE)</f>
        <v>1.4139721160563274</v>
      </c>
      <c r="NL2">
        <v>2.1659940692574571E-297</v>
      </c>
    </row>
    <row r="3" spans="2:376">
      <c r="B3">
        <v>0.34910275729822515</v>
      </c>
      <c r="C3" s="39">
        <v>0.6671482144880152</v>
      </c>
      <c r="D3">
        <v>178.38627783865513</v>
      </c>
      <c r="E3" s="21">
        <v>1946</v>
      </c>
      <c r="F3" s="30">
        <v>2.8900000000000002E-3</v>
      </c>
      <c r="G3">
        <v>2.5456826217013274E-2</v>
      </c>
      <c r="H3">
        <v>50.382325881920998</v>
      </c>
      <c r="I3" s="21">
        <v>1949</v>
      </c>
      <c r="J3" s="22">
        <v>2.5500000000000002E-3</v>
      </c>
      <c r="K3">
        <v>2.6338595900422545E-2</v>
      </c>
      <c r="L3">
        <v>52.137821574597439</v>
      </c>
      <c r="M3" s="21">
        <v>1949</v>
      </c>
      <c r="N3" s="22">
        <v>2.5500000000000002E-3</v>
      </c>
      <c r="O3">
        <v>2.6138012247966552E-2</v>
      </c>
      <c r="P3">
        <v>51.739915431567702</v>
      </c>
      <c r="Q3" s="21">
        <v>1946</v>
      </c>
      <c r="R3" s="30">
        <v>2.8900000000000002E-3</v>
      </c>
      <c r="S3">
        <v>2.6085345702473766E-2</v>
      </c>
      <c r="T3">
        <v>51.63481650240977</v>
      </c>
      <c r="U3" s="21">
        <v>1946</v>
      </c>
      <c r="V3" s="30">
        <v>2.8900000000000002E-3</v>
      </c>
      <c r="W3">
        <v>2.6044204922438988E-2</v>
      </c>
      <c r="X3">
        <v>51.553098233626713</v>
      </c>
      <c r="Y3" s="21">
        <v>1946</v>
      </c>
      <c r="Z3" s="30">
        <v>2.8900000000000002E-3</v>
      </c>
      <c r="AA3">
        <v>2.6011272736965241E-2</v>
      </c>
      <c r="AB3">
        <v>51.487629090549881</v>
      </c>
      <c r="AC3" s="21">
        <v>1946</v>
      </c>
      <c r="AD3" s="30">
        <v>2.8900000000000002E-3</v>
      </c>
      <c r="AE3">
        <v>2.6019204393280662E-2</v>
      </c>
      <c r="AF3">
        <v>51.503047399416324</v>
      </c>
      <c r="AG3" s="21">
        <v>1946</v>
      </c>
      <c r="AH3" s="30">
        <v>2.8900000000000002E-3</v>
      </c>
      <c r="AI3">
        <v>2.5989131089722148E-2</v>
      </c>
      <c r="AJ3">
        <v>51.443237858387718</v>
      </c>
      <c r="AK3" s="21">
        <v>1946</v>
      </c>
      <c r="AL3" s="30">
        <v>2.8900000000000002E-3</v>
      </c>
      <c r="AM3">
        <v>2.596036806382318E-2</v>
      </c>
      <c r="AN3">
        <v>51.386022390789527</v>
      </c>
      <c r="AO3" s="21">
        <v>1946</v>
      </c>
      <c r="AP3" s="30">
        <v>2.8900000000000002E-3</v>
      </c>
      <c r="AQ3">
        <v>2.5830173729664535E-2</v>
      </c>
      <c r="AR3">
        <v>51.128035097709855</v>
      </c>
      <c r="AS3" s="21">
        <v>1946</v>
      </c>
      <c r="AT3" s="30">
        <v>2.8900000000000002E-3</v>
      </c>
      <c r="AU3">
        <v>2.5846053802305563E-2</v>
      </c>
      <c r="AV3">
        <v>51.15946798390884</v>
      </c>
      <c r="AW3" s="21">
        <v>1946</v>
      </c>
      <c r="AX3" s="30">
        <v>2.8900000000000002E-3</v>
      </c>
      <c r="AY3">
        <v>2.5873405381499293E-2</v>
      </c>
      <c r="AZ3">
        <v>51.213326584524175</v>
      </c>
      <c r="BA3" s="21">
        <v>1946</v>
      </c>
      <c r="BB3" s="30">
        <v>2.8900000000000002E-3</v>
      </c>
      <c r="BC3">
        <v>2.5717647729053092E-2</v>
      </c>
      <c r="BD3">
        <v>50.90418438017889</v>
      </c>
      <c r="BE3" s="21">
        <v>1946</v>
      </c>
      <c r="BF3" s="30">
        <v>2.8900000000000002E-3</v>
      </c>
      <c r="BG3">
        <v>2.5731620234545022E-2</v>
      </c>
      <c r="BH3">
        <v>50.93156090596063</v>
      </c>
      <c r="BI3" s="21">
        <v>1946</v>
      </c>
      <c r="BJ3" s="30">
        <v>2.8900000000000002E-3</v>
      </c>
      <c r="BK3">
        <v>2.5765430026663358E-2</v>
      </c>
      <c r="BL3">
        <v>50.998481895420177</v>
      </c>
      <c r="BM3" s="21">
        <v>1946</v>
      </c>
      <c r="BN3" s="30">
        <v>2.8900000000000002E-3</v>
      </c>
      <c r="BO3">
        <v>2.5617275456239666E-2</v>
      </c>
      <c r="BP3">
        <v>50.704955168003352</v>
      </c>
      <c r="BQ3" s="21">
        <v>1946</v>
      </c>
      <c r="BR3" s="30">
        <v>2.8900000000000002E-3</v>
      </c>
      <c r="BS3">
        <v>2.5752566039839626E-2</v>
      </c>
      <c r="BT3">
        <v>50.972458973932099</v>
      </c>
      <c r="BU3" s="21">
        <v>1946</v>
      </c>
      <c r="BV3" s="30">
        <v>2.8900000000000002E-3</v>
      </c>
      <c r="BW3">
        <v>2.5744952687977839E-2</v>
      </c>
      <c r="BX3">
        <v>50.957109238056198</v>
      </c>
      <c r="BY3" s="21">
        <v>1946</v>
      </c>
      <c r="BZ3" s="30">
        <v>2.8900000000000002E-3</v>
      </c>
      <c r="CA3">
        <v>2.5731949495705085E-2</v>
      </c>
      <c r="CB3">
        <v>50.931371956767826</v>
      </c>
      <c r="CC3" s="21">
        <v>1946</v>
      </c>
      <c r="CD3" s="30">
        <v>2.8900000000000002E-3</v>
      </c>
      <c r="CE3">
        <v>2.5718951053620581E-2</v>
      </c>
      <c r="CF3">
        <v>50.905363707721222</v>
      </c>
      <c r="CG3" s="21">
        <v>1946</v>
      </c>
      <c r="CH3" s="30">
        <v>2.8900000000000002E-3</v>
      </c>
      <c r="CI3">
        <v>2.5489901098709394E-2</v>
      </c>
      <c r="CJ3">
        <v>50.452006522286958</v>
      </c>
      <c r="CK3" s="21">
        <v>1946</v>
      </c>
      <c r="CL3" s="30">
        <v>2.8900000000000002E-3</v>
      </c>
      <c r="CM3">
        <v>2.5709044731135538E-2</v>
      </c>
      <c r="CN3">
        <v>50.885475777639748</v>
      </c>
      <c r="CO3" s="21">
        <v>1946</v>
      </c>
      <c r="CP3" s="30">
        <v>2.8900000000000002E-3</v>
      </c>
      <c r="CQ3">
        <v>2.5608497956307322E-2</v>
      </c>
      <c r="CR3">
        <v>50.686185800007898</v>
      </c>
      <c r="CS3" s="21">
        <v>1946</v>
      </c>
      <c r="CT3" s="30">
        <v>2.8900000000000002E-3</v>
      </c>
      <c r="CU3">
        <v>2.5645416323290336E-2</v>
      </c>
      <c r="CV3">
        <v>50.758977294164445</v>
      </c>
      <c r="CW3" s="21">
        <v>1946</v>
      </c>
      <c r="CX3" s="30">
        <v>2.8900000000000002E-3</v>
      </c>
      <c r="CY3">
        <v>2.5659901049423013E-2</v>
      </c>
      <c r="CZ3">
        <v>50.787366048341845</v>
      </c>
      <c r="DA3" s="21">
        <v>1946</v>
      </c>
      <c r="DB3" s="30">
        <v>2.8900000000000002E-3</v>
      </c>
      <c r="DC3">
        <v>2.5478513758817309E-2</v>
      </c>
      <c r="DD3">
        <v>50.428076740952115</v>
      </c>
      <c r="DE3" s="21">
        <v>1946</v>
      </c>
      <c r="DF3" s="30">
        <v>2.8900000000000002E-3</v>
      </c>
      <c r="DG3">
        <v>2.5644620117174409E-2</v>
      </c>
      <c r="DH3">
        <v>50.75684097993733</v>
      </c>
      <c r="DI3" s="21">
        <v>1946</v>
      </c>
      <c r="DJ3" s="30">
        <v>2.8900000000000002E-3</v>
      </c>
      <c r="DK3">
        <v>2.5645229866951651E-2</v>
      </c>
      <c r="DL3">
        <v>50.757767390940451</v>
      </c>
      <c r="DM3" s="21">
        <v>1946</v>
      </c>
      <c r="DN3" s="30">
        <v>2.8900000000000002E-3</v>
      </c>
      <c r="DO3">
        <v>2.560056947103442E-2</v>
      </c>
      <c r="DP3">
        <v>50.6690941817184</v>
      </c>
      <c r="DQ3" s="21">
        <v>1946</v>
      </c>
      <c r="DR3" s="30">
        <v>2.8900000000000002E-3</v>
      </c>
      <c r="DS3">
        <v>2.5549065178294302E-2</v>
      </c>
      <c r="DT3">
        <v>50.566876321081658</v>
      </c>
      <c r="DU3" s="21">
        <v>1946</v>
      </c>
      <c r="DV3" s="30">
        <v>2.8900000000000002E-3</v>
      </c>
      <c r="DW3">
        <v>2.5562248068138949E-2</v>
      </c>
      <c r="DX3">
        <v>50.592967982583815</v>
      </c>
      <c r="DY3" s="21">
        <v>1946</v>
      </c>
      <c r="DZ3" s="30">
        <v>2.8900000000000002E-3</v>
      </c>
      <c r="EA3">
        <v>2.5601970891092271E-2</v>
      </c>
      <c r="EB3">
        <v>50.671307264876184</v>
      </c>
      <c r="EC3" s="21">
        <v>1946</v>
      </c>
      <c r="ED3" s="30">
        <v>2.8900000000000002E-3</v>
      </c>
      <c r="EE3">
        <v>2.5592435019321558E-2</v>
      </c>
      <c r="EF3">
        <v>50.652153482741554</v>
      </c>
      <c r="EG3" s="21">
        <v>1946</v>
      </c>
      <c r="EH3" s="30">
        <v>2.8900000000000002E-3</v>
      </c>
      <c r="EI3">
        <v>2.5340862137207147E-2</v>
      </c>
      <c r="EJ3">
        <v>50.154244306559832</v>
      </c>
      <c r="EK3" s="21">
        <v>1946</v>
      </c>
      <c r="EL3" s="30">
        <v>2.8900000000000002E-3</v>
      </c>
      <c r="EM3">
        <v>2.5577642303253104E-2</v>
      </c>
      <c r="EN3">
        <v>50.622595558295409</v>
      </c>
      <c r="EO3" s="21">
        <v>1946</v>
      </c>
      <c r="EP3" s="30">
        <v>2.8900000000000002E-3</v>
      </c>
      <c r="EQ3">
        <v>2.5608344194823284E-2</v>
      </c>
      <c r="ER3">
        <v>50.683359932955305</v>
      </c>
      <c r="ES3" s="21">
        <v>1946</v>
      </c>
      <c r="ET3" s="30">
        <v>2.8900000000000002E-3</v>
      </c>
      <c r="EU3">
        <v>2.5553614881839944E-2</v>
      </c>
      <c r="EV3">
        <v>50.574760830559768</v>
      </c>
      <c r="EW3" s="21">
        <v>1946</v>
      </c>
      <c r="EX3" s="30">
        <v>2.8900000000000002E-3</v>
      </c>
      <c r="EY3">
        <v>2.5477288927081763E-2</v>
      </c>
      <c r="EZ3">
        <v>50.423699349633942</v>
      </c>
      <c r="FA3" s="21">
        <v>1946</v>
      </c>
      <c r="FB3" s="30">
        <v>2.8900000000000002E-3</v>
      </c>
      <c r="FC3">
        <v>2.5292869826110509E-2</v>
      </c>
      <c r="FD3">
        <v>50.058426377647997</v>
      </c>
      <c r="FE3" s="21">
        <v>1946</v>
      </c>
      <c r="FF3" s="30">
        <v>2.8900000000000002E-3</v>
      </c>
      <c r="FG3">
        <v>2.5573015726987672E-2</v>
      </c>
      <c r="FH3">
        <v>50.612877614319537</v>
      </c>
      <c r="FI3" s="21">
        <v>1946</v>
      </c>
      <c r="FJ3" s="30">
        <v>2.8900000000000002E-3</v>
      </c>
      <c r="FK3">
        <v>2.5364489881667021E-2</v>
      </c>
      <c r="FL3">
        <v>50.200173332536352</v>
      </c>
      <c r="FM3" s="21">
        <v>1946</v>
      </c>
      <c r="FN3" s="30">
        <v>2.8900000000000002E-3</v>
      </c>
      <c r="FO3">
        <v>2.5401956199402009E-2</v>
      </c>
      <c r="FP3">
        <v>50.27432485906823</v>
      </c>
      <c r="FQ3" s="21">
        <v>1946</v>
      </c>
      <c r="FR3" s="30">
        <v>2.8900000000000002E-3</v>
      </c>
      <c r="FS3">
        <v>2.5600050419877906E-2</v>
      </c>
      <c r="FT3">
        <v>50.666102287540106</v>
      </c>
      <c r="FU3" s="21">
        <v>1946</v>
      </c>
      <c r="FV3" s="30">
        <v>2.8900000000000002E-3</v>
      </c>
      <c r="FW3">
        <v>2.5572373535732041E-2</v>
      </c>
      <c r="FX3">
        <v>50.611044914153062</v>
      </c>
      <c r="FY3" s="21">
        <v>1946</v>
      </c>
      <c r="FZ3" s="30">
        <v>2.8900000000000002E-3</v>
      </c>
      <c r="GA3">
        <v>2.5252401037271686E-2</v>
      </c>
      <c r="GB3">
        <v>49.977500275780308</v>
      </c>
      <c r="GC3" s="21">
        <v>1946</v>
      </c>
      <c r="GD3" s="30">
        <v>2.8900000000000002E-3</v>
      </c>
      <c r="GE3">
        <v>2.5482332975233273E-2</v>
      </c>
      <c r="GF3">
        <v>50.432562884517012</v>
      </c>
      <c r="GG3" s="21">
        <v>1946</v>
      </c>
      <c r="GH3" s="30">
        <v>2.8900000000000002E-3</v>
      </c>
      <c r="GI3">
        <v>2.5587908569578398E-2</v>
      </c>
      <c r="GJ3">
        <v>50.641228139577805</v>
      </c>
      <c r="GK3" s="21">
        <v>1946</v>
      </c>
      <c r="GL3" s="30">
        <v>2.8900000000000002E-3</v>
      </c>
      <c r="GM3">
        <v>2.5212441921583211E-2</v>
      </c>
      <c r="GN3">
        <v>49.898139186910043</v>
      </c>
      <c r="GO3" s="21">
        <v>1946</v>
      </c>
      <c r="GP3" s="30">
        <v>2.8900000000000002E-3</v>
      </c>
      <c r="GQ3">
        <v>2.5372771963240864E-2</v>
      </c>
      <c r="GR3">
        <v>50.215170455335311</v>
      </c>
      <c r="GS3" s="21">
        <v>1946</v>
      </c>
      <c r="GT3" s="30">
        <v>2.8900000000000002E-3</v>
      </c>
      <c r="GU3">
        <v>2.5468173195031026E-2</v>
      </c>
      <c r="GV3">
        <v>50.403978722832932</v>
      </c>
      <c r="GW3" s="21">
        <v>1946</v>
      </c>
      <c r="GX3" s="30">
        <v>2.8900000000000002E-3</v>
      </c>
      <c r="GY3">
        <v>2.5355906038656541E-2</v>
      </c>
      <c r="GZ3">
        <v>50.181791158854985</v>
      </c>
      <c r="HA3" s="21">
        <v>1946</v>
      </c>
      <c r="HB3" s="30">
        <v>2.8900000000000002E-3</v>
      </c>
      <c r="HC3">
        <v>2.5324483237272703E-2</v>
      </c>
      <c r="HD3">
        <v>50.119323624505114</v>
      </c>
      <c r="HE3" s="21">
        <v>1946</v>
      </c>
      <c r="HF3" s="30">
        <v>2.8900000000000002E-3</v>
      </c>
      <c r="HG3">
        <v>2.545167544817389E-2</v>
      </c>
      <c r="HH3">
        <v>50.371047915221951</v>
      </c>
      <c r="HI3" s="21">
        <v>1946</v>
      </c>
      <c r="HJ3" s="30">
        <v>2.8900000000000002E-3</v>
      </c>
      <c r="HK3">
        <v>2.5390166277353885E-2</v>
      </c>
      <c r="HL3">
        <v>50.249036356509585</v>
      </c>
      <c r="HM3" s="21">
        <v>1946</v>
      </c>
      <c r="HN3" s="30">
        <v>2.8900000000000002E-3</v>
      </c>
      <c r="HO3">
        <v>2.5506198449961229E-2</v>
      </c>
      <c r="HP3">
        <v>50.478672696665093</v>
      </c>
      <c r="HQ3" s="21">
        <v>1946</v>
      </c>
      <c r="HR3" s="30">
        <v>2.8900000000000002E-3</v>
      </c>
      <c r="HS3">
        <v>2.5529348215282865E-2</v>
      </c>
      <c r="HT3">
        <v>50.524487812115083</v>
      </c>
      <c r="HU3" s="21">
        <v>1946</v>
      </c>
      <c r="HV3" s="30">
        <v>2.8900000000000002E-3</v>
      </c>
      <c r="HW3">
        <v>2.5571047622173014E-2</v>
      </c>
      <c r="HX3">
        <v>50.606732282741234</v>
      </c>
      <c r="HY3" s="21">
        <v>1946</v>
      </c>
      <c r="HZ3" s="30">
        <v>2.8900000000000002E-3</v>
      </c>
      <c r="IA3">
        <v>2.5288340337226729E-2</v>
      </c>
      <c r="IB3">
        <v>50.047236555579417</v>
      </c>
      <c r="IC3" s="21">
        <v>1946</v>
      </c>
      <c r="ID3" s="30">
        <v>2.8900000000000002E-3</v>
      </c>
      <c r="IE3">
        <v>2.523428231153094E-2</v>
      </c>
      <c r="IF3">
        <v>49.940252278887193</v>
      </c>
      <c r="IG3" s="21">
        <v>1946</v>
      </c>
      <c r="IH3" s="30">
        <v>2.8900000000000002E-3</v>
      </c>
      <c r="II3">
        <v>2.5553932250991559E-2</v>
      </c>
      <c r="IJ3">
        <v>50.572859872815073</v>
      </c>
      <c r="IK3" s="21">
        <v>1946</v>
      </c>
      <c r="IL3" s="30">
        <v>2.8900000000000002E-3</v>
      </c>
      <c r="IM3">
        <v>2.5462540968047974E-2</v>
      </c>
      <c r="IN3">
        <v>50.391709982749404</v>
      </c>
      <c r="IO3" s="21">
        <v>1946</v>
      </c>
      <c r="IP3" s="30">
        <v>2.8900000000000002E-3</v>
      </c>
      <c r="IQ3">
        <v>2.5551386206244586E-2</v>
      </c>
      <c r="IR3">
        <v>50.567539389648353</v>
      </c>
      <c r="IS3" s="21">
        <v>1946</v>
      </c>
      <c r="IT3" s="30">
        <v>2.8900000000000002E-3</v>
      </c>
      <c r="IU3">
        <v>2.5336844202215904E-2</v>
      </c>
      <c r="IV3">
        <v>50.142949461263051</v>
      </c>
      <c r="IW3" s="21">
        <v>1946</v>
      </c>
      <c r="IX3" s="30">
        <v>2.8900000000000002E-3</v>
      </c>
      <c r="IY3">
        <v>2.5458873249390931E-2</v>
      </c>
      <c r="IZ3">
        <v>50.384170552898787</v>
      </c>
      <c r="JA3" s="21">
        <v>1946</v>
      </c>
      <c r="JB3" s="30">
        <v>2.8900000000000002E-3</v>
      </c>
      <c r="JC3">
        <v>2.5433920365758343E-2</v>
      </c>
      <c r="JD3">
        <v>50.334787756872608</v>
      </c>
      <c r="JE3" s="21">
        <v>1946</v>
      </c>
      <c r="JF3" s="30">
        <v>2.8900000000000002E-3</v>
      </c>
      <c r="JG3">
        <v>2.5482380232401191E-2</v>
      </c>
      <c r="JH3">
        <v>50.430691851369893</v>
      </c>
      <c r="JI3" s="21">
        <v>1946</v>
      </c>
      <c r="JJ3" s="30">
        <v>2.8900000000000002E-3</v>
      </c>
      <c r="JK3">
        <v>2.5588357535282772E-2</v>
      </c>
      <c r="JL3">
        <v>50.639860417536482</v>
      </c>
      <c r="JM3" s="21">
        <v>1946</v>
      </c>
      <c r="JN3" s="30">
        <v>2.8900000000000002E-3</v>
      </c>
      <c r="JO3">
        <v>2.5566702696206599E-2</v>
      </c>
      <c r="JP3">
        <v>50.597005067142476</v>
      </c>
      <c r="JQ3" s="21">
        <v>1946</v>
      </c>
      <c r="JR3" s="30">
        <v>2.8900000000000002E-3</v>
      </c>
      <c r="JS3">
        <v>2.5535038116813919E-2</v>
      </c>
      <c r="JT3">
        <v>50.534058153116355</v>
      </c>
      <c r="JU3" s="21">
        <v>1946</v>
      </c>
      <c r="JV3" s="30">
        <v>2.8900000000000002E-3</v>
      </c>
      <c r="JW3">
        <v>2.5554940628249513E-2</v>
      </c>
      <c r="JX3">
        <v>50.573162937977493</v>
      </c>
      <c r="JY3" s="21">
        <v>1946</v>
      </c>
      <c r="JZ3" s="30">
        <v>2.8900000000000002E-3</v>
      </c>
      <c r="KA3">
        <v>2.5539403264790067E-2</v>
      </c>
      <c r="KB3">
        <v>50.542132108320907</v>
      </c>
      <c r="KC3" s="21">
        <v>1946</v>
      </c>
      <c r="KD3" s="30">
        <v>2.8900000000000002E-3</v>
      </c>
      <c r="KE3">
        <v>2.5391604830782098E-2</v>
      </c>
      <c r="KF3">
        <v>50.249360080492764</v>
      </c>
      <c r="KG3" s="21">
        <v>1946</v>
      </c>
      <c r="KH3" s="30">
        <v>2.8900000000000002E-3</v>
      </c>
      <c r="KI3">
        <v>2.55424951223913E-2</v>
      </c>
      <c r="KJ3">
        <v>50.547685500635843</v>
      </c>
      <c r="KK3" s="21">
        <v>1946</v>
      </c>
      <c r="KL3" s="30">
        <v>2.8900000000000002E-3</v>
      </c>
      <c r="KM3">
        <v>2.5471778365423834E-2</v>
      </c>
      <c r="KN3">
        <v>50.40773956451298</v>
      </c>
      <c r="KO3" s="21">
        <v>1946</v>
      </c>
      <c r="KP3" s="30">
        <v>2.8900000000000002E-3</v>
      </c>
      <c r="KQ3">
        <v>2.5521784158114531E-2</v>
      </c>
      <c r="KR3">
        <v>50.506416580420002</v>
      </c>
      <c r="KS3" s="21">
        <v>1946</v>
      </c>
      <c r="KT3" s="30">
        <v>2.8900000000000002E-3</v>
      </c>
      <c r="KU3">
        <v>2.5697576625301463E-2</v>
      </c>
      <c r="KV3">
        <v>50.854016894006364</v>
      </c>
      <c r="KW3" s="21">
        <v>1946</v>
      </c>
      <c r="KX3" s="30">
        <v>2.8900000000000002E-3</v>
      </c>
      <c r="KY3">
        <v>2.5467173631915561E-2</v>
      </c>
      <c r="KZ3">
        <v>50.398062704670856</v>
      </c>
      <c r="LA3" s="21">
        <v>1946</v>
      </c>
      <c r="LB3" s="30">
        <v>2.8900000000000002E-3</v>
      </c>
      <c r="LC3">
        <v>2.5374232693695414E-2</v>
      </c>
      <c r="LD3">
        <v>50.213856654433911</v>
      </c>
      <c r="LE3" s="21">
        <v>1946</v>
      </c>
      <c r="LF3" s="30">
        <v>2.8900000000000002E-3</v>
      </c>
      <c r="LG3">
        <v>2.5742760420810515E-2</v>
      </c>
      <c r="LH3">
        <v>50.942862069448068</v>
      </c>
      <c r="LI3" s="21">
        <v>1946</v>
      </c>
      <c r="LJ3" s="30">
        <v>2.8900000000000002E-3</v>
      </c>
      <c r="LK3">
        <v>2.5485256546109156E-2</v>
      </c>
      <c r="LL3">
        <v>50.433282515553167</v>
      </c>
      <c r="LM3" s="21">
        <v>1946</v>
      </c>
      <c r="LN3" s="30">
        <v>2.8900000000000002E-3</v>
      </c>
      <c r="LO3">
        <v>2.5754713239318848E-2</v>
      </c>
      <c r="LP3">
        <v>50.966229920503508</v>
      </c>
      <c r="LQ3" s="21">
        <v>1946</v>
      </c>
      <c r="LR3" s="30">
        <v>2.8900000000000002E-3</v>
      </c>
      <c r="LS3">
        <v>2.5759393746692325E-2</v>
      </c>
      <c r="LT3">
        <v>50.975492217960458</v>
      </c>
      <c r="LU3" s="21">
        <v>1946</v>
      </c>
      <c r="LV3" s="30">
        <v>2.8900000000000002E-3</v>
      </c>
      <c r="LW3">
        <v>2.5430274311884556E-2</v>
      </c>
      <c r="LX3">
        <v>50.324194856197927</v>
      </c>
      <c r="LY3" s="21">
        <v>1946</v>
      </c>
      <c r="LZ3" s="30">
        <v>2.8900000000000002E-3</v>
      </c>
      <c r="MA3">
        <v>2.5795617310068263E-2</v>
      </c>
      <c r="MB3">
        <v>51.046888929350047</v>
      </c>
      <c r="MC3" s="21">
        <v>1946</v>
      </c>
      <c r="MD3" s="30">
        <v>2.8900000000000002E-3</v>
      </c>
      <c r="ME3">
        <v>2.540226852004988E-2</v>
      </c>
      <c r="MF3">
        <v>50.268491895729703</v>
      </c>
      <c r="MG3" s="21">
        <v>1946</v>
      </c>
      <c r="MH3" s="30">
        <v>2.8900000000000002E-3</v>
      </c>
      <c r="MI3">
        <v>2.5496051813748023E-2</v>
      </c>
      <c r="MJ3">
        <v>50.453796208480604</v>
      </c>
      <c r="MK3" s="21">
        <v>1946</v>
      </c>
      <c r="ML3" s="30">
        <v>2.8900000000000002E-3</v>
      </c>
      <c r="MM3">
        <v>2.5783048572545306E-2</v>
      </c>
      <c r="MN3">
        <v>51.021443690366382</v>
      </c>
      <c r="MO3" s="21">
        <v>1946</v>
      </c>
      <c r="MP3" s="30">
        <v>2.8900000000000002E-3</v>
      </c>
      <c r="MQ3">
        <v>2.5256898054890266E-2</v>
      </c>
      <c r="MR3">
        <v>49.980257310343838</v>
      </c>
      <c r="MS3" s="21">
        <v>1946</v>
      </c>
      <c r="MT3" s="30">
        <v>2.8900000000000002E-3</v>
      </c>
      <c r="MU3">
        <v>2.5905715942555078E-2</v>
      </c>
      <c r="MV3">
        <v>51.263899068577715</v>
      </c>
      <c r="MW3" s="21">
        <v>1946</v>
      </c>
      <c r="MX3" s="30">
        <v>2.8900000000000002E-3</v>
      </c>
      <c r="MY3">
        <v>2.551650986699093E-2</v>
      </c>
      <c r="MZ3">
        <v>50.493713020879163</v>
      </c>
      <c r="NA3" s="21">
        <v>1946</v>
      </c>
      <c r="NB3" s="30">
        <v>2.8900000000000002E-3</v>
      </c>
      <c r="NC3">
        <v>2.5926500193839245E-2</v>
      </c>
      <c r="ND3">
        <v>51.304739829239665</v>
      </c>
      <c r="NE3" s="21">
        <v>1946</v>
      </c>
      <c r="NF3" s="30">
        <v>2.8900000000000002E-3</v>
      </c>
      <c r="NG3">
        <v>2.5310274340308619E-2</v>
      </c>
      <c r="NH3">
        <v>50.085319280570602</v>
      </c>
      <c r="NI3" s="21">
        <v>1946</v>
      </c>
      <c r="NJ3" s="30">
        <v>2.8900000000000002E-3</v>
      </c>
      <c r="NK3">
        <v>2.5923949263328333E-2</v>
      </c>
      <c r="NL3">
        <v>51.299691912042732</v>
      </c>
    </row>
    <row r="4" spans="2:376" ht="15.75" thickBot="1">
      <c r="B4">
        <v>0.34704002581040916</v>
      </c>
      <c r="C4" s="39">
        <v>0.66540977829607906</v>
      </c>
      <c r="D4">
        <v>176.99701433820186</v>
      </c>
      <c r="E4" s="21">
        <v>1949</v>
      </c>
      <c r="F4" s="22">
        <v>2.5500000000000002E-3</v>
      </c>
      <c r="G4">
        <v>0.67031676888014202</v>
      </c>
      <c r="H4">
        <v>3.8591749816757632</v>
      </c>
      <c r="I4" s="21">
        <v>1950</v>
      </c>
      <c r="J4" s="22">
        <v>4.1599999999999996E-3</v>
      </c>
      <c r="K4">
        <v>0.66106507617542021</v>
      </c>
      <c r="L4">
        <v>3.8769317543631887</v>
      </c>
      <c r="M4" s="21">
        <v>1950</v>
      </c>
      <c r="N4" s="22">
        <v>4.1599999999999996E-3</v>
      </c>
      <c r="O4">
        <v>0.6671482144880152</v>
      </c>
      <c r="P4">
        <v>3.8659777531645916</v>
      </c>
      <c r="Q4" s="21">
        <v>1950</v>
      </c>
      <c r="R4" s="22">
        <v>4.1599999999999996E-3</v>
      </c>
      <c r="S4">
        <v>0.66540977829607906</v>
      </c>
      <c r="T4">
        <v>3.8750356777254451</v>
      </c>
      <c r="U4" s="21">
        <v>1949</v>
      </c>
      <c r="V4" s="22">
        <v>2.5500000000000002E-3</v>
      </c>
      <c r="W4">
        <v>0.66623605246042272</v>
      </c>
      <c r="X4">
        <v>3.8741609204044742</v>
      </c>
      <c r="Y4" s="21">
        <v>1949</v>
      </c>
      <c r="Z4" s="22">
        <v>2.5500000000000002E-3</v>
      </c>
      <c r="AA4">
        <v>0.66663356175962152</v>
      </c>
      <c r="AB4">
        <v>3.8743087150298607</v>
      </c>
      <c r="AC4" s="21">
        <v>1949</v>
      </c>
      <c r="AD4" s="22">
        <v>2.5500000000000002E-3</v>
      </c>
      <c r="AE4">
        <v>0.66394832610488208</v>
      </c>
      <c r="AF4">
        <v>3.8803552693912833</v>
      </c>
      <c r="AG4" s="21">
        <v>1949</v>
      </c>
      <c r="AH4" s="22">
        <v>2.5500000000000002E-3</v>
      </c>
      <c r="AI4">
        <v>0.66298406142241995</v>
      </c>
      <c r="AJ4">
        <v>3.8805477908427091</v>
      </c>
      <c r="AK4" s="21">
        <v>1949</v>
      </c>
      <c r="AL4" s="22">
        <v>2.5500000000000002E-3</v>
      </c>
      <c r="AM4">
        <v>0.66382894351639832</v>
      </c>
      <c r="AN4">
        <v>3.8807441739361854</v>
      </c>
      <c r="AO4" s="21">
        <v>1949</v>
      </c>
      <c r="AP4" s="22">
        <v>2.5500000000000002E-3</v>
      </c>
      <c r="AQ4">
        <v>0.67076367099548984</v>
      </c>
      <c r="AR4">
        <v>3.8655707113972668</v>
      </c>
      <c r="AS4" s="21">
        <v>1949</v>
      </c>
      <c r="AT4" s="22">
        <v>2.5500000000000002E-3</v>
      </c>
      <c r="AU4">
        <v>0.67013539308606196</v>
      </c>
      <c r="AV4">
        <v>3.8679472166557471</v>
      </c>
      <c r="AW4" s="21">
        <v>1949</v>
      </c>
      <c r="AX4" s="22">
        <v>2.5500000000000002E-3</v>
      </c>
      <c r="AY4">
        <v>0.66322236620523756</v>
      </c>
      <c r="AZ4">
        <v>3.8761572195781424</v>
      </c>
      <c r="BA4" s="21">
        <v>1949</v>
      </c>
      <c r="BB4" s="22">
        <v>2.5500000000000002E-3</v>
      </c>
      <c r="BC4">
        <v>0.67212542225906924</v>
      </c>
      <c r="BD4">
        <v>3.8640345437671288</v>
      </c>
      <c r="BE4" s="21">
        <v>1949</v>
      </c>
      <c r="BF4" s="22">
        <v>2.5500000000000002E-3</v>
      </c>
      <c r="BG4">
        <v>0.66499896862389429</v>
      </c>
      <c r="BH4">
        <v>3.8695199787026522</v>
      </c>
      <c r="BI4" s="21">
        <v>1949</v>
      </c>
      <c r="BJ4" s="22">
        <v>2.5500000000000002E-3</v>
      </c>
      <c r="BK4">
        <v>0.66968525595192496</v>
      </c>
      <c r="BL4">
        <v>3.8746042938326437</v>
      </c>
      <c r="BM4" s="21">
        <v>1949</v>
      </c>
      <c r="BN4" s="22">
        <v>2.5500000000000002E-3</v>
      </c>
      <c r="BO4">
        <v>0.67423910016719546</v>
      </c>
      <c r="BP4">
        <v>3.8555208345893952</v>
      </c>
      <c r="BQ4" s="21">
        <v>1949</v>
      </c>
      <c r="BR4" s="22">
        <v>2.5500000000000002E-3</v>
      </c>
      <c r="BS4">
        <v>0.6687752708358079</v>
      </c>
      <c r="BT4">
        <v>3.8789200934412462</v>
      </c>
      <c r="BU4" s="21">
        <v>1949</v>
      </c>
      <c r="BV4" s="22">
        <v>2.5500000000000002E-3</v>
      </c>
      <c r="BW4">
        <v>0.66810975407649398</v>
      </c>
      <c r="BX4">
        <v>3.8806347933985101</v>
      </c>
      <c r="BY4" s="21">
        <v>1949</v>
      </c>
      <c r="BZ4" s="22">
        <v>2.5500000000000002E-3</v>
      </c>
      <c r="CA4">
        <v>0.66913036028460027</v>
      </c>
      <c r="CB4">
        <v>3.8786747726919089</v>
      </c>
      <c r="CC4" s="21">
        <v>1949</v>
      </c>
      <c r="CD4" s="22">
        <v>2.5500000000000002E-3</v>
      </c>
      <c r="CE4">
        <v>0.66909101647324842</v>
      </c>
      <c r="CF4">
        <v>3.87939953829052</v>
      </c>
      <c r="CG4" s="21">
        <v>1949</v>
      </c>
      <c r="CH4" s="22">
        <v>2.5500000000000002E-3</v>
      </c>
      <c r="CI4">
        <v>0.67638994698771926</v>
      </c>
      <c r="CJ4">
        <v>3.8448500620122941</v>
      </c>
      <c r="CK4" s="21">
        <v>1949</v>
      </c>
      <c r="CL4" s="22">
        <v>2.5500000000000002E-3</v>
      </c>
      <c r="CM4">
        <v>0.66883351888529841</v>
      </c>
      <c r="CN4">
        <v>3.8804142691421624</v>
      </c>
      <c r="CO4" s="21">
        <v>1949</v>
      </c>
      <c r="CP4" s="22">
        <v>2.5500000000000002E-3</v>
      </c>
      <c r="CQ4">
        <v>0.67237607384337095</v>
      </c>
      <c r="CR4">
        <v>3.8675642977088276</v>
      </c>
      <c r="CS4" s="21">
        <v>1949</v>
      </c>
      <c r="CT4" s="22">
        <v>2.5500000000000002E-3</v>
      </c>
      <c r="CU4">
        <v>0.6708457497747744</v>
      </c>
      <c r="CV4">
        <v>3.8752964649974819</v>
      </c>
      <c r="CW4" s="21">
        <v>1949</v>
      </c>
      <c r="CX4" s="22">
        <v>2.5500000000000002E-3</v>
      </c>
      <c r="CY4">
        <v>0.66986961285895497</v>
      </c>
      <c r="CZ4">
        <v>3.8794702087802269</v>
      </c>
      <c r="DA4" s="21">
        <v>1949</v>
      </c>
      <c r="DB4" s="22">
        <v>2.5500000000000002E-3</v>
      </c>
      <c r="DC4">
        <v>0.67482684261676296</v>
      </c>
      <c r="DD4">
        <v>3.8538462363753738</v>
      </c>
      <c r="DE4" s="21">
        <v>1949</v>
      </c>
      <c r="DF4" s="22">
        <v>2.5500000000000002E-3</v>
      </c>
      <c r="DG4">
        <v>0.66889968415644563</v>
      </c>
      <c r="DH4">
        <v>3.8789712640772347</v>
      </c>
      <c r="DI4" s="21">
        <v>1949</v>
      </c>
      <c r="DJ4" s="22">
        <v>2.5500000000000002E-3</v>
      </c>
      <c r="DK4">
        <v>0.66965547380143131</v>
      </c>
      <c r="DL4">
        <v>3.8807027086880437</v>
      </c>
      <c r="DM4" s="21">
        <v>1949</v>
      </c>
      <c r="DN4" s="22">
        <v>2.5500000000000002E-3</v>
      </c>
      <c r="DO4">
        <v>0.66942131117323678</v>
      </c>
      <c r="DP4">
        <v>3.8754092813843002</v>
      </c>
      <c r="DQ4" s="21">
        <v>1949</v>
      </c>
      <c r="DR4" s="22">
        <v>2.5500000000000002E-3</v>
      </c>
      <c r="DS4">
        <v>0.6723203343207419</v>
      </c>
      <c r="DT4">
        <v>3.8689032035387338</v>
      </c>
      <c r="DU4" s="21">
        <v>1949</v>
      </c>
      <c r="DV4" s="22">
        <v>2.5500000000000002E-3</v>
      </c>
      <c r="DW4">
        <v>0.66992030126727775</v>
      </c>
      <c r="DX4">
        <v>3.8708994928117821</v>
      </c>
      <c r="DY4" s="21">
        <v>1949</v>
      </c>
      <c r="DZ4" s="22">
        <v>2.5500000000000002E-3</v>
      </c>
      <c r="EA4">
        <v>0.66980222301143388</v>
      </c>
      <c r="EB4">
        <v>3.8780367337724062</v>
      </c>
      <c r="EC4" s="21">
        <v>1949</v>
      </c>
      <c r="ED4" s="22">
        <v>2.5500000000000002E-3</v>
      </c>
      <c r="EE4">
        <v>0.67086382534723599</v>
      </c>
      <c r="EF4">
        <v>3.8775427876185984</v>
      </c>
      <c r="EG4" s="21">
        <v>1949</v>
      </c>
      <c r="EH4" s="22">
        <v>2.5500000000000002E-3</v>
      </c>
      <c r="EI4">
        <v>0.67327724006982304</v>
      </c>
      <c r="EJ4">
        <v>3.8394266562748358</v>
      </c>
      <c r="EK4" s="21">
        <v>1949</v>
      </c>
      <c r="EL4" s="22">
        <v>2.5500000000000002E-3</v>
      </c>
      <c r="EM4">
        <v>0.67028113926058375</v>
      </c>
      <c r="EN4">
        <v>3.8760806000494679</v>
      </c>
      <c r="EO4" s="21">
        <v>1949</v>
      </c>
      <c r="EP4" s="22">
        <v>2.5500000000000002E-3</v>
      </c>
      <c r="EQ4">
        <v>0.67011582817918214</v>
      </c>
      <c r="ER4">
        <v>3.8807332183357457</v>
      </c>
      <c r="ES4" s="21">
        <v>1949</v>
      </c>
      <c r="ET4" s="22">
        <v>2.5500000000000002E-3</v>
      </c>
      <c r="EU4">
        <v>0.67071032215022408</v>
      </c>
      <c r="EV4">
        <v>3.8730471834817646</v>
      </c>
      <c r="EW4" s="21">
        <v>1949</v>
      </c>
      <c r="EX4" s="22">
        <v>2.5500000000000002E-3</v>
      </c>
      <c r="EY4">
        <v>0.67305268152268805</v>
      </c>
      <c r="EZ4">
        <v>3.8614787996945918</v>
      </c>
      <c r="FA4" s="21">
        <v>1949</v>
      </c>
      <c r="FB4" s="22">
        <v>2.5500000000000002E-3</v>
      </c>
      <c r="FC4">
        <v>0.67496672515160883</v>
      </c>
      <c r="FD4">
        <v>3.8339599775743438</v>
      </c>
      <c r="FE4" s="21">
        <v>1949</v>
      </c>
      <c r="FF4" s="22">
        <v>2.5500000000000002E-3</v>
      </c>
      <c r="FG4">
        <v>0.6705717252083051</v>
      </c>
      <c r="FH4">
        <v>3.8764252327719078</v>
      </c>
      <c r="FI4" s="21">
        <v>1949</v>
      </c>
      <c r="FJ4" s="22">
        <v>2.5500000000000002E-3</v>
      </c>
      <c r="FK4">
        <v>0.67380533048508784</v>
      </c>
      <c r="FL4">
        <v>3.8448163346616622</v>
      </c>
      <c r="FM4" s="21">
        <v>1949</v>
      </c>
      <c r="FN4" s="22">
        <v>2.5500000000000002E-3</v>
      </c>
      <c r="FO4">
        <v>0.67320329803503598</v>
      </c>
      <c r="FP4">
        <v>3.850495578009316</v>
      </c>
      <c r="FQ4" s="21">
        <v>1949</v>
      </c>
      <c r="FR4" s="22">
        <v>2.5500000000000002E-3</v>
      </c>
      <c r="FS4">
        <v>0.6703028596634073</v>
      </c>
      <c r="FT4">
        <v>3.8807904604493011</v>
      </c>
      <c r="FU4" s="21">
        <v>1949</v>
      </c>
      <c r="FV4" s="22">
        <v>2.5500000000000002E-3</v>
      </c>
      <c r="FW4">
        <v>0.67077804541881558</v>
      </c>
      <c r="FX4">
        <v>3.8766912299741558</v>
      </c>
      <c r="FY4" s="21">
        <v>1949</v>
      </c>
      <c r="FZ4" s="22">
        <v>2.5500000000000002E-3</v>
      </c>
      <c r="GA4">
        <v>0.67663370609698892</v>
      </c>
      <c r="GB4">
        <v>3.8281111867519182</v>
      </c>
      <c r="GC4" s="21">
        <v>1949</v>
      </c>
      <c r="GD4" s="22">
        <v>2.5500000000000002E-3</v>
      </c>
      <c r="GE4">
        <v>0.67252353632397655</v>
      </c>
      <c r="GF4">
        <v>3.8629674771538949</v>
      </c>
      <c r="GG4" s="21">
        <v>1949</v>
      </c>
      <c r="GH4" s="22">
        <v>2.5500000000000002E-3</v>
      </c>
      <c r="GI4">
        <v>0.67038608391841958</v>
      </c>
      <c r="GJ4">
        <v>3.878727248912976</v>
      </c>
      <c r="GK4" s="21">
        <v>1949</v>
      </c>
      <c r="GL4" s="22">
        <v>2.5500000000000002E-3</v>
      </c>
      <c r="GM4">
        <v>0.67769697162513065</v>
      </c>
      <c r="GN4">
        <v>3.8218123699701776</v>
      </c>
      <c r="GO4" s="21">
        <v>1949</v>
      </c>
      <c r="GP4" s="22">
        <v>2.5500000000000002E-3</v>
      </c>
      <c r="GQ4">
        <v>0.67503928765137078</v>
      </c>
      <c r="GR4">
        <v>3.8457038561125305</v>
      </c>
      <c r="GS4" s="21">
        <v>1949</v>
      </c>
      <c r="GT4" s="22">
        <v>2.5500000000000002E-3</v>
      </c>
      <c r="GU4">
        <v>0.67320354252266901</v>
      </c>
      <c r="GV4">
        <v>3.8601636433799538</v>
      </c>
      <c r="GW4" s="21">
        <v>1949</v>
      </c>
      <c r="GX4" s="22">
        <v>2.5500000000000002E-3</v>
      </c>
      <c r="GY4">
        <v>0.67535950220723195</v>
      </c>
      <c r="GZ4">
        <v>3.84314751929191</v>
      </c>
      <c r="HA4" s="21">
        <v>1949</v>
      </c>
      <c r="HB4" s="22">
        <v>2.5500000000000002E-3</v>
      </c>
      <c r="HC4">
        <v>0.67626153839553682</v>
      </c>
      <c r="HD4">
        <v>3.8378045790210975</v>
      </c>
      <c r="HE4" s="21">
        <v>1949</v>
      </c>
      <c r="HF4" s="22">
        <v>2.5500000000000002E-3</v>
      </c>
      <c r="HG4">
        <v>0.6737585386159215</v>
      </c>
      <c r="HH4">
        <v>3.8570799515860132</v>
      </c>
      <c r="HI4" s="21">
        <v>1949</v>
      </c>
      <c r="HJ4" s="22">
        <v>2.5500000000000002E-3</v>
      </c>
      <c r="HK4">
        <v>0.67526028044948661</v>
      </c>
      <c r="HL4">
        <v>3.8470072803482398</v>
      </c>
      <c r="HM4" s="21">
        <v>1949</v>
      </c>
      <c r="HN4" s="22">
        <v>2.5500000000000002E-3</v>
      </c>
      <c r="HO4">
        <v>0.67285038139059827</v>
      </c>
      <c r="HP4">
        <v>3.8645879691826099</v>
      </c>
      <c r="HQ4" s="21">
        <v>1949</v>
      </c>
      <c r="HR4" s="22">
        <v>2.5500000000000002E-3</v>
      </c>
      <c r="HS4">
        <v>0.67070722619280632</v>
      </c>
      <c r="HT4">
        <v>3.8680955206794319</v>
      </c>
      <c r="HU4" s="21">
        <v>1949</v>
      </c>
      <c r="HV4" s="22">
        <v>2.5500000000000002E-3</v>
      </c>
      <c r="HW4">
        <v>0.67005754259455341</v>
      </c>
      <c r="HX4">
        <v>3.8734862232444263</v>
      </c>
      <c r="HY4" s="21">
        <v>1949</v>
      </c>
      <c r="HZ4" s="22">
        <v>2.5500000000000002E-3</v>
      </c>
      <c r="IA4">
        <v>0.67763088440014263</v>
      </c>
      <c r="IB4">
        <v>3.8306619013929932</v>
      </c>
      <c r="IC4" s="21">
        <v>1949</v>
      </c>
      <c r="ID4" s="22">
        <v>2.5500000000000002E-3</v>
      </c>
      <c r="IE4">
        <v>0.67871502544749729</v>
      </c>
      <c r="IF4">
        <v>3.8224732256342855</v>
      </c>
      <c r="IG4" s="21">
        <v>1949</v>
      </c>
      <c r="IH4" s="22">
        <v>2.5500000000000002E-3</v>
      </c>
      <c r="II4">
        <v>0.67023065070479482</v>
      </c>
      <c r="IJ4">
        <v>3.8708935975743071</v>
      </c>
      <c r="IK4" s="21">
        <v>1949</v>
      </c>
      <c r="IL4" s="22">
        <v>2.5500000000000002E-3</v>
      </c>
      <c r="IM4">
        <v>0.67428376260595957</v>
      </c>
      <c r="IN4">
        <v>3.8559560238041986</v>
      </c>
      <c r="IO4" s="21">
        <v>1949</v>
      </c>
      <c r="IP4" s="22">
        <v>2.5500000000000002E-3</v>
      </c>
      <c r="IQ4">
        <v>0.67223547746896861</v>
      </c>
      <c r="IR4">
        <v>3.8694104285252529</v>
      </c>
      <c r="IS4" s="21">
        <v>1949</v>
      </c>
      <c r="IT4" s="22">
        <v>2.5500000000000002E-3</v>
      </c>
      <c r="IU4">
        <v>0.67697406706201191</v>
      </c>
      <c r="IV4">
        <v>3.8369209557019581</v>
      </c>
      <c r="IW4" s="21">
        <v>1949</v>
      </c>
      <c r="IX4" s="22">
        <v>2.5500000000000002E-3</v>
      </c>
      <c r="IY4">
        <v>0.67464314613666498</v>
      </c>
      <c r="IZ4">
        <v>3.8541367499138479</v>
      </c>
      <c r="JA4" s="21">
        <v>1949</v>
      </c>
      <c r="JB4" s="22">
        <v>2.5500000000000002E-3</v>
      </c>
      <c r="JC4">
        <v>0.67520236761912567</v>
      </c>
      <c r="JD4">
        <v>3.8503592133008722</v>
      </c>
      <c r="JE4" s="21">
        <v>1949</v>
      </c>
      <c r="JF4" s="22">
        <v>2.5500000000000002E-3</v>
      </c>
      <c r="JG4">
        <v>0.67055919305171585</v>
      </c>
      <c r="JH4">
        <v>3.8576953962927329</v>
      </c>
      <c r="JI4" s="21">
        <v>1949</v>
      </c>
      <c r="JJ4" s="22">
        <v>2.5500000000000002E-3</v>
      </c>
      <c r="JK4">
        <v>0.67198022228546894</v>
      </c>
      <c r="JL4">
        <v>3.8706841347366492</v>
      </c>
      <c r="JM4" s="21">
        <v>1949</v>
      </c>
      <c r="JN4" s="22">
        <v>2.5500000000000002E-3</v>
      </c>
      <c r="JO4">
        <v>0.66917942503894656</v>
      </c>
      <c r="JP4">
        <v>3.8674084636844195</v>
      </c>
      <c r="JQ4" s="21">
        <v>1949</v>
      </c>
      <c r="JR4" s="22">
        <v>2.5500000000000002E-3</v>
      </c>
      <c r="JS4">
        <v>0.67369835668855182</v>
      </c>
      <c r="JT4">
        <v>3.860837410485221</v>
      </c>
      <c r="JU4" s="21">
        <v>1949</v>
      </c>
      <c r="JV4" s="22">
        <v>2.5500000000000002E-3</v>
      </c>
      <c r="JW4">
        <v>0.66865053737417346</v>
      </c>
      <c r="JX4">
        <v>3.8618922203913493</v>
      </c>
      <c r="JY4" s="21">
        <v>1949</v>
      </c>
      <c r="JZ4" s="22">
        <v>2.5500000000000002E-3</v>
      </c>
      <c r="KA4">
        <v>0.6684169543358911</v>
      </c>
      <c r="KB4">
        <v>3.8574190455529571</v>
      </c>
      <c r="KC4" s="21">
        <v>1949</v>
      </c>
      <c r="KD4" s="22">
        <v>2.5500000000000002E-3</v>
      </c>
      <c r="KE4">
        <v>0.66938557949461164</v>
      </c>
      <c r="KF4">
        <v>3.8328117977234903</v>
      </c>
      <c r="KG4" s="21">
        <v>1949</v>
      </c>
      <c r="KH4" s="22">
        <v>2.5500000000000002E-3</v>
      </c>
      <c r="KI4">
        <v>0.67494765441016435</v>
      </c>
      <c r="KJ4">
        <v>3.8531181862557502</v>
      </c>
      <c r="KK4" s="21">
        <v>1949</v>
      </c>
      <c r="KL4" s="22">
        <v>2.5500000000000002E-3</v>
      </c>
      <c r="KM4">
        <v>0.66817478965218968</v>
      </c>
      <c r="KN4">
        <v>3.8424504726655648</v>
      </c>
      <c r="KO4" s="21">
        <v>1949</v>
      </c>
      <c r="KP4" s="22">
        <v>2.5500000000000002E-3</v>
      </c>
      <c r="KQ4">
        <v>0.66731585464877397</v>
      </c>
      <c r="KR4">
        <v>3.8473529742440267</v>
      </c>
      <c r="KS4" s="21">
        <v>1949</v>
      </c>
      <c r="KT4" s="22">
        <v>2.5500000000000002E-3</v>
      </c>
      <c r="KU4">
        <v>0.67110355749663153</v>
      </c>
      <c r="KV4">
        <v>3.8710198865068448</v>
      </c>
      <c r="KW4" s="21">
        <v>1949</v>
      </c>
      <c r="KX4" s="22">
        <v>2.5500000000000002E-3</v>
      </c>
      <c r="KY4">
        <v>0.66727763158019437</v>
      </c>
      <c r="KZ4">
        <v>3.8363125449426065</v>
      </c>
      <c r="LA4" s="21">
        <v>1949</v>
      </c>
      <c r="LB4" s="22">
        <v>2.5500000000000002E-3</v>
      </c>
      <c r="LC4">
        <v>0.66758460840051304</v>
      </c>
      <c r="LD4">
        <v>3.8193419108311661</v>
      </c>
      <c r="LE4" s="21">
        <v>1949</v>
      </c>
      <c r="LF4" s="22">
        <v>2.5500000000000002E-3</v>
      </c>
      <c r="LG4">
        <v>0.67053699620754847</v>
      </c>
      <c r="LH4">
        <v>3.8716241182232753</v>
      </c>
      <c r="LI4" s="21">
        <v>1949</v>
      </c>
      <c r="LJ4" s="22">
        <v>2.5500000000000002E-3</v>
      </c>
      <c r="LK4">
        <v>0.66609004925018567</v>
      </c>
      <c r="LL4">
        <v>3.832896406216765</v>
      </c>
      <c r="LM4" s="21">
        <v>1949</v>
      </c>
      <c r="LN4" s="22">
        <v>2.5500000000000002E-3</v>
      </c>
      <c r="LO4">
        <v>0.67070717789388712</v>
      </c>
      <c r="LP4">
        <v>3.8700556312862955</v>
      </c>
      <c r="LQ4" s="21">
        <v>1949</v>
      </c>
      <c r="LR4" s="22">
        <v>2.5500000000000002E-3</v>
      </c>
      <c r="LS4">
        <v>0.67052541825998091</v>
      </c>
      <c r="LT4">
        <v>3.8707589520241226</v>
      </c>
      <c r="LU4" s="21">
        <v>1949</v>
      </c>
      <c r="LV4" s="22">
        <v>2.5500000000000002E-3</v>
      </c>
      <c r="LW4">
        <v>0.66596137215738616</v>
      </c>
      <c r="LX4">
        <v>3.821303517975684</v>
      </c>
      <c r="LY4" s="21">
        <v>1949</v>
      </c>
      <c r="LZ4" s="22">
        <v>2.5500000000000002E-3</v>
      </c>
      <c r="MA4">
        <v>0.66974709855686188</v>
      </c>
      <c r="MB4">
        <v>3.8726539793605608</v>
      </c>
      <c r="MC4" s="21">
        <v>1949</v>
      </c>
      <c r="MD4" s="22">
        <v>2.5500000000000002E-3</v>
      </c>
      <c r="ME4">
        <v>0.66559059132091813</v>
      </c>
      <c r="MF4">
        <v>3.8136011666819205</v>
      </c>
      <c r="MG4" s="21">
        <v>1949</v>
      </c>
      <c r="MH4" s="22">
        <v>2.5500000000000002E-3</v>
      </c>
      <c r="MI4">
        <v>0.66423882385004751</v>
      </c>
      <c r="MJ4">
        <v>3.8239986926489311</v>
      </c>
      <c r="MK4" s="21">
        <v>1949</v>
      </c>
      <c r="ML4" s="22">
        <v>2.5500000000000002E-3</v>
      </c>
      <c r="MM4">
        <v>0.67167848399626928</v>
      </c>
      <c r="MN4">
        <v>3.8631425933523142</v>
      </c>
      <c r="MO4" s="21">
        <v>1949</v>
      </c>
      <c r="MP4" s="22">
        <v>2.5500000000000002E-3</v>
      </c>
      <c r="MQ4">
        <v>0.66555331518345806</v>
      </c>
      <c r="MR4">
        <v>3.7843080649392569</v>
      </c>
      <c r="MS4" s="21">
        <v>1949</v>
      </c>
      <c r="MT4" s="22">
        <v>2.5500000000000002E-3</v>
      </c>
      <c r="MU4">
        <v>0.66712461087244745</v>
      </c>
      <c r="MV4">
        <v>3.8774236624665765</v>
      </c>
      <c r="MW4" s="21">
        <v>1949</v>
      </c>
      <c r="MX4" s="22">
        <v>2.5500000000000002E-3</v>
      </c>
      <c r="MY4">
        <v>0.66277175410839417</v>
      </c>
      <c r="MZ4">
        <v>3.8191694590191752</v>
      </c>
      <c r="NA4" s="21">
        <v>1949</v>
      </c>
      <c r="NB4" s="22">
        <v>2.5500000000000002E-3</v>
      </c>
      <c r="NC4">
        <v>0.66720533719079966</v>
      </c>
      <c r="ND4">
        <v>3.8762530844954162</v>
      </c>
      <c r="NE4" s="21">
        <v>1949</v>
      </c>
      <c r="NF4" s="22">
        <v>2.5500000000000002E-3</v>
      </c>
      <c r="NG4">
        <v>0.66362130692383559</v>
      </c>
      <c r="NH4">
        <v>3.7841215839984255</v>
      </c>
      <c r="NI4" s="21">
        <v>1949</v>
      </c>
      <c r="NJ4" s="22">
        <v>2.5500000000000002E-3</v>
      </c>
      <c r="NK4">
        <v>0.66735226806360415</v>
      </c>
      <c r="NL4">
        <v>3.8758716966417786</v>
      </c>
    </row>
    <row r="5" spans="2:376" ht="16.5" thickTop="1" thickBot="1">
      <c r="B5">
        <v>0.34713664405985817</v>
      </c>
      <c r="C5" s="39">
        <v>0.66623605246042272</v>
      </c>
      <c r="D5">
        <v>177.65552303082853</v>
      </c>
      <c r="E5" s="21">
        <v>1950</v>
      </c>
      <c r="F5" s="22">
        <v>4.1599999999999996E-3</v>
      </c>
      <c r="G5">
        <v>182.98931672772895</v>
      </c>
      <c r="H5">
        <v>90</v>
      </c>
      <c r="I5" s="21">
        <v>1951</v>
      </c>
      <c r="J5" s="22">
        <v>5.7499999999999999E-3</v>
      </c>
      <c r="K5" s="36">
        <v>173.58728075500153</v>
      </c>
      <c r="L5">
        <v>89</v>
      </c>
      <c r="M5" s="21">
        <v>1951</v>
      </c>
      <c r="N5" s="22">
        <v>5.7499999999999999E-3</v>
      </c>
      <c r="O5" s="36">
        <v>178.38627783865513</v>
      </c>
      <c r="P5">
        <v>89</v>
      </c>
      <c r="Q5" s="21">
        <v>1951</v>
      </c>
      <c r="R5" s="22">
        <v>5.7499999999999999E-3</v>
      </c>
      <c r="S5" s="36">
        <v>176.99701433820186</v>
      </c>
      <c r="T5">
        <v>89</v>
      </c>
      <c r="U5" s="21">
        <v>1951</v>
      </c>
      <c r="V5" s="22">
        <v>5.7499999999999999E-3</v>
      </c>
      <c r="W5" s="36">
        <v>177.65552303082853</v>
      </c>
      <c r="X5">
        <v>89</v>
      </c>
      <c r="Y5" s="21">
        <v>1950</v>
      </c>
      <c r="Z5" s="22">
        <v>4.1599999999999996E-3</v>
      </c>
      <c r="AA5" s="36">
        <v>177.97348560272687</v>
      </c>
      <c r="AB5">
        <v>89</v>
      </c>
      <c r="AC5" s="21">
        <v>1950</v>
      </c>
      <c r="AD5" s="22">
        <v>4.1599999999999996E-3</v>
      </c>
      <c r="AE5" s="36">
        <v>175.84022224444269</v>
      </c>
      <c r="AF5">
        <v>89</v>
      </c>
      <c r="AG5" s="21">
        <v>1950</v>
      </c>
      <c r="AH5" s="22">
        <v>4.1599999999999996E-3</v>
      </c>
      <c r="AI5" s="36">
        <v>175.08246558200227</v>
      </c>
      <c r="AJ5">
        <v>89</v>
      </c>
      <c r="AK5" s="21">
        <v>1950</v>
      </c>
      <c r="AL5" s="22">
        <v>4.1599999999999996E-3</v>
      </c>
      <c r="AM5" s="36">
        <v>175.74617098495327</v>
      </c>
      <c r="AN5">
        <v>89</v>
      </c>
      <c r="AO5" s="21">
        <v>1950</v>
      </c>
      <c r="AP5" s="22">
        <v>4.1599999999999996E-3</v>
      </c>
      <c r="AQ5" s="36">
        <v>181.3225378229169</v>
      </c>
      <c r="AR5">
        <v>89</v>
      </c>
      <c r="AS5" s="21">
        <v>1950</v>
      </c>
      <c r="AT5" s="22">
        <v>4.1599999999999996E-3</v>
      </c>
      <c r="AU5" s="36">
        <v>180.80766694748849</v>
      </c>
      <c r="AV5">
        <v>89</v>
      </c>
      <c r="AW5" s="21">
        <v>1950</v>
      </c>
      <c r="AX5" s="22">
        <v>4.1599999999999996E-3</v>
      </c>
      <c r="AY5" s="36">
        <v>175.26933106323204</v>
      </c>
      <c r="AZ5">
        <v>89</v>
      </c>
      <c r="BA5" s="21">
        <v>1950</v>
      </c>
      <c r="BB5" s="22">
        <v>4.1599999999999996E-3</v>
      </c>
      <c r="BC5" s="36">
        <v>182.44525999305478</v>
      </c>
      <c r="BD5">
        <v>89</v>
      </c>
      <c r="BE5" s="21">
        <v>1950</v>
      </c>
      <c r="BF5" s="22">
        <v>4.1599999999999996E-3</v>
      </c>
      <c r="BG5" s="36">
        <v>176.67082386107543</v>
      </c>
      <c r="BH5">
        <v>89</v>
      </c>
      <c r="BI5" s="21">
        <v>1950</v>
      </c>
      <c r="BJ5" s="22">
        <v>4.1599999999999996E-3</v>
      </c>
      <c r="BK5" s="36">
        <v>180.43998596395278</v>
      </c>
      <c r="BL5">
        <v>89</v>
      </c>
      <c r="BM5" s="21">
        <v>1950</v>
      </c>
      <c r="BN5" s="22">
        <v>4.1599999999999996E-3</v>
      </c>
      <c r="BO5" s="36">
        <v>184.20651448862918</v>
      </c>
      <c r="BP5">
        <v>89</v>
      </c>
      <c r="BQ5" s="21">
        <v>1950</v>
      </c>
      <c r="BR5" s="22">
        <v>4.1599999999999996E-3</v>
      </c>
      <c r="BS5" s="36">
        <v>179.69974420261846</v>
      </c>
      <c r="BT5">
        <v>89</v>
      </c>
      <c r="BU5" s="21">
        <v>1950</v>
      </c>
      <c r="BV5" s="22">
        <v>4.1599999999999996E-3</v>
      </c>
      <c r="BW5" s="36">
        <v>179.16093902474222</v>
      </c>
      <c r="BX5">
        <v>89</v>
      </c>
      <c r="BY5" s="21">
        <v>1950</v>
      </c>
      <c r="BZ5" s="22">
        <v>4.1599999999999996E-3</v>
      </c>
      <c r="CA5" s="36">
        <v>179.98811289108937</v>
      </c>
      <c r="CB5">
        <v>89</v>
      </c>
      <c r="CC5" s="21">
        <v>1950</v>
      </c>
      <c r="CD5" s="22">
        <v>4.1599999999999996E-3</v>
      </c>
      <c r="CE5" s="36">
        <v>179.95613123420992</v>
      </c>
      <c r="CF5">
        <v>89</v>
      </c>
      <c r="CG5" s="21">
        <v>1950</v>
      </c>
      <c r="CH5" s="22">
        <v>4.1599999999999996E-3</v>
      </c>
      <c r="CI5" s="36">
        <v>186.02235845751841</v>
      </c>
      <c r="CJ5">
        <v>89</v>
      </c>
      <c r="CK5" s="21">
        <v>1950</v>
      </c>
      <c r="CL5" s="22">
        <v>4.1599999999999996E-3</v>
      </c>
      <c r="CM5" s="36">
        <v>179.74700513296904</v>
      </c>
      <c r="CN5">
        <v>89</v>
      </c>
      <c r="CO5" s="21">
        <v>1950</v>
      </c>
      <c r="CP5" s="22">
        <v>4.1599999999999996E-3</v>
      </c>
      <c r="CQ5" s="36">
        <v>182.65293159160566</v>
      </c>
      <c r="CR5">
        <v>89</v>
      </c>
      <c r="CS5" s="21">
        <v>1950</v>
      </c>
      <c r="CT5" s="22">
        <v>4.1599999999999996E-3</v>
      </c>
      <c r="CU5" s="36">
        <v>181.38994616992261</v>
      </c>
      <c r="CV5">
        <v>89</v>
      </c>
      <c r="CW5" s="21">
        <v>1950</v>
      </c>
      <c r="CX5" s="22">
        <v>4.1599999999999996E-3</v>
      </c>
      <c r="CY5" s="36">
        <v>180.59045112674102</v>
      </c>
      <c r="CZ5">
        <v>89</v>
      </c>
      <c r="DA5" s="21">
        <v>1950</v>
      </c>
      <c r="DB5" s="22">
        <v>4.1599999999999996E-3</v>
      </c>
      <c r="DC5" s="36">
        <v>184.70032851484078</v>
      </c>
      <c r="DD5">
        <v>89</v>
      </c>
      <c r="DE5" s="21">
        <v>1950</v>
      </c>
      <c r="DF5" s="22">
        <v>4.1599999999999996E-3</v>
      </c>
      <c r="DG5" s="36">
        <v>179.80071006049027</v>
      </c>
      <c r="DH5">
        <v>89</v>
      </c>
      <c r="DI5" s="21">
        <v>1950</v>
      </c>
      <c r="DJ5" s="22">
        <v>4.1599999999999996E-3</v>
      </c>
      <c r="DK5" s="36">
        <v>180.415694651173</v>
      </c>
      <c r="DL5">
        <v>89</v>
      </c>
      <c r="DM5" s="21">
        <v>1950</v>
      </c>
      <c r="DN5" s="22">
        <v>4.1599999999999996E-3</v>
      </c>
      <c r="DO5" s="36">
        <v>180.22485631443601</v>
      </c>
      <c r="DP5">
        <v>89</v>
      </c>
      <c r="DQ5" s="21">
        <v>1950</v>
      </c>
      <c r="DR5" s="22">
        <v>4.1599999999999996E-3</v>
      </c>
      <c r="DS5" s="36">
        <v>182.60672242358683</v>
      </c>
      <c r="DT5">
        <v>89</v>
      </c>
      <c r="DU5" s="21">
        <v>1950</v>
      </c>
      <c r="DV5" s="22">
        <v>4.1599999999999996E-3</v>
      </c>
      <c r="DW5" s="36">
        <v>180.6318505551794</v>
      </c>
      <c r="DX5">
        <v>89</v>
      </c>
      <c r="DY5" s="21">
        <v>1950</v>
      </c>
      <c r="DZ5" s="22">
        <v>4.1599999999999996E-3</v>
      </c>
      <c r="EA5" s="36">
        <v>180.53543058856462</v>
      </c>
      <c r="EB5">
        <v>89</v>
      </c>
      <c r="EC5" s="21">
        <v>1950</v>
      </c>
      <c r="ED5" s="22">
        <v>4.1599999999999996E-3</v>
      </c>
      <c r="EE5" s="36">
        <v>181.40479550415353</v>
      </c>
      <c r="EF5">
        <v>89</v>
      </c>
      <c r="EG5" s="21">
        <v>1950</v>
      </c>
      <c r="EH5" s="22">
        <v>4.1599999999999996E-3</v>
      </c>
      <c r="EI5" s="36">
        <v>183.40220430012266</v>
      </c>
      <c r="EJ5">
        <v>89</v>
      </c>
      <c r="EK5" s="21">
        <v>1950</v>
      </c>
      <c r="EL5" s="22">
        <v>4.1599999999999996E-3</v>
      </c>
      <c r="EM5" s="36">
        <v>180.92693047771556</v>
      </c>
      <c r="EN5">
        <v>89</v>
      </c>
      <c r="EO5" s="21">
        <v>1950</v>
      </c>
      <c r="EP5" s="22">
        <v>4.1599999999999996E-3</v>
      </c>
      <c r="EQ5" s="36">
        <v>180.79166508280321</v>
      </c>
      <c r="ER5">
        <v>89</v>
      </c>
      <c r="ES5" s="21">
        <v>1950</v>
      </c>
      <c r="ET5" s="22">
        <v>4.1599999999999996E-3</v>
      </c>
      <c r="EU5" s="36">
        <v>181.27874235584869</v>
      </c>
      <c r="EV5">
        <v>89</v>
      </c>
      <c r="EW5" s="21">
        <v>1950</v>
      </c>
      <c r="EX5" s="22">
        <v>4.1599999999999996E-3</v>
      </c>
      <c r="EY5" s="36">
        <v>183.21510919403988</v>
      </c>
      <c r="EZ5">
        <v>89</v>
      </c>
      <c r="FA5" s="21">
        <v>1950</v>
      </c>
      <c r="FB5" s="22">
        <v>4.1599999999999996E-3</v>
      </c>
      <c r="FC5" s="36">
        <v>184.81811921106615</v>
      </c>
      <c r="FD5">
        <v>89</v>
      </c>
      <c r="FE5" s="21">
        <v>1950</v>
      </c>
      <c r="FF5" s="22">
        <v>4.1599999999999996E-3</v>
      </c>
      <c r="FG5" s="36">
        <v>181.16503078333741</v>
      </c>
      <c r="FH5">
        <v>89</v>
      </c>
      <c r="FI5" s="21">
        <v>1950</v>
      </c>
      <c r="FJ5" s="22">
        <v>4.1599999999999996E-3</v>
      </c>
      <c r="FK5" s="36">
        <v>183.84320780702188</v>
      </c>
      <c r="FL5">
        <v>89</v>
      </c>
      <c r="FM5" s="21">
        <v>1950</v>
      </c>
      <c r="FN5" s="22">
        <v>4.1599999999999996E-3</v>
      </c>
      <c r="FO5" s="36">
        <v>183.34056973298871</v>
      </c>
      <c r="FP5">
        <v>89</v>
      </c>
      <c r="FQ5" s="21">
        <v>1950</v>
      </c>
      <c r="FR5" s="22">
        <v>4.1599999999999996E-3</v>
      </c>
      <c r="FS5" s="36">
        <v>180.94471322723203</v>
      </c>
      <c r="FT5">
        <v>89</v>
      </c>
      <c r="FU5" s="21">
        <v>1950</v>
      </c>
      <c r="FV5" s="22">
        <v>4.1599999999999996E-3</v>
      </c>
      <c r="FW5" s="36">
        <v>181.33434059165418</v>
      </c>
      <c r="FX5">
        <v>89</v>
      </c>
      <c r="FY5" s="21">
        <v>1950</v>
      </c>
      <c r="FZ5" s="22">
        <v>4.1599999999999996E-3</v>
      </c>
      <c r="GA5" s="36">
        <v>186.22967507149718</v>
      </c>
      <c r="GB5">
        <v>89</v>
      </c>
      <c r="GC5" s="21">
        <v>1950</v>
      </c>
      <c r="GD5" s="22">
        <v>4.1599999999999996E-3</v>
      </c>
      <c r="GE5" s="36">
        <v>182.77525676486107</v>
      </c>
      <c r="GF5">
        <v>89</v>
      </c>
      <c r="GG5" s="21">
        <v>1950</v>
      </c>
      <c r="GH5" s="22">
        <v>4.1599999999999996E-3</v>
      </c>
      <c r="GI5" s="36">
        <v>181.01287159845597</v>
      </c>
      <c r="GJ5">
        <v>89</v>
      </c>
      <c r="GK5" s="21">
        <v>1950</v>
      </c>
      <c r="GL5" s="22">
        <v>4.1599999999999996E-3</v>
      </c>
      <c r="GM5" s="36">
        <v>187.13764738345705</v>
      </c>
      <c r="GN5">
        <v>89</v>
      </c>
      <c r="GO5" s="21">
        <v>1950</v>
      </c>
      <c r="GP5" s="22">
        <v>4.1599999999999996E-3</v>
      </c>
      <c r="GQ5" s="36">
        <v>184.87926176293485</v>
      </c>
      <c r="GR5">
        <v>89</v>
      </c>
      <c r="GS5" s="21">
        <v>1950</v>
      </c>
      <c r="GT5" s="22">
        <v>4.1599999999999996E-3</v>
      </c>
      <c r="GU5" s="36">
        <v>183.34077348030524</v>
      </c>
      <c r="GV5">
        <v>89</v>
      </c>
      <c r="GW5" s="21">
        <v>1950</v>
      </c>
      <c r="GX5" s="22">
        <v>4.1599999999999996E-3</v>
      </c>
      <c r="GY5" s="36">
        <v>185.14940712915151</v>
      </c>
      <c r="GZ5">
        <v>89</v>
      </c>
      <c r="HA5" s="21">
        <v>1950</v>
      </c>
      <c r="HB5" s="22">
        <v>4.1599999999999996E-3</v>
      </c>
      <c r="HC5" s="36">
        <v>185.91327276626876</v>
      </c>
      <c r="HD5">
        <v>89</v>
      </c>
      <c r="HE5" s="21">
        <v>1950</v>
      </c>
      <c r="HF5" s="22">
        <v>4.1599999999999996E-3</v>
      </c>
      <c r="HG5" s="36">
        <v>183.80407469491385</v>
      </c>
      <c r="HH5">
        <v>89</v>
      </c>
      <c r="HI5" s="21">
        <v>1950</v>
      </c>
      <c r="HJ5" s="22">
        <v>4.1599999999999996E-3</v>
      </c>
      <c r="HK5" s="36">
        <v>185.0656428575748</v>
      </c>
      <c r="HL5">
        <v>89</v>
      </c>
      <c r="HM5" s="21">
        <v>1950</v>
      </c>
      <c r="HN5" s="22">
        <v>4.1599999999999996E-3</v>
      </c>
      <c r="HO5" s="36">
        <v>183.04677901905492</v>
      </c>
      <c r="HP5">
        <v>89</v>
      </c>
      <c r="HQ5" s="21">
        <v>1950</v>
      </c>
      <c r="HR5" s="22">
        <v>4.1599999999999996E-3</v>
      </c>
      <c r="HS5" s="36">
        <v>181.27620123881297</v>
      </c>
      <c r="HT5">
        <v>89</v>
      </c>
      <c r="HU5" s="21">
        <v>1950</v>
      </c>
      <c r="HV5" s="22">
        <v>4.1599999999999996E-3</v>
      </c>
      <c r="HW5" s="36">
        <v>180.74400536343583</v>
      </c>
      <c r="HX5">
        <v>89</v>
      </c>
      <c r="HY5" s="21">
        <v>1950</v>
      </c>
      <c r="HZ5" s="22">
        <v>4.1599999999999996E-3</v>
      </c>
      <c r="IA5" s="36">
        <v>187.08103783264332</v>
      </c>
      <c r="IB5">
        <v>89</v>
      </c>
      <c r="IC5" s="21">
        <v>1950</v>
      </c>
      <c r="ID5" s="22">
        <v>4.1599999999999996E-3</v>
      </c>
      <c r="IE5" s="36">
        <v>188.01264313391064</v>
      </c>
      <c r="IF5">
        <v>89</v>
      </c>
      <c r="IG5" s="21">
        <v>1950</v>
      </c>
      <c r="IH5" s="22">
        <v>4.1599999999999996E-3</v>
      </c>
      <c r="II5" s="36">
        <v>180.88560395383612</v>
      </c>
      <c r="IJ5">
        <v>89</v>
      </c>
      <c r="IK5" s="21">
        <v>1950</v>
      </c>
      <c r="IL5" s="22">
        <v>4.1599999999999996E-3</v>
      </c>
      <c r="IM5" s="36">
        <v>184.24397675738479</v>
      </c>
      <c r="IN5">
        <v>89</v>
      </c>
      <c r="IO5" s="21">
        <v>1950</v>
      </c>
      <c r="IP5" s="22">
        <v>4.1599999999999996E-3</v>
      </c>
      <c r="IQ5" s="36">
        <v>182.53640458928507</v>
      </c>
      <c r="IR5">
        <v>89</v>
      </c>
      <c r="IS5" s="21">
        <v>1950</v>
      </c>
      <c r="IT5" s="22">
        <v>4.1599999999999996E-3</v>
      </c>
      <c r="IU5" s="36">
        <v>186.51967481535144</v>
      </c>
      <c r="IV5">
        <v>89</v>
      </c>
      <c r="IW5" s="21">
        <v>1950</v>
      </c>
      <c r="IX5" s="22">
        <v>4.1599999999999996E-3</v>
      </c>
      <c r="IY5" s="36">
        <v>184.54579730901918</v>
      </c>
      <c r="IZ5">
        <v>89</v>
      </c>
      <c r="JA5" s="21">
        <v>1950</v>
      </c>
      <c r="JB5" s="22">
        <v>4.1599999999999996E-3</v>
      </c>
      <c r="JC5" s="36">
        <v>185.01677576157346</v>
      </c>
      <c r="JD5">
        <v>89</v>
      </c>
      <c r="JE5" s="21">
        <v>1950</v>
      </c>
      <c r="JF5" s="22">
        <v>4.1599999999999996E-3</v>
      </c>
      <c r="JG5" s="36">
        <v>181.15475351834993</v>
      </c>
      <c r="JH5">
        <v>89</v>
      </c>
      <c r="JI5" s="21">
        <v>1950</v>
      </c>
      <c r="JJ5" s="22">
        <v>4.1599999999999996E-3</v>
      </c>
      <c r="JK5" s="36">
        <v>182.32510307794576</v>
      </c>
      <c r="JL5">
        <v>89</v>
      </c>
      <c r="JM5" s="21">
        <v>1950</v>
      </c>
      <c r="JN5" s="22">
        <v>4.1599999999999996E-3</v>
      </c>
      <c r="JO5" s="36">
        <v>180.02800713189532</v>
      </c>
      <c r="JP5">
        <v>89</v>
      </c>
      <c r="JQ5" s="21">
        <v>1950</v>
      </c>
      <c r="JR5" s="22">
        <v>4.1599999999999996E-3</v>
      </c>
      <c r="JS5" s="36">
        <v>183.75375967092916</v>
      </c>
      <c r="JT5">
        <v>89</v>
      </c>
      <c r="JU5" s="21">
        <v>1950</v>
      </c>
      <c r="JV5" s="22">
        <v>4.1599999999999996E-3</v>
      </c>
      <c r="JW5" s="36">
        <v>179.59859465202285</v>
      </c>
      <c r="JX5">
        <v>89</v>
      </c>
      <c r="JY5" s="21">
        <v>1950</v>
      </c>
      <c r="JZ5" s="22">
        <v>4.1599999999999996E-3</v>
      </c>
      <c r="KA5" s="36">
        <v>179.40938088902263</v>
      </c>
      <c r="KB5">
        <v>89</v>
      </c>
      <c r="KC5" s="21">
        <v>1950</v>
      </c>
      <c r="KD5" s="22">
        <v>4.1599999999999996E-3</v>
      </c>
      <c r="KE5" s="36">
        <v>180.19575941046847</v>
      </c>
      <c r="KF5">
        <v>89</v>
      </c>
      <c r="KG5" s="21">
        <v>1950</v>
      </c>
      <c r="KH5" s="22">
        <v>4.1599999999999996E-3</v>
      </c>
      <c r="KI5" s="36">
        <v>184.8020543691257</v>
      </c>
      <c r="KJ5">
        <v>89</v>
      </c>
      <c r="KK5" s="21">
        <v>1950</v>
      </c>
      <c r="KL5" s="22">
        <v>4.1599999999999996E-3</v>
      </c>
      <c r="KM5" s="36">
        <v>179.21349681873954</v>
      </c>
      <c r="KN5">
        <v>89</v>
      </c>
      <c r="KO5" s="21">
        <v>1950</v>
      </c>
      <c r="KP5" s="22">
        <v>4.1599999999999996E-3</v>
      </c>
      <c r="KQ5" s="36">
        <v>178.52101428229966</v>
      </c>
      <c r="KR5">
        <v>89</v>
      </c>
      <c r="KS5" s="21">
        <v>1950</v>
      </c>
      <c r="KT5" s="22">
        <v>4.1599999999999996E-3</v>
      </c>
      <c r="KU5" s="36">
        <v>181.60189317520053</v>
      </c>
      <c r="KV5">
        <v>89</v>
      </c>
      <c r="KW5" s="21">
        <v>1950</v>
      </c>
      <c r="KX5" s="22">
        <v>4.1599999999999996E-3</v>
      </c>
      <c r="KY5" s="36">
        <v>178.49028153017375</v>
      </c>
      <c r="KZ5">
        <v>89</v>
      </c>
      <c r="LA5" s="21">
        <v>1950</v>
      </c>
      <c r="LB5" s="22">
        <v>4.1599999999999996E-3</v>
      </c>
      <c r="LC5" s="36">
        <v>178.73730172889313</v>
      </c>
      <c r="LD5">
        <v>89</v>
      </c>
      <c r="LE5" s="21">
        <v>1950</v>
      </c>
      <c r="LF5" s="22">
        <v>4.1599999999999996E-3</v>
      </c>
      <c r="LG5" s="36">
        <v>181.13655243690556</v>
      </c>
      <c r="LH5">
        <v>89</v>
      </c>
      <c r="LI5" s="21">
        <v>1950</v>
      </c>
      <c r="LJ5" s="22">
        <v>4.1599999999999996E-3</v>
      </c>
      <c r="LK5" s="36">
        <v>177.53892703750006</v>
      </c>
      <c r="LL5">
        <v>89</v>
      </c>
      <c r="LM5" s="21">
        <v>1950</v>
      </c>
      <c r="LN5" s="22">
        <v>4.1599999999999996E-3</v>
      </c>
      <c r="LO5" s="36">
        <v>181.27616159613774</v>
      </c>
      <c r="LP5">
        <v>89</v>
      </c>
      <c r="LQ5" s="21">
        <v>1950</v>
      </c>
      <c r="LR5" s="22">
        <v>4.1599999999999996E-3</v>
      </c>
      <c r="LS5" s="36">
        <v>181.12705966564636</v>
      </c>
      <c r="LT5">
        <v>89</v>
      </c>
      <c r="LU5" s="21">
        <v>1950</v>
      </c>
      <c r="LV5" s="22">
        <v>4.1599999999999996E-3</v>
      </c>
      <c r="LW5" s="36">
        <v>177.43625192333562</v>
      </c>
      <c r="LX5">
        <v>89</v>
      </c>
      <c r="LY5" s="21">
        <v>1950</v>
      </c>
      <c r="LZ5" s="22">
        <v>4.1599999999999996E-3</v>
      </c>
      <c r="MA5" s="36">
        <v>180.49044084423804</v>
      </c>
      <c r="MB5">
        <v>89</v>
      </c>
      <c r="MC5" s="21">
        <v>1950</v>
      </c>
      <c r="MD5" s="22">
        <v>4.1599999999999996E-3</v>
      </c>
      <c r="ME5" s="36">
        <v>177.14083721971301</v>
      </c>
      <c r="MF5">
        <v>89</v>
      </c>
      <c r="MG5" s="21">
        <v>1950</v>
      </c>
      <c r="MH5" s="22">
        <v>4.1599999999999996E-3</v>
      </c>
      <c r="MI5" s="36">
        <v>176.06935977687954</v>
      </c>
      <c r="MJ5">
        <v>89</v>
      </c>
      <c r="MK5" s="21">
        <v>1950</v>
      </c>
      <c r="ML5" s="22">
        <v>4.1599999999999996E-3</v>
      </c>
      <c r="MM5" s="36">
        <v>182.07574636987454</v>
      </c>
      <c r="MN5">
        <v>89</v>
      </c>
      <c r="MO5" s="21">
        <v>1950</v>
      </c>
      <c r="MP5" s="22">
        <v>4.1599999999999996E-3</v>
      </c>
      <c r="MQ5" s="36">
        <v>177.11117418855633</v>
      </c>
      <c r="MR5">
        <v>89</v>
      </c>
      <c r="MS5" s="21">
        <v>1950</v>
      </c>
      <c r="MT5" s="22">
        <v>4.1599999999999996E-3</v>
      </c>
      <c r="MU5" s="36">
        <v>178.36731794220037</v>
      </c>
      <c r="MV5">
        <v>89</v>
      </c>
      <c r="MW5" s="21">
        <v>1950</v>
      </c>
      <c r="MX5" s="22">
        <v>4.1599999999999996E-3</v>
      </c>
      <c r="MY5" s="36">
        <v>174.91620833744446</v>
      </c>
      <c r="MZ5">
        <v>89</v>
      </c>
      <c r="NA5" s="21">
        <v>1950</v>
      </c>
      <c r="NB5" s="22">
        <v>4.1599999999999996E-3</v>
      </c>
      <c r="NC5" s="36">
        <v>178.43217348718707</v>
      </c>
      <c r="ND5">
        <v>89</v>
      </c>
      <c r="NE5" s="21">
        <v>1950</v>
      </c>
      <c r="NF5" s="22">
        <v>4.1599999999999996E-3</v>
      </c>
      <c r="NG5" s="36">
        <v>175.58275102415064</v>
      </c>
      <c r="NH5">
        <v>89</v>
      </c>
      <c r="NI5" s="21">
        <v>1950</v>
      </c>
      <c r="NJ5" s="22">
        <v>4.1599999999999996E-3</v>
      </c>
      <c r="NK5" s="36">
        <v>178.55029857536289</v>
      </c>
      <c r="NL5">
        <v>89</v>
      </c>
    </row>
    <row r="6" spans="2:376" ht="15.75" thickTop="1">
      <c r="B6">
        <v>0.34700781517774443</v>
      </c>
      <c r="C6" s="39">
        <v>0.66663356175962152</v>
      </c>
      <c r="D6">
        <v>177.97348560272687</v>
      </c>
      <c r="E6" s="21">
        <v>1951</v>
      </c>
      <c r="F6" s="22">
        <v>5.7499999999999999E-3</v>
      </c>
      <c r="G6">
        <v>2725.3022632246302</v>
      </c>
      <c r="H6">
        <v>1340.3908385272914</v>
      </c>
      <c r="I6" s="21">
        <v>1952</v>
      </c>
      <c r="J6" s="22">
        <v>1.7600000000000001E-3</v>
      </c>
      <c r="K6">
        <v>2609.120952257314</v>
      </c>
      <c r="L6">
        <v>1337.7233846910772</v>
      </c>
      <c r="M6" s="21">
        <v>1952</v>
      </c>
      <c r="N6" s="22">
        <v>1.7600000000000001E-3</v>
      </c>
      <c r="O6">
        <v>2666.1227749933878</v>
      </c>
      <c r="P6">
        <v>1330.1747749287554</v>
      </c>
      <c r="Q6" s="21">
        <v>1952</v>
      </c>
      <c r="R6" s="22">
        <v>1.7600000000000001E-3</v>
      </c>
      <c r="S6">
        <v>2657.7697337416989</v>
      </c>
      <c r="T6">
        <v>1336.4152338244139</v>
      </c>
      <c r="U6" s="21">
        <v>1952</v>
      </c>
      <c r="V6" s="22">
        <v>1.7600000000000001E-3</v>
      </c>
      <c r="W6">
        <v>2666.453567874808</v>
      </c>
      <c r="X6">
        <v>1335.8119325098426</v>
      </c>
      <c r="Y6" s="21">
        <v>1952</v>
      </c>
      <c r="Z6" s="22">
        <v>1.7600000000000001E-3</v>
      </c>
      <c r="AA6">
        <v>2671.4297192359854</v>
      </c>
      <c r="AB6">
        <v>1335.9138537227134</v>
      </c>
      <c r="AC6" s="21">
        <v>1951</v>
      </c>
      <c r="AD6" s="22">
        <v>5.7499999999999999E-3</v>
      </c>
      <c r="AE6">
        <v>2647.6538361847133</v>
      </c>
      <c r="AF6">
        <v>1340.08697448565</v>
      </c>
      <c r="AG6" s="21">
        <v>1951</v>
      </c>
      <c r="AH6" s="22">
        <v>5.7499999999999999E-3</v>
      </c>
      <c r="AI6">
        <v>2636.5057729093223</v>
      </c>
      <c r="AJ6">
        <v>1340.2199529742663</v>
      </c>
      <c r="AK6" s="21">
        <v>1951</v>
      </c>
      <c r="AL6" s="22">
        <v>5.7499999999999999E-3</v>
      </c>
      <c r="AM6">
        <v>2646.7681509890963</v>
      </c>
      <c r="AN6">
        <v>1340.3556055750287</v>
      </c>
      <c r="AO6" s="21">
        <v>1951</v>
      </c>
      <c r="AP6" s="22">
        <v>5.7499999999999999E-3</v>
      </c>
      <c r="AQ6">
        <v>2709.4368489734056</v>
      </c>
      <c r="AR6">
        <v>1329.8946863083011</v>
      </c>
      <c r="AS6" s="21">
        <v>1951</v>
      </c>
      <c r="AT6" s="22">
        <v>5.7499999999999999E-3</v>
      </c>
      <c r="AU6">
        <v>2705.0663386084802</v>
      </c>
      <c r="AV6">
        <v>1331.5303947043099</v>
      </c>
      <c r="AW6" s="21">
        <v>1951</v>
      </c>
      <c r="AX6" s="22">
        <v>5.7499999999999999E-3</v>
      </c>
      <c r="AY6">
        <v>2633.3506784950177</v>
      </c>
      <c r="AZ6">
        <v>1337.1889363890102</v>
      </c>
      <c r="BA6" s="21">
        <v>1951</v>
      </c>
      <c r="BB6" s="22">
        <v>5.7499999999999999E-3</v>
      </c>
      <c r="BC6">
        <v>2724.0469292973021</v>
      </c>
      <c r="BD6">
        <v>1328.8379030328822</v>
      </c>
      <c r="BE6" s="21">
        <v>1951</v>
      </c>
      <c r="BF6" s="22">
        <v>5.7499999999999999E-3</v>
      </c>
      <c r="BG6">
        <v>2645.3249060260232</v>
      </c>
      <c r="BH6">
        <v>1332.6134530365287</v>
      </c>
      <c r="BI6" s="21">
        <v>1951</v>
      </c>
      <c r="BJ6" s="22">
        <v>5.7499999999999999E-3</v>
      </c>
      <c r="BK6">
        <v>2708.8658330754315</v>
      </c>
      <c r="BL6">
        <v>1336.1177006069859</v>
      </c>
      <c r="BM6" s="21">
        <v>1951</v>
      </c>
      <c r="BN6" s="22">
        <v>5.7499999999999999E-3</v>
      </c>
      <c r="BO6">
        <v>2738.23737301648</v>
      </c>
      <c r="BP6">
        <v>1322.9886406298087</v>
      </c>
      <c r="BQ6" s="21">
        <v>1951</v>
      </c>
      <c r="BR6" s="22">
        <v>5.7499999999999999E-3</v>
      </c>
      <c r="BS6">
        <v>2703.7661413742162</v>
      </c>
      <c r="BT6">
        <v>1339.0958771259</v>
      </c>
      <c r="BU6" s="21">
        <v>1951</v>
      </c>
      <c r="BV6" s="22">
        <v>5.7499999999999999E-3</v>
      </c>
      <c r="BW6">
        <v>2698.0430588566305</v>
      </c>
      <c r="BX6">
        <v>1340.2800495764236</v>
      </c>
      <c r="BY6" s="21">
        <v>1951</v>
      </c>
      <c r="BZ6" s="22">
        <v>5.7499999999999999E-3</v>
      </c>
      <c r="CA6">
        <v>2707.7624075479548</v>
      </c>
      <c r="CB6">
        <v>1338.9265013161803</v>
      </c>
      <c r="CC6" s="21">
        <v>1951</v>
      </c>
      <c r="CD6" s="22">
        <v>5.7499999999999999E-3</v>
      </c>
      <c r="CE6">
        <v>2708.293126430588</v>
      </c>
      <c r="CF6">
        <v>1339.4269292142942</v>
      </c>
      <c r="CG6" s="21">
        <v>1951</v>
      </c>
      <c r="CH6" s="22">
        <v>5.7499999999999999E-3</v>
      </c>
      <c r="CI6">
        <v>2749.9447140958027</v>
      </c>
      <c r="CJ6">
        <v>1315.6756079426787</v>
      </c>
      <c r="CK6" s="21">
        <v>1951</v>
      </c>
      <c r="CL6" s="22">
        <v>5.7499999999999999E-3</v>
      </c>
      <c r="CM6">
        <v>2706.5611827497082</v>
      </c>
      <c r="CN6">
        <v>1340.1277261144269</v>
      </c>
      <c r="CO6" s="21">
        <v>1951</v>
      </c>
      <c r="CP6" s="22">
        <v>5.7499999999999999E-3</v>
      </c>
      <c r="CQ6">
        <v>2732.1323403803344</v>
      </c>
      <c r="CR6">
        <v>1331.266770125166</v>
      </c>
      <c r="CS6" s="21">
        <v>1951</v>
      </c>
      <c r="CT6" s="22">
        <v>5.7499999999999999E-3</v>
      </c>
      <c r="CU6">
        <v>2724.1001886173703</v>
      </c>
      <c r="CV6">
        <v>1336.5951195543562</v>
      </c>
      <c r="CW6" s="21">
        <v>1951</v>
      </c>
      <c r="CX6" s="22">
        <v>5.7499999999999999E-3</v>
      </c>
      <c r="CY6">
        <v>2717.9384983037471</v>
      </c>
      <c r="CZ6">
        <v>1339.4757299723835</v>
      </c>
      <c r="DA6" s="21">
        <v>1951</v>
      </c>
      <c r="DB6" s="22">
        <v>5.7499999999999999E-3</v>
      </c>
      <c r="DC6">
        <v>2743.1934404218591</v>
      </c>
      <c r="DD6">
        <v>1321.8396424125924</v>
      </c>
      <c r="DE6" s="21">
        <v>1951</v>
      </c>
      <c r="DF6" s="22">
        <v>5.7499999999999999E-3</v>
      </c>
      <c r="DG6">
        <v>2705.3566524101316</v>
      </c>
      <c r="DH6">
        <v>1339.1312080107875</v>
      </c>
      <c r="DI6" s="21">
        <v>1951</v>
      </c>
      <c r="DJ6" s="22">
        <v>5.7499999999999999E-3</v>
      </c>
      <c r="DK6">
        <v>2717.0339329322633</v>
      </c>
      <c r="DL6">
        <v>1340.3269626764661</v>
      </c>
      <c r="DM6" s="21">
        <v>1951</v>
      </c>
      <c r="DN6" s="22">
        <v>5.7499999999999999E-3</v>
      </c>
      <c r="DO6">
        <v>2706.7605490458968</v>
      </c>
      <c r="DP6">
        <v>1336.6729417433226</v>
      </c>
      <c r="DQ6" s="21">
        <v>1951</v>
      </c>
      <c r="DR6" s="22">
        <v>5.7499999999999999E-3</v>
      </c>
      <c r="DS6">
        <v>2733.3326549050007</v>
      </c>
      <c r="DT6">
        <v>1332.1886678533526</v>
      </c>
      <c r="DU6" s="21">
        <v>1951</v>
      </c>
      <c r="DV6" s="22">
        <v>5.7499999999999999E-3</v>
      </c>
      <c r="DW6">
        <v>2706.5628811027327</v>
      </c>
      <c r="DX6">
        <v>1333.5637966270956</v>
      </c>
      <c r="DY6" s="21">
        <v>1951</v>
      </c>
      <c r="DZ6" s="22">
        <v>5.7499999999999999E-3</v>
      </c>
      <c r="EA6">
        <v>2715.1028345880623</v>
      </c>
      <c r="EB6">
        <v>1338.4860328554457</v>
      </c>
      <c r="EC6" s="21">
        <v>1951</v>
      </c>
      <c r="ED6" s="22">
        <v>5.7499999999999999E-3</v>
      </c>
      <c r="EE6">
        <v>2727.4824278902433</v>
      </c>
      <c r="EF6">
        <v>1338.1450882133579</v>
      </c>
      <c r="EG6" s="21">
        <v>1951</v>
      </c>
      <c r="EH6" s="22">
        <v>5.7499999999999999E-3</v>
      </c>
      <c r="EI6">
        <v>2703.5680327932478</v>
      </c>
      <c r="EJ6">
        <v>1311.9665373533253</v>
      </c>
      <c r="EK6" s="21">
        <v>1951</v>
      </c>
      <c r="EL6" s="22">
        <v>5.7499999999999999E-3</v>
      </c>
      <c r="EM6">
        <v>2718.2463515098734</v>
      </c>
      <c r="EN6">
        <v>1337.1360728091061</v>
      </c>
      <c r="EO6" s="21">
        <v>1951</v>
      </c>
      <c r="EP6" s="22">
        <v>5.7499999999999999E-3</v>
      </c>
      <c r="EQ6">
        <v>2722.7388037848023</v>
      </c>
      <c r="ER6">
        <v>1340.3480377586118</v>
      </c>
      <c r="ES6" s="21">
        <v>1951</v>
      </c>
      <c r="ET6" s="22">
        <v>5.7499999999999999E-3</v>
      </c>
      <c r="EU6">
        <v>2719.2707750429381</v>
      </c>
      <c r="EV6">
        <v>1335.0440092073666</v>
      </c>
      <c r="EW6" s="21">
        <v>1951</v>
      </c>
      <c r="EX6" s="22">
        <v>5.7499999999999999E-3</v>
      </c>
      <c r="EY6">
        <v>2731.9238864260706</v>
      </c>
      <c r="EZ6">
        <v>1327.08064832368</v>
      </c>
      <c r="FA6" s="21">
        <v>1951</v>
      </c>
      <c r="FB6" s="22">
        <v>5.7499999999999999E-3</v>
      </c>
      <c r="FC6">
        <v>2716.6875742589477</v>
      </c>
      <c r="FD6">
        <v>1308.2331707581257</v>
      </c>
      <c r="FE6" s="21">
        <v>1951</v>
      </c>
      <c r="FF6" s="22">
        <v>5.7499999999999999E-3</v>
      </c>
      <c r="FG6">
        <v>2722.3076014817061</v>
      </c>
      <c r="FH6">
        <v>1337.3738600890958</v>
      </c>
      <c r="FI6" s="21">
        <v>1951</v>
      </c>
      <c r="FJ6" s="22">
        <v>5.7499999999999999E-3</v>
      </c>
      <c r="FK6">
        <v>2717.6829288448162</v>
      </c>
      <c r="FL6">
        <v>1315.6525256080213</v>
      </c>
      <c r="FM6" s="21">
        <v>1951</v>
      </c>
      <c r="FN6" s="22">
        <v>5.7499999999999999E-3</v>
      </c>
      <c r="FO6">
        <v>2718.2652584654506</v>
      </c>
      <c r="FP6">
        <v>1319.5421414679674</v>
      </c>
      <c r="FQ6" s="21">
        <v>1951</v>
      </c>
      <c r="FR6" s="22">
        <v>5.7499999999999999E-3</v>
      </c>
      <c r="FS6">
        <v>2725.124113868409</v>
      </c>
      <c r="FT6">
        <v>1340.3875792143726</v>
      </c>
      <c r="FU6" s="21">
        <v>1951</v>
      </c>
      <c r="FV6" s="22">
        <v>5.7499999999999999E-3</v>
      </c>
      <c r="FW6">
        <v>2725.2257316688861</v>
      </c>
      <c r="FX6">
        <v>1337.5574054377093</v>
      </c>
      <c r="FY6" s="21">
        <v>1951</v>
      </c>
      <c r="FZ6" s="22">
        <v>5.7499999999999999E-3</v>
      </c>
      <c r="GA6">
        <v>2729.0907164788064</v>
      </c>
      <c r="GB6">
        <v>1304.2447379740311</v>
      </c>
      <c r="GC6" s="21">
        <v>1951</v>
      </c>
      <c r="GD6" s="22">
        <v>5.7499999999999999E-3</v>
      </c>
      <c r="GE6">
        <v>2727.4670095964602</v>
      </c>
      <c r="GF6">
        <v>1328.1040779298366</v>
      </c>
      <c r="GG6" s="21">
        <v>1951</v>
      </c>
      <c r="GH6" s="22">
        <v>5.7499999999999999E-3</v>
      </c>
      <c r="GI6">
        <v>2723.2526850199447</v>
      </c>
      <c r="GJ6">
        <v>1338.9627313599419</v>
      </c>
      <c r="GK6" s="21">
        <v>1951</v>
      </c>
      <c r="GL6" s="22">
        <v>5.7499999999999999E-3</v>
      </c>
      <c r="GM6">
        <v>2733.3792230309582</v>
      </c>
      <c r="GN6">
        <v>1299.956231421879</v>
      </c>
      <c r="GO6" s="21">
        <v>1951</v>
      </c>
      <c r="GP6" s="22">
        <v>5.7499999999999999E-3</v>
      </c>
      <c r="GQ6">
        <v>2734.2604068606906</v>
      </c>
      <c r="GR6">
        <v>1316.2599952537719</v>
      </c>
      <c r="GS6" s="21">
        <v>1951</v>
      </c>
      <c r="GT6" s="22">
        <v>5.7499999999999999E-3</v>
      </c>
      <c r="GU6">
        <v>2731.9358127866326</v>
      </c>
      <c r="GV6">
        <v>1326.1768384768434</v>
      </c>
      <c r="GW6" s="21">
        <v>1951</v>
      </c>
      <c r="GX6" s="22">
        <v>5.7499999999999999E-3</v>
      </c>
      <c r="GY6">
        <v>2734.6165390368815</v>
      </c>
      <c r="GZ6">
        <v>1314.5106740985209</v>
      </c>
      <c r="HA6" s="21">
        <v>1951</v>
      </c>
      <c r="HB6" s="22">
        <v>5.7499999999999999E-3</v>
      </c>
      <c r="HC6">
        <v>2738.26899831418</v>
      </c>
      <c r="HD6">
        <v>1310.8582148212222</v>
      </c>
      <c r="HE6" s="21">
        <v>1951</v>
      </c>
      <c r="HF6" s="22">
        <v>5.7499999999999999E-3</v>
      </c>
      <c r="HG6">
        <v>2734.4653048920954</v>
      </c>
      <c r="HH6">
        <v>1324.0588520104818</v>
      </c>
      <c r="HI6" s="21">
        <v>1951</v>
      </c>
      <c r="HJ6" s="22">
        <v>5.7499999999999999E-3</v>
      </c>
      <c r="HK6">
        <v>2738.8725069588531</v>
      </c>
      <c r="HL6">
        <v>1317.1523863396601</v>
      </c>
      <c r="HM6" s="21">
        <v>1951</v>
      </c>
      <c r="HN6" s="22">
        <v>5.7499999999999999E-3</v>
      </c>
      <c r="HO6">
        <v>2733.8109979225983</v>
      </c>
      <c r="HP6">
        <v>1329.2185752680364</v>
      </c>
      <c r="HQ6" s="21">
        <v>1951</v>
      </c>
      <c r="HR6" s="22">
        <v>5.7499999999999999E-3</v>
      </c>
      <c r="HS6">
        <v>2712.2840631792242</v>
      </c>
      <c r="HT6">
        <v>1331.6325031819254</v>
      </c>
      <c r="HU6" s="21">
        <v>1951</v>
      </c>
      <c r="HV6" s="22">
        <v>5.7499999999999999E-3</v>
      </c>
      <c r="HW6">
        <v>2711.8641726401356</v>
      </c>
      <c r="HX6">
        <v>1335.3467014281289</v>
      </c>
      <c r="HY6" s="21">
        <v>1951</v>
      </c>
      <c r="HZ6" s="22">
        <v>5.7499999999999999E-3</v>
      </c>
      <c r="IA6">
        <v>2745.2216494944882</v>
      </c>
      <c r="IB6">
        <v>1305.9833836477565</v>
      </c>
      <c r="IC6" s="21">
        <v>1951</v>
      </c>
      <c r="ID6" s="22">
        <v>5.7499999999999999E-3</v>
      </c>
      <c r="IE6">
        <v>2747.1094260521445</v>
      </c>
      <c r="IF6">
        <v>1300.4058389014972</v>
      </c>
      <c r="IG6" s="21">
        <v>1951</v>
      </c>
      <c r="IH6" s="22">
        <v>5.7499999999999999E-3</v>
      </c>
      <c r="II6">
        <v>2710.3568316681331</v>
      </c>
      <c r="IJ6">
        <v>1333.5597346930169</v>
      </c>
      <c r="IK6" s="21">
        <v>1951</v>
      </c>
      <c r="IL6" s="22">
        <v>5.7499999999999999E-3</v>
      </c>
      <c r="IM6">
        <v>2739.4125650349924</v>
      </c>
      <c r="IN6">
        <v>1323.2873203185577</v>
      </c>
      <c r="IO6" s="21">
        <v>1951</v>
      </c>
      <c r="IP6" s="22">
        <v>5.7499999999999999E-3</v>
      </c>
      <c r="IQ6">
        <v>2732.9965760308132</v>
      </c>
      <c r="IR6">
        <v>1332.5379987298184</v>
      </c>
      <c r="IS6" s="21">
        <v>1951</v>
      </c>
      <c r="IT6" s="22">
        <v>5.7499999999999999E-3</v>
      </c>
      <c r="IU6">
        <v>2745.9356432790805</v>
      </c>
      <c r="IV6">
        <v>1310.2546554071296</v>
      </c>
      <c r="IW6" s="21">
        <v>1951</v>
      </c>
      <c r="IX6" s="22">
        <v>5.7499999999999999E-3</v>
      </c>
      <c r="IY6">
        <v>2741.3115712353915</v>
      </c>
      <c r="IZ6">
        <v>1322.0389377462466</v>
      </c>
      <c r="JA6" s="21">
        <v>1951</v>
      </c>
      <c r="JB6" s="22">
        <v>5.7499999999999999E-3</v>
      </c>
      <c r="JC6">
        <v>2742.922928347296</v>
      </c>
      <c r="JD6">
        <v>1319.448680359131</v>
      </c>
      <c r="JE6" s="21">
        <v>1951</v>
      </c>
      <c r="JF6" s="22">
        <v>5.7499999999999999E-3</v>
      </c>
      <c r="JG6">
        <v>2695.9113055150697</v>
      </c>
      <c r="JH6">
        <v>1324.4814255814549</v>
      </c>
      <c r="JI6" s="21">
        <v>1951</v>
      </c>
      <c r="JJ6" s="22">
        <v>5.7499999999999999E-3</v>
      </c>
      <c r="JK6">
        <v>2731.6303700311601</v>
      </c>
      <c r="JL6">
        <v>1333.4154147102781</v>
      </c>
      <c r="JM6" s="21">
        <v>1951</v>
      </c>
      <c r="JN6" s="22">
        <v>5.7499999999999999E-3</v>
      </c>
      <c r="JO6">
        <v>2692.6515789169939</v>
      </c>
      <c r="JP6">
        <v>1331.1594920230314</v>
      </c>
      <c r="JQ6" s="21">
        <v>1951</v>
      </c>
      <c r="JR6" s="22">
        <v>5.7499999999999999E-3</v>
      </c>
      <c r="JS6">
        <v>2739.0455794008258</v>
      </c>
      <c r="JT6">
        <v>1326.639830407998</v>
      </c>
      <c r="JU6" s="21">
        <v>1951</v>
      </c>
      <c r="JV6" s="22">
        <v>5.7499999999999999E-3</v>
      </c>
      <c r="JW6">
        <v>2678.5714296796996</v>
      </c>
      <c r="JX6">
        <v>1327.3648254508109</v>
      </c>
      <c r="JY6" s="21">
        <v>1951</v>
      </c>
      <c r="JZ6" s="22">
        <v>5.7499999999999999E-3</v>
      </c>
      <c r="KA6">
        <v>2669.5544803659004</v>
      </c>
      <c r="KB6">
        <v>1324.291670676527</v>
      </c>
      <c r="KC6" s="21">
        <v>1951</v>
      </c>
      <c r="KD6" s="22">
        <v>5.7499999999999999E-3</v>
      </c>
      <c r="KE6">
        <v>2647.1561229209665</v>
      </c>
      <c r="KF6">
        <v>1307.4497186323854</v>
      </c>
      <c r="KG6" s="21">
        <v>1951</v>
      </c>
      <c r="KH6" s="22">
        <v>5.7499999999999999E-3</v>
      </c>
      <c r="KI6">
        <v>2743.6673513725009</v>
      </c>
      <c r="KJ6">
        <v>1321.3402583956774</v>
      </c>
      <c r="KK6" s="21">
        <v>1951</v>
      </c>
      <c r="KL6" s="22">
        <v>5.7499999999999999E-3</v>
      </c>
      <c r="KM6">
        <v>2645.9843465484855</v>
      </c>
      <c r="KN6">
        <v>1314.0338815050163</v>
      </c>
      <c r="KO6" s="21">
        <v>1951</v>
      </c>
      <c r="KP6" s="22">
        <v>5.7499999999999999E-3</v>
      </c>
      <c r="KQ6">
        <v>2642.4903521852084</v>
      </c>
      <c r="KR6">
        <v>1317.389116849768</v>
      </c>
      <c r="KS6" s="21">
        <v>1951</v>
      </c>
      <c r="KT6" s="22">
        <v>5.7499999999999999E-3</v>
      </c>
      <c r="KU6">
        <v>2721.2671338926411</v>
      </c>
      <c r="KV6">
        <v>1333.6467515941006</v>
      </c>
      <c r="KW6" s="21">
        <v>1951</v>
      </c>
      <c r="KX6" s="22">
        <v>5.7499999999999999E-3</v>
      </c>
      <c r="KY6">
        <v>2626.8939391562931</v>
      </c>
      <c r="KZ6">
        <v>1309.8391608810775</v>
      </c>
      <c r="LA6" s="21">
        <v>1951</v>
      </c>
      <c r="LB6" s="22">
        <v>5.7499999999999999E-3</v>
      </c>
      <c r="LC6">
        <v>2607.307623527458</v>
      </c>
      <c r="LD6">
        <v>1298.2761642330001</v>
      </c>
      <c r="LE6" s="21">
        <v>1951</v>
      </c>
      <c r="LF6" s="22">
        <v>5.7499999999999999E-3</v>
      </c>
      <c r="LG6">
        <v>2715.1415187270704</v>
      </c>
      <c r="LH6">
        <v>1334.0631248399256</v>
      </c>
      <c r="LI6" s="21">
        <v>1951</v>
      </c>
      <c r="LJ6" s="22">
        <v>5.7499999999999999E-3</v>
      </c>
      <c r="LK6">
        <v>2608.2412185906801</v>
      </c>
      <c r="LL6">
        <v>1307.507442610256</v>
      </c>
      <c r="LM6" s="21">
        <v>1951</v>
      </c>
      <c r="LN6" s="22">
        <v>5.7499999999999999E-3</v>
      </c>
      <c r="LO6">
        <v>2715.0330001757989</v>
      </c>
      <c r="LP6">
        <v>1332.9824224433182</v>
      </c>
      <c r="LQ6" s="21">
        <v>1951</v>
      </c>
      <c r="LR6" s="22">
        <v>5.7499999999999999E-3</v>
      </c>
      <c r="LS6">
        <v>2713.7859568709137</v>
      </c>
      <c r="LT6">
        <v>1333.4669629560644</v>
      </c>
      <c r="LU6" s="21">
        <v>1951</v>
      </c>
      <c r="LV6" s="22">
        <v>5.7499999999999999E-3</v>
      </c>
      <c r="LW6">
        <v>2590.9881299260564</v>
      </c>
      <c r="LX6">
        <v>1299.6100913079072</v>
      </c>
      <c r="LY6" s="21">
        <v>1951</v>
      </c>
      <c r="LZ6" s="22">
        <v>5.7499999999999999E-3</v>
      </c>
      <c r="MA6">
        <v>2706.8961533666916</v>
      </c>
      <c r="MB6">
        <v>1334.7729471032894</v>
      </c>
      <c r="MC6" s="21">
        <v>1951</v>
      </c>
      <c r="MD6" s="22">
        <v>5.7499999999999999E-3</v>
      </c>
      <c r="ME6">
        <v>2576.2573066478135</v>
      </c>
      <c r="MF6">
        <v>1294.3762934080758</v>
      </c>
      <c r="MG6" s="21">
        <v>1951</v>
      </c>
      <c r="MH6" s="22">
        <v>5.7499999999999999E-3</v>
      </c>
      <c r="MI6">
        <v>2574.6562619021825</v>
      </c>
      <c r="MJ6">
        <v>1301.4439741228855</v>
      </c>
      <c r="MK6" s="21">
        <v>1951</v>
      </c>
      <c r="ML6" s="22">
        <v>5.7499999999999999E-3</v>
      </c>
      <c r="MM6">
        <v>2717.2748958059997</v>
      </c>
      <c r="MN6">
        <v>1328.2244919949831</v>
      </c>
      <c r="MO6" s="21">
        <v>1951</v>
      </c>
      <c r="MP6" s="22">
        <v>5.7499999999999999E-3</v>
      </c>
      <c r="MQ6">
        <v>2536.406917042495</v>
      </c>
      <c r="MR6">
        <v>1274.5678902024229</v>
      </c>
      <c r="MS6" s="21">
        <v>1951</v>
      </c>
      <c r="MT6" s="22">
        <v>5.7499999999999999E-3</v>
      </c>
      <c r="MU6">
        <v>2681.6481480770485</v>
      </c>
      <c r="MV6">
        <v>1338.062868984759</v>
      </c>
      <c r="MW6" s="21">
        <v>1951</v>
      </c>
      <c r="MX6" s="22">
        <v>5.7499999999999999E-3</v>
      </c>
      <c r="MY6">
        <v>2551.3374975948777</v>
      </c>
      <c r="MZ6">
        <v>1298.1589267467289</v>
      </c>
      <c r="NA6" s="21">
        <v>1951</v>
      </c>
      <c r="NB6" s="22">
        <v>5.7499999999999999E-3</v>
      </c>
      <c r="NC6">
        <v>2681.0037122695667</v>
      </c>
      <c r="ND6">
        <v>1337.2550797803601</v>
      </c>
      <c r="NE6" s="21">
        <v>1951</v>
      </c>
      <c r="NF6" s="22">
        <v>5.7499999999999999E-3</v>
      </c>
      <c r="NG6">
        <v>2514.2705761085717</v>
      </c>
      <c r="NH6">
        <v>1274.4422784609651</v>
      </c>
      <c r="NI6" s="21">
        <v>1951</v>
      </c>
      <c r="NJ6" s="22">
        <v>5.7499999999999999E-3</v>
      </c>
      <c r="NK6">
        <v>2682.2506858593661</v>
      </c>
      <c r="NL6">
        <v>1336.9919453857649</v>
      </c>
    </row>
    <row r="7" spans="2:376">
      <c r="B7">
        <v>0.34502703392247819</v>
      </c>
      <c r="C7" s="39">
        <v>0.66394832610488208</v>
      </c>
      <c r="D7">
        <v>175.84022224444269</v>
      </c>
      <c r="E7" s="21">
        <v>1952</v>
      </c>
      <c r="F7" s="22">
        <v>1.7600000000000001E-3</v>
      </c>
      <c r="G7" t="s">
        <v>166</v>
      </c>
      <c r="H7">
        <f>TINV(0.0455,H5)</f>
        <v>2.0281623176475652</v>
      </c>
      <c r="I7" s="21">
        <v>1953</v>
      </c>
      <c r="J7" s="22">
        <v>9.6599999999999995E-4</v>
      </c>
      <c r="K7" t="s">
        <v>166</v>
      </c>
      <c r="L7">
        <f>TINV(0.0455,L5)</f>
        <v>2.02848310824647</v>
      </c>
      <c r="M7" s="21">
        <v>1953</v>
      </c>
      <c r="N7" s="22">
        <v>9.6599999999999995E-4</v>
      </c>
      <c r="O7" t="s">
        <v>166</v>
      </c>
      <c r="P7">
        <f>TINV(0.0455,P5)</f>
        <v>2.02848310824647</v>
      </c>
      <c r="Q7" s="21">
        <v>1953</v>
      </c>
      <c r="R7" s="22">
        <v>9.6599999999999995E-4</v>
      </c>
      <c r="S7" t="s">
        <v>166</v>
      </c>
      <c r="T7">
        <f>TINV(0.0455,T5)</f>
        <v>2.02848310824647</v>
      </c>
      <c r="U7" s="21">
        <v>1953</v>
      </c>
      <c r="V7" s="22">
        <v>9.6599999999999995E-4</v>
      </c>
      <c r="W7" t="s">
        <v>166</v>
      </c>
      <c r="X7">
        <f>TINV(0.0455,X5)</f>
        <v>2.02848310824647</v>
      </c>
      <c r="Y7" s="21">
        <v>1953</v>
      </c>
      <c r="Z7" s="22">
        <v>9.6599999999999995E-4</v>
      </c>
      <c r="AA7" t="s">
        <v>166</v>
      </c>
      <c r="AB7">
        <f>TINV(0.0455,AB5)</f>
        <v>2.02848310824647</v>
      </c>
      <c r="AC7" s="21">
        <v>1953</v>
      </c>
      <c r="AD7" s="22">
        <v>9.6599999999999995E-4</v>
      </c>
      <c r="AE7" t="s">
        <v>166</v>
      </c>
      <c r="AF7">
        <f>TINV(0.0455,AF5)</f>
        <v>2.02848310824647</v>
      </c>
      <c r="AG7" s="21">
        <v>1952</v>
      </c>
      <c r="AH7" s="22">
        <v>1.7600000000000001E-3</v>
      </c>
      <c r="AI7" t="s">
        <v>166</v>
      </c>
      <c r="AJ7">
        <f>TINV(0.0455,AJ5)</f>
        <v>2.02848310824647</v>
      </c>
      <c r="AK7" s="21">
        <v>1952</v>
      </c>
      <c r="AL7" s="22">
        <v>1.7600000000000001E-3</v>
      </c>
      <c r="AM7" t="s">
        <v>166</v>
      </c>
      <c r="AN7">
        <f>TINV(0.0455,AN5)</f>
        <v>2.02848310824647</v>
      </c>
      <c r="AO7" s="21">
        <v>1952</v>
      </c>
      <c r="AP7" s="22">
        <v>1.7600000000000001E-3</v>
      </c>
      <c r="AQ7" t="s">
        <v>166</v>
      </c>
      <c r="AR7">
        <f>TINV(0.0455,AR5)</f>
        <v>2.02848310824647</v>
      </c>
      <c r="AS7" s="21">
        <v>1952</v>
      </c>
      <c r="AT7" s="22">
        <v>1.7600000000000001E-3</v>
      </c>
      <c r="AU7" t="s">
        <v>166</v>
      </c>
      <c r="AV7">
        <f>TINV(0.0455,AV5)</f>
        <v>2.02848310824647</v>
      </c>
      <c r="AW7" s="21">
        <v>1952</v>
      </c>
      <c r="AX7" s="22">
        <v>1.7600000000000001E-3</v>
      </c>
      <c r="AY7" t="s">
        <v>166</v>
      </c>
      <c r="AZ7">
        <f>TINV(0.0455,AZ5)</f>
        <v>2.02848310824647</v>
      </c>
      <c r="BA7" s="21">
        <v>1952</v>
      </c>
      <c r="BB7" s="22">
        <v>1.7600000000000001E-3</v>
      </c>
      <c r="BC7" t="s">
        <v>166</v>
      </c>
      <c r="BD7">
        <f>TINV(0.0455,BD5)</f>
        <v>2.02848310824647</v>
      </c>
      <c r="BE7" s="21">
        <v>1952</v>
      </c>
      <c r="BF7" s="22">
        <v>1.7600000000000001E-3</v>
      </c>
      <c r="BG7" t="s">
        <v>166</v>
      </c>
      <c r="BH7">
        <f>TINV(0.0455,BH5)</f>
        <v>2.02848310824647</v>
      </c>
      <c r="BI7" s="21">
        <v>1952</v>
      </c>
      <c r="BJ7" s="22">
        <v>1.7600000000000001E-3</v>
      </c>
      <c r="BK7" t="s">
        <v>166</v>
      </c>
      <c r="BL7">
        <f>TINV(0.0455,BL5)</f>
        <v>2.02848310824647</v>
      </c>
      <c r="BM7" s="21">
        <v>1952</v>
      </c>
      <c r="BN7" s="22">
        <v>1.7600000000000001E-3</v>
      </c>
      <c r="BO7" t="s">
        <v>166</v>
      </c>
      <c r="BP7">
        <f>TINV(0.0455,BP5)</f>
        <v>2.02848310824647</v>
      </c>
      <c r="BQ7" s="21">
        <v>1952</v>
      </c>
      <c r="BR7" s="22">
        <v>1.7600000000000001E-3</v>
      </c>
      <c r="BS7" t="s">
        <v>166</v>
      </c>
      <c r="BT7">
        <f>TINV(0.0455,BT5)</f>
        <v>2.02848310824647</v>
      </c>
      <c r="BU7" s="21">
        <v>1952</v>
      </c>
      <c r="BV7" s="22">
        <v>1.7600000000000001E-3</v>
      </c>
      <c r="BW7" t="s">
        <v>166</v>
      </c>
      <c r="BX7">
        <f>TINV(0.0455,BX5)</f>
        <v>2.02848310824647</v>
      </c>
      <c r="BY7" s="21">
        <v>1952</v>
      </c>
      <c r="BZ7" s="22">
        <v>1.7600000000000001E-3</v>
      </c>
      <c r="CA7" t="s">
        <v>166</v>
      </c>
      <c r="CB7">
        <f>TINV(0.0455,CB5)</f>
        <v>2.02848310824647</v>
      </c>
      <c r="CC7" s="21">
        <v>1952</v>
      </c>
      <c r="CD7" s="22">
        <v>1.7600000000000001E-3</v>
      </c>
      <c r="CE7" t="s">
        <v>166</v>
      </c>
      <c r="CF7">
        <f>TINV(0.0455,CF5)</f>
        <v>2.02848310824647</v>
      </c>
      <c r="CG7" s="21">
        <v>1952</v>
      </c>
      <c r="CH7" s="22">
        <v>1.7600000000000001E-3</v>
      </c>
      <c r="CI7" t="s">
        <v>166</v>
      </c>
      <c r="CJ7">
        <f>TINV(0.0455,CJ5)</f>
        <v>2.02848310824647</v>
      </c>
      <c r="CK7" s="21">
        <v>1952</v>
      </c>
      <c r="CL7" s="22">
        <v>1.7600000000000001E-3</v>
      </c>
      <c r="CM7" t="s">
        <v>166</v>
      </c>
      <c r="CN7">
        <f>TINV(0.0455,CN5)</f>
        <v>2.02848310824647</v>
      </c>
      <c r="CO7" s="21">
        <v>1952</v>
      </c>
      <c r="CP7" s="22">
        <v>1.7600000000000001E-3</v>
      </c>
      <c r="CQ7" t="s">
        <v>166</v>
      </c>
      <c r="CR7">
        <f>TINV(0.0455,CR5)</f>
        <v>2.02848310824647</v>
      </c>
      <c r="CS7" s="21">
        <v>1952</v>
      </c>
      <c r="CT7" s="22">
        <v>1.7600000000000001E-3</v>
      </c>
      <c r="CU7" t="s">
        <v>166</v>
      </c>
      <c r="CV7">
        <f>TINV(0.0455,CV5)</f>
        <v>2.02848310824647</v>
      </c>
      <c r="CW7" s="21">
        <v>1952</v>
      </c>
      <c r="CX7" s="22">
        <v>1.7600000000000001E-3</v>
      </c>
      <c r="CY7" t="s">
        <v>166</v>
      </c>
      <c r="CZ7">
        <f>TINV(0.0455,CZ5)</f>
        <v>2.02848310824647</v>
      </c>
      <c r="DA7" s="21">
        <v>1952</v>
      </c>
      <c r="DB7" s="22">
        <v>1.7600000000000001E-3</v>
      </c>
      <c r="DC7" t="s">
        <v>166</v>
      </c>
      <c r="DD7">
        <f>TINV(0.0455,DD5)</f>
        <v>2.02848310824647</v>
      </c>
      <c r="DE7" s="21">
        <v>1952</v>
      </c>
      <c r="DF7" s="22">
        <v>1.7600000000000001E-3</v>
      </c>
      <c r="DG7" t="s">
        <v>166</v>
      </c>
      <c r="DH7">
        <f>TINV(0.0455,DH5)</f>
        <v>2.02848310824647</v>
      </c>
      <c r="DI7" s="21">
        <v>1952</v>
      </c>
      <c r="DJ7" s="22">
        <v>1.7600000000000001E-3</v>
      </c>
      <c r="DK7" t="s">
        <v>166</v>
      </c>
      <c r="DL7">
        <f>TINV(0.0455,DL5)</f>
        <v>2.02848310824647</v>
      </c>
      <c r="DM7" s="21">
        <v>1952</v>
      </c>
      <c r="DN7" s="22">
        <v>1.7600000000000001E-3</v>
      </c>
      <c r="DO7" t="s">
        <v>166</v>
      </c>
      <c r="DP7">
        <f>TINV(0.0455,DP5)</f>
        <v>2.02848310824647</v>
      </c>
      <c r="DQ7" s="21">
        <v>1952</v>
      </c>
      <c r="DR7" s="22">
        <v>1.7600000000000001E-3</v>
      </c>
      <c r="DS7" t="s">
        <v>166</v>
      </c>
      <c r="DT7">
        <f>TINV(0.0455,DT5)</f>
        <v>2.02848310824647</v>
      </c>
      <c r="DU7" s="21">
        <v>1952</v>
      </c>
      <c r="DV7" s="22">
        <v>1.7600000000000001E-3</v>
      </c>
      <c r="DW7" t="s">
        <v>166</v>
      </c>
      <c r="DX7">
        <f>TINV(0.0455,DX5)</f>
        <v>2.02848310824647</v>
      </c>
      <c r="DY7" s="21">
        <v>1952</v>
      </c>
      <c r="DZ7" s="22">
        <v>1.7600000000000001E-3</v>
      </c>
      <c r="EA7" t="s">
        <v>166</v>
      </c>
      <c r="EB7">
        <f>TINV(0.0455,EB5)</f>
        <v>2.02848310824647</v>
      </c>
      <c r="EC7" s="21">
        <v>1952</v>
      </c>
      <c r="ED7" s="22">
        <v>1.7600000000000001E-3</v>
      </c>
      <c r="EE7" t="s">
        <v>166</v>
      </c>
      <c r="EF7">
        <f>TINV(0.0455,EF5)</f>
        <v>2.02848310824647</v>
      </c>
      <c r="EG7" s="21">
        <v>1952</v>
      </c>
      <c r="EH7" s="22">
        <v>1.7600000000000001E-3</v>
      </c>
      <c r="EI7" t="s">
        <v>166</v>
      </c>
      <c r="EJ7">
        <f>TINV(0.0455,EJ5)</f>
        <v>2.02848310824647</v>
      </c>
      <c r="EK7" s="21">
        <v>1952</v>
      </c>
      <c r="EL7" s="22">
        <v>1.7600000000000001E-3</v>
      </c>
      <c r="EM7" t="s">
        <v>166</v>
      </c>
      <c r="EN7">
        <f>TINV(0.0455,EN5)</f>
        <v>2.02848310824647</v>
      </c>
      <c r="EO7" s="21">
        <v>1952</v>
      </c>
      <c r="EP7" s="22">
        <v>1.7600000000000001E-3</v>
      </c>
      <c r="EQ7" t="s">
        <v>166</v>
      </c>
      <c r="ER7">
        <f>TINV(0.0455,ER5)</f>
        <v>2.02848310824647</v>
      </c>
      <c r="ES7" s="21">
        <v>1952</v>
      </c>
      <c r="ET7" s="22">
        <v>1.7600000000000001E-3</v>
      </c>
      <c r="EU7" t="s">
        <v>166</v>
      </c>
      <c r="EV7">
        <f>TINV(0.0455,EV5)</f>
        <v>2.02848310824647</v>
      </c>
      <c r="EW7" s="21">
        <v>1952</v>
      </c>
      <c r="EX7" s="22">
        <v>1.7600000000000001E-3</v>
      </c>
      <c r="EY7" t="s">
        <v>166</v>
      </c>
      <c r="EZ7">
        <f>TINV(0.0455,EZ5)</f>
        <v>2.02848310824647</v>
      </c>
      <c r="FA7" s="21">
        <v>1952</v>
      </c>
      <c r="FB7" s="22">
        <v>1.7600000000000001E-3</v>
      </c>
      <c r="FC7" t="s">
        <v>166</v>
      </c>
      <c r="FD7">
        <f>TINV(0.0455,FD5)</f>
        <v>2.02848310824647</v>
      </c>
      <c r="FE7" s="21">
        <v>1952</v>
      </c>
      <c r="FF7" s="22">
        <v>1.7600000000000001E-3</v>
      </c>
      <c r="FG7" t="s">
        <v>166</v>
      </c>
      <c r="FH7">
        <f>TINV(0.0455,FH5)</f>
        <v>2.02848310824647</v>
      </c>
      <c r="FI7" s="21">
        <v>1952</v>
      </c>
      <c r="FJ7" s="22">
        <v>1.7600000000000001E-3</v>
      </c>
      <c r="FK7" t="s">
        <v>166</v>
      </c>
      <c r="FL7">
        <f>TINV(0.0455,FL5)</f>
        <v>2.02848310824647</v>
      </c>
      <c r="FM7" s="21">
        <v>1952</v>
      </c>
      <c r="FN7" s="22">
        <v>1.7600000000000001E-3</v>
      </c>
      <c r="FO7" t="s">
        <v>166</v>
      </c>
      <c r="FP7">
        <f>TINV(0.0455,FP5)</f>
        <v>2.02848310824647</v>
      </c>
      <c r="FQ7" s="21">
        <v>1952</v>
      </c>
      <c r="FR7" s="22">
        <v>1.7600000000000001E-3</v>
      </c>
      <c r="FS7" t="s">
        <v>166</v>
      </c>
      <c r="FT7">
        <f>TINV(0.0455,FT5)</f>
        <v>2.02848310824647</v>
      </c>
      <c r="FU7" s="21">
        <v>1952</v>
      </c>
      <c r="FV7" s="22">
        <v>1.7600000000000001E-3</v>
      </c>
      <c r="FW7" t="s">
        <v>166</v>
      </c>
      <c r="FX7">
        <f>TINV(0.0455,FX5)</f>
        <v>2.02848310824647</v>
      </c>
      <c r="FY7" s="21">
        <v>1952</v>
      </c>
      <c r="FZ7" s="22">
        <v>1.7600000000000001E-3</v>
      </c>
      <c r="GA7" t="s">
        <v>166</v>
      </c>
      <c r="GB7">
        <f>TINV(0.0455,GB5)</f>
        <v>2.02848310824647</v>
      </c>
      <c r="GC7" s="21">
        <v>1952</v>
      </c>
      <c r="GD7" s="22">
        <v>1.7600000000000001E-3</v>
      </c>
      <c r="GE7" t="s">
        <v>166</v>
      </c>
      <c r="GF7">
        <f>TINV(0.0455,GF5)</f>
        <v>2.02848310824647</v>
      </c>
      <c r="GG7" s="21">
        <v>1952</v>
      </c>
      <c r="GH7" s="22">
        <v>1.7600000000000001E-3</v>
      </c>
      <c r="GI7" t="s">
        <v>166</v>
      </c>
      <c r="GJ7">
        <f>TINV(0.0455,GJ5)</f>
        <v>2.02848310824647</v>
      </c>
      <c r="GK7" s="21">
        <v>1952</v>
      </c>
      <c r="GL7" s="22">
        <v>1.7600000000000001E-3</v>
      </c>
      <c r="GM7" t="s">
        <v>166</v>
      </c>
      <c r="GN7">
        <f>TINV(0.0455,GN5)</f>
        <v>2.02848310824647</v>
      </c>
      <c r="GO7" s="21">
        <v>1952</v>
      </c>
      <c r="GP7" s="22">
        <v>1.7600000000000001E-3</v>
      </c>
      <c r="GQ7" t="s">
        <v>166</v>
      </c>
      <c r="GR7">
        <f>TINV(0.0455,GR5)</f>
        <v>2.02848310824647</v>
      </c>
      <c r="GS7" s="21">
        <v>1952</v>
      </c>
      <c r="GT7" s="22">
        <v>1.7600000000000001E-3</v>
      </c>
      <c r="GU7" t="s">
        <v>166</v>
      </c>
      <c r="GV7">
        <f>TINV(0.0455,GV5)</f>
        <v>2.02848310824647</v>
      </c>
      <c r="GW7" s="21">
        <v>1952</v>
      </c>
      <c r="GX7" s="22">
        <v>1.7600000000000001E-3</v>
      </c>
      <c r="GY7" t="s">
        <v>166</v>
      </c>
      <c r="GZ7">
        <f>TINV(0.0455,GZ5)</f>
        <v>2.02848310824647</v>
      </c>
      <c r="HA7" s="21">
        <v>1952</v>
      </c>
      <c r="HB7" s="22">
        <v>1.7600000000000001E-3</v>
      </c>
      <c r="HC7" t="s">
        <v>166</v>
      </c>
      <c r="HD7">
        <f>TINV(0.0455,HD5)</f>
        <v>2.02848310824647</v>
      </c>
      <c r="HE7" s="21">
        <v>1952</v>
      </c>
      <c r="HF7" s="22">
        <v>1.7600000000000001E-3</v>
      </c>
      <c r="HG7" t="s">
        <v>166</v>
      </c>
      <c r="HH7">
        <f>TINV(0.0455,HH5)</f>
        <v>2.02848310824647</v>
      </c>
      <c r="HI7" s="21">
        <v>1952</v>
      </c>
      <c r="HJ7" s="22">
        <v>1.7600000000000001E-3</v>
      </c>
      <c r="HK7" t="s">
        <v>166</v>
      </c>
      <c r="HL7">
        <f>TINV(0.0455,HL5)</f>
        <v>2.02848310824647</v>
      </c>
      <c r="HM7" s="21">
        <v>1952</v>
      </c>
      <c r="HN7" s="22">
        <v>1.7600000000000001E-3</v>
      </c>
      <c r="HO7" t="s">
        <v>166</v>
      </c>
      <c r="HP7">
        <f>TINV(0.0455,HP5)</f>
        <v>2.02848310824647</v>
      </c>
      <c r="HQ7" s="21">
        <v>1952</v>
      </c>
      <c r="HR7" s="22">
        <v>1.7600000000000001E-3</v>
      </c>
      <c r="HS7" t="s">
        <v>166</v>
      </c>
      <c r="HT7">
        <f>TINV(0.0455,HT5)</f>
        <v>2.02848310824647</v>
      </c>
      <c r="HU7" s="21">
        <v>1952</v>
      </c>
      <c r="HV7" s="22">
        <v>1.7600000000000001E-3</v>
      </c>
      <c r="HW7" t="s">
        <v>166</v>
      </c>
      <c r="HX7">
        <f>TINV(0.0455,HX5)</f>
        <v>2.02848310824647</v>
      </c>
      <c r="HY7" s="21">
        <v>1952</v>
      </c>
      <c r="HZ7" s="22">
        <v>1.7600000000000001E-3</v>
      </c>
      <c r="IA7" t="s">
        <v>166</v>
      </c>
      <c r="IB7">
        <f>TINV(0.0455,IB5)</f>
        <v>2.02848310824647</v>
      </c>
      <c r="IC7" s="21">
        <v>1952</v>
      </c>
      <c r="ID7" s="22">
        <v>1.7600000000000001E-3</v>
      </c>
      <c r="IE7" t="s">
        <v>166</v>
      </c>
      <c r="IF7">
        <f>TINV(0.0455,IF5)</f>
        <v>2.02848310824647</v>
      </c>
      <c r="IG7" s="21">
        <v>1952</v>
      </c>
      <c r="IH7" s="22">
        <v>1.7600000000000001E-3</v>
      </c>
      <c r="II7" t="s">
        <v>166</v>
      </c>
      <c r="IJ7">
        <f>TINV(0.0455,IJ5)</f>
        <v>2.02848310824647</v>
      </c>
      <c r="IK7" s="21">
        <v>1952</v>
      </c>
      <c r="IL7" s="22">
        <v>1.7600000000000001E-3</v>
      </c>
      <c r="IM7" t="s">
        <v>166</v>
      </c>
      <c r="IN7">
        <f>TINV(0.0455,IN5)</f>
        <v>2.02848310824647</v>
      </c>
      <c r="IO7" s="21">
        <v>1952</v>
      </c>
      <c r="IP7" s="22">
        <v>1.7600000000000001E-3</v>
      </c>
      <c r="IQ7" t="s">
        <v>166</v>
      </c>
      <c r="IR7">
        <f>TINV(0.0455,IR5)</f>
        <v>2.02848310824647</v>
      </c>
      <c r="IS7" s="21">
        <v>1952</v>
      </c>
      <c r="IT7" s="22">
        <v>1.7600000000000001E-3</v>
      </c>
      <c r="IU7" t="s">
        <v>166</v>
      </c>
      <c r="IV7">
        <f>TINV(0.0455,IV5)</f>
        <v>2.02848310824647</v>
      </c>
      <c r="IW7" s="21">
        <v>1952</v>
      </c>
      <c r="IX7" s="22">
        <v>1.7600000000000001E-3</v>
      </c>
      <c r="IY7" t="s">
        <v>166</v>
      </c>
      <c r="IZ7">
        <f>TINV(0.0455,IZ5)</f>
        <v>2.02848310824647</v>
      </c>
      <c r="JA7" s="21">
        <v>1952</v>
      </c>
      <c r="JB7" s="22">
        <v>1.7600000000000001E-3</v>
      </c>
      <c r="JC7" t="s">
        <v>166</v>
      </c>
      <c r="JD7">
        <f>TINV(0.0455,JD5)</f>
        <v>2.02848310824647</v>
      </c>
      <c r="JE7" s="21">
        <v>1952</v>
      </c>
      <c r="JF7" s="22">
        <v>1.7600000000000001E-3</v>
      </c>
      <c r="JG7" t="s">
        <v>166</v>
      </c>
      <c r="JH7">
        <f>TINV(0.0455,JH5)</f>
        <v>2.02848310824647</v>
      </c>
      <c r="JI7" s="21">
        <v>1952</v>
      </c>
      <c r="JJ7" s="22">
        <v>1.7600000000000001E-3</v>
      </c>
      <c r="JK7" t="s">
        <v>166</v>
      </c>
      <c r="JL7">
        <f>TINV(0.0455,JL5)</f>
        <v>2.02848310824647</v>
      </c>
      <c r="JM7" s="21">
        <v>1952</v>
      </c>
      <c r="JN7" s="22">
        <v>1.7600000000000001E-3</v>
      </c>
      <c r="JO7" t="s">
        <v>166</v>
      </c>
      <c r="JP7">
        <f>TINV(0.0455,JP5)</f>
        <v>2.02848310824647</v>
      </c>
      <c r="JQ7" s="21">
        <v>1952</v>
      </c>
      <c r="JR7" s="22">
        <v>1.7600000000000001E-3</v>
      </c>
      <c r="JS7" t="s">
        <v>166</v>
      </c>
      <c r="JT7">
        <f>TINV(0.0455,JT5)</f>
        <v>2.02848310824647</v>
      </c>
      <c r="JU7" s="21">
        <v>1952</v>
      </c>
      <c r="JV7" s="22">
        <v>1.7600000000000001E-3</v>
      </c>
      <c r="JW7" t="s">
        <v>166</v>
      </c>
      <c r="JX7">
        <f>TINV(0.0455,JX5)</f>
        <v>2.02848310824647</v>
      </c>
      <c r="JY7" s="21">
        <v>1952</v>
      </c>
      <c r="JZ7" s="22">
        <v>1.7600000000000001E-3</v>
      </c>
      <c r="KA7" t="s">
        <v>166</v>
      </c>
      <c r="KB7">
        <f>TINV(0.0455,KB5)</f>
        <v>2.02848310824647</v>
      </c>
      <c r="KC7" s="21">
        <v>1952</v>
      </c>
      <c r="KD7" s="22">
        <v>1.7600000000000001E-3</v>
      </c>
      <c r="KE7" t="s">
        <v>166</v>
      </c>
      <c r="KF7">
        <f>TINV(0.0455,KF5)</f>
        <v>2.02848310824647</v>
      </c>
      <c r="KG7" s="21">
        <v>1952</v>
      </c>
      <c r="KH7" s="22">
        <v>1.7600000000000001E-3</v>
      </c>
      <c r="KI7" t="s">
        <v>166</v>
      </c>
      <c r="KJ7">
        <f>TINV(0.0455,KJ5)</f>
        <v>2.02848310824647</v>
      </c>
      <c r="KK7" s="21">
        <v>1952</v>
      </c>
      <c r="KL7" s="22">
        <v>1.7600000000000001E-3</v>
      </c>
      <c r="KM7" t="s">
        <v>166</v>
      </c>
      <c r="KN7">
        <f>TINV(0.0455,KN5)</f>
        <v>2.02848310824647</v>
      </c>
      <c r="KO7" s="21">
        <v>1952</v>
      </c>
      <c r="KP7" s="22">
        <v>1.7600000000000001E-3</v>
      </c>
      <c r="KQ7" t="s">
        <v>166</v>
      </c>
      <c r="KR7">
        <f>TINV(0.0455,KR5)</f>
        <v>2.02848310824647</v>
      </c>
      <c r="KS7" s="21">
        <v>1952</v>
      </c>
      <c r="KT7" s="22">
        <v>1.7600000000000001E-3</v>
      </c>
      <c r="KU7" t="s">
        <v>166</v>
      </c>
      <c r="KV7">
        <f>TINV(0.0455,KV5)</f>
        <v>2.02848310824647</v>
      </c>
      <c r="KW7" s="21">
        <v>1952</v>
      </c>
      <c r="KX7" s="22">
        <v>1.7600000000000001E-3</v>
      </c>
      <c r="KY7" t="s">
        <v>166</v>
      </c>
      <c r="KZ7">
        <f>TINV(0.0455,KZ5)</f>
        <v>2.02848310824647</v>
      </c>
      <c r="LA7" s="21">
        <v>1952</v>
      </c>
      <c r="LB7" s="22">
        <v>1.7600000000000001E-3</v>
      </c>
      <c r="LC7" t="s">
        <v>166</v>
      </c>
      <c r="LD7">
        <f>TINV(0.0455,LD5)</f>
        <v>2.02848310824647</v>
      </c>
      <c r="LE7" s="21">
        <v>1952</v>
      </c>
      <c r="LF7" s="22">
        <v>1.7600000000000001E-3</v>
      </c>
      <c r="LG7" t="s">
        <v>166</v>
      </c>
      <c r="LH7">
        <f>TINV(0.0455,LH5)</f>
        <v>2.02848310824647</v>
      </c>
      <c r="LI7" s="21">
        <v>1952</v>
      </c>
      <c r="LJ7" s="22">
        <v>1.7600000000000001E-3</v>
      </c>
      <c r="LK7" t="s">
        <v>166</v>
      </c>
      <c r="LL7">
        <f>TINV(0.0455,LL5)</f>
        <v>2.02848310824647</v>
      </c>
      <c r="LM7" s="21">
        <v>1952</v>
      </c>
      <c r="LN7" s="22">
        <v>1.7600000000000001E-3</v>
      </c>
      <c r="LO7" t="s">
        <v>166</v>
      </c>
      <c r="LP7">
        <f>TINV(0.0455,LP5)</f>
        <v>2.02848310824647</v>
      </c>
      <c r="LQ7" s="21">
        <v>1952</v>
      </c>
      <c r="LR7" s="22">
        <v>1.7600000000000001E-3</v>
      </c>
      <c r="LS7" t="s">
        <v>166</v>
      </c>
      <c r="LT7">
        <f>TINV(0.0455,LT5)</f>
        <v>2.02848310824647</v>
      </c>
      <c r="LU7" s="21">
        <v>1952</v>
      </c>
      <c r="LV7" s="22">
        <v>1.7600000000000001E-3</v>
      </c>
      <c r="LW7" t="s">
        <v>166</v>
      </c>
      <c r="LX7">
        <f>TINV(0.0455,LX5)</f>
        <v>2.02848310824647</v>
      </c>
      <c r="LY7" s="21">
        <v>1952</v>
      </c>
      <c r="LZ7" s="22">
        <v>1.7600000000000001E-3</v>
      </c>
      <c r="MA7" t="s">
        <v>166</v>
      </c>
      <c r="MB7">
        <f>TINV(0.0455,MB5)</f>
        <v>2.02848310824647</v>
      </c>
      <c r="MC7" s="21">
        <v>1952</v>
      </c>
      <c r="MD7" s="22">
        <v>1.7600000000000001E-3</v>
      </c>
      <c r="ME7" t="s">
        <v>166</v>
      </c>
      <c r="MF7">
        <f>TINV(0.0455,MF5)</f>
        <v>2.02848310824647</v>
      </c>
      <c r="MG7" s="21">
        <v>1952</v>
      </c>
      <c r="MH7" s="22">
        <v>1.7600000000000001E-3</v>
      </c>
      <c r="MI7" t="s">
        <v>166</v>
      </c>
      <c r="MJ7">
        <f>TINV(0.0455,MJ5)</f>
        <v>2.02848310824647</v>
      </c>
      <c r="MK7" s="21">
        <v>1952</v>
      </c>
      <c r="ML7" s="22">
        <v>1.7600000000000001E-3</v>
      </c>
      <c r="MM7" t="s">
        <v>166</v>
      </c>
      <c r="MN7">
        <f>TINV(0.0455,MN5)</f>
        <v>2.02848310824647</v>
      </c>
      <c r="MO7" s="21">
        <v>1952</v>
      </c>
      <c r="MP7" s="22">
        <v>1.7600000000000001E-3</v>
      </c>
      <c r="MQ7" t="s">
        <v>166</v>
      </c>
      <c r="MR7">
        <f>TINV(0.0455,MR5)</f>
        <v>2.02848310824647</v>
      </c>
      <c r="MS7" s="21">
        <v>1952</v>
      </c>
      <c r="MT7" s="22">
        <v>1.7600000000000001E-3</v>
      </c>
      <c r="MU7" t="s">
        <v>166</v>
      </c>
      <c r="MV7">
        <f>TINV(0.0455,MV5)</f>
        <v>2.02848310824647</v>
      </c>
      <c r="MW7" s="21">
        <v>1952</v>
      </c>
      <c r="MX7" s="22">
        <v>1.7600000000000001E-3</v>
      </c>
      <c r="MY7" t="s">
        <v>166</v>
      </c>
      <c r="MZ7">
        <f>TINV(0.0455,MZ5)</f>
        <v>2.02848310824647</v>
      </c>
      <c r="NA7" s="21">
        <v>1952</v>
      </c>
      <c r="NB7" s="22">
        <v>1.7600000000000001E-3</v>
      </c>
      <c r="NC7" t="s">
        <v>166</v>
      </c>
      <c r="ND7">
        <f>TINV(0.0455,ND5)</f>
        <v>2.02848310824647</v>
      </c>
      <c r="NE7" s="21">
        <v>1952</v>
      </c>
      <c r="NF7" s="22">
        <v>1.7600000000000001E-3</v>
      </c>
      <c r="NG7" t="s">
        <v>166</v>
      </c>
      <c r="NH7">
        <f>TINV(0.0455,NH5)</f>
        <v>2.02848310824647</v>
      </c>
      <c r="NI7" s="21">
        <v>1952</v>
      </c>
      <c r="NJ7" s="22">
        <v>1.7600000000000001E-3</v>
      </c>
    </row>
    <row r="8" spans="2:376">
      <c r="B8">
        <v>0.3438848844087018</v>
      </c>
      <c r="C8" s="39">
        <v>0.66298406142241995</v>
      </c>
      <c r="D8">
        <v>175.08246558200227</v>
      </c>
      <c r="E8" s="21">
        <v>1953</v>
      </c>
      <c r="F8" s="22">
        <v>9.6599999999999995E-4</v>
      </c>
      <c r="G8" t="s">
        <v>167</v>
      </c>
      <c r="H8">
        <f>H7*G3</f>
        <v>5.1630575660248937E-2</v>
      </c>
      <c r="I8" s="21">
        <v>1954</v>
      </c>
      <c r="J8" s="22">
        <v>1.6999999999999999E-3</v>
      </c>
      <c r="K8" t="s">
        <v>167</v>
      </c>
      <c r="L8">
        <f>L7*K3</f>
        <v>5.3427396878936856E-2</v>
      </c>
      <c r="M8" s="21">
        <v>1954</v>
      </c>
      <c r="N8" s="22">
        <v>1.6999999999999999E-3</v>
      </c>
      <c r="O8" t="s">
        <v>167</v>
      </c>
      <c r="P8">
        <f>P7*O3</f>
        <v>5.3020516328139498E-2</v>
      </c>
      <c r="Q8" s="21">
        <v>1954</v>
      </c>
      <c r="R8" s="22">
        <v>1.6999999999999999E-3</v>
      </c>
      <c r="S8" t="s">
        <v>167</v>
      </c>
      <c r="T8">
        <f>T7*S3</f>
        <v>5.2913683130237685E-2</v>
      </c>
      <c r="U8" s="21">
        <v>1954</v>
      </c>
      <c r="V8" s="22">
        <v>1.6999999999999999E-3</v>
      </c>
      <c r="W8" t="s">
        <v>167</v>
      </c>
      <c r="X8">
        <f>X7*W3</f>
        <v>5.2830229752877052E-2</v>
      </c>
      <c r="Y8" s="21">
        <v>1954</v>
      </c>
      <c r="Z8" s="22">
        <v>1.6999999999999999E-3</v>
      </c>
      <c r="AA8" t="s">
        <v>167</v>
      </c>
      <c r="AB8">
        <f>AB7*AA3</f>
        <v>5.2763427370925917E-2</v>
      </c>
      <c r="AC8" s="21">
        <v>1954</v>
      </c>
      <c r="AD8" s="22">
        <v>1.6999999999999999E-3</v>
      </c>
      <c r="AE8" t="s">
        <v>167</v>
      </c>
      <c r="AF8">
        <f>AF7*AE3</f>
        <v>5.2779516601782164E-2</v>
      </c>
      <c r="AG8" s="21">
        <v>1954</v>
      </c>
      <c r="AH8" s="22">
        <v>1.6999999999999999E-3</v>
      </c>
      <c r="AI8" t="s">
        <v>167</v>
      </c>
      <c r="AJ8">
        <f>AJ7*AI3</f>
        <v>5.2718513413504552E-2</v>
      </c>
      <c r="AK8" s="21">
        <v>1953</v>
      </c>
      <c r="AL8" s="22">
        <v>9.6599999999999995E-4</v>
      </c>
      <c r="AM8" t="s">
        <v>167</v>
      </c>
      <c r="AN8">
        <f>AN7*AM3</f>
        <v>5.2660168101326441E-2</v>
      </c>
      <c r="AO8" s="21">
        <v>1953</v>
      </c>
      <c r="AP8" s="22">
        <v>9.6599999999999995E-4</v>
      </c>
      <c r="AQ8" t="s">
        <v>167</v>
      </c>
      <c r="AR8">
        <f>AR7*AQ3</f>
        <v>5.2396071093696234E-2</v>
      </c>
      <c r="AS8" s="21">
        <v>1953</v>
      </c>
      <c r="AT8" s="22">
        <v>9.6599999999999995E-4</v>
      </c>
      <c r="AU8" t="s">
        <v>167</v>
      </c>
      <c r="AV8">
        <f>AV7*AU3</f>
        <v>5.2428283552806286E-2</v>
      </c>
      <c r="AW8" s="21">
        <v>1953</v>
      </c>
      <c r="AX8" s="22">
        <v>9.6599999999999995E-4</v>
      </c>
      <c r="AY8" t="s">
        <v>167</v>
      </c>
      <c r="AZ8">
        <f>AZ7*AY3</f>
        <v>5.2483765769184627E-2</v>
      </c>
      <c r="BA8" s="21">
        <v>1953</v>
      </c>
      <c r="BB8" s="22">
        <v>9.6599999999999995E-4</v>
      </c>
      <c r="BC8" t="s">
        <v>167</v>
      </c>
      <c r="BD8">
        <f>BD7*BC3</f>
        <v>5.2167814002217386E-2</v>
      </c>
      <c r="BE8" s="21">
        <v>1953</v>
      </c>
      <c r="BF8" s="22">
        <v>9.6599999999999995E-4</v>
      </c>
      <c r="BG8" t="s">
        <v>167</v>
      </c>
      <c r="BH8">
        <f>BH7*BG3</f>
        <v>5.219615699358765E-2</v>
      </c>
      <c r="BI8" s="21">
        <v>1953</v>
      </c>
      <c r="BJ8" s="22">
        <v>9.6599999999999995E-4</v>
      </c>
      <c r="BK8" t="s">
        <v>167</v>
      </c>
      <c r="BL8">
        <f>BL7*BK3</f>
        <v>5.2264739585793016E-2</v>
      </c>
      <c r="BM8" s="21">
        <v>1953</v>
      </c>
      <c r="BN8" s="22">
        <v>9.6599999999999995E-4</v>
      </c>
      <c r="BO8" t="s">
        <v>167</v>
      </c>
      <c r="BP8">
        <f>BP7*BO3</f>
        <v>5.1964210542279045E-2</v>
      </c>
      <c r="BQ8" s="21">
        <v>1953</v>
      </c>
      <c r="BR8" s="22">
        <v>9.6599999999999995E-4</v>
      </c>
      <c r="BS8" t="s">
        <v>167</v>
      </c>
      <c r="BT8">
        <f>BT7*BS3</f>
        <v>5.2238645205816371E-2</v>
      </c>
      <c r="BU8" s="21">
        <v>1953</v>
      </c>
      <c r="BV8" s="22">
        <v>9.6599999999999995E-4</v>
      </c>
      <c r="BW8" t="s">
        <v>167</v>
      </c>
      <c r="BX8">
        <f>BX7*BW3</f>
        <v>5.2223201650167604E-2</v>
      </c>
      <c r="BY8" s="21">
        <v>1953</v>
      </c>
      <c r="BZ8" s="22">
        <v>9.6599999999999995E-4</v>
      </c>
      <c r="CA8" t="s">
        <v>167</v>
      </c>
      <c r="CB8">
        <f>CB7*CA3</f>
        <v>5.2196824894289041E-2</v>
      </c>
      <c r="CC8" s="21">
        <v>1953</v>
      </c>
      <c r="CD8" s="22">
        <v>9.6599999999999995E-4</v>
      </c>
      <c r="CE8" t="s">
        <v>167</v>
      </c>
      <c r="CF8">
        <f>CF7*CE3</f>
        <v>5.2170457774087103E-2</v>
      </c>
      <c r="CG8" s="21">
        <v>1953</v>
      </c>
      <c r="CH8" s="22">
        <v>9.6599999999999995E-4</v>
      </c>
      <c r="CI8" t="s">
        <v>167</v>
      </c>
      <c r="CJ8">
        <f>CJ7*CI3</f>
        <v>5.170583380960514E-2</v>
      </c>
      <c r="CK8" s="21">
        <v>1953</v>
      </c>
      <c r="CL8" s="22">
        <v>9.6599999999999995E-4</v>
      </c>
      <c r="CM8" t="s">
        <v>167</v>
      </c>
      <c r="CN8">
        <f>CN7*CM3</f>
        <v>5.2150362966261347E-2</v>
      </c>
      <c r="CO8" s="21">
        <v>1953</v>
      </c>
      <c r="CP8" s="22">
        <v>9.6599999999999995E-4</v>
      </c>
      <c r="CQ8" t="s">
        <v>167</v>
      </c>
      <c r="CR8">
        <f>CR7*CQ3</f>
        <v>5.1946405531933651E-2</v>
      </c>
      <c r="CS8" s="21">
        <v>1953</v>
      </c>
      <c r="CT8" s="22">
        <v>9.6599999999999995E-4</v>
      </c>
      <c r="CU8" t="s">
        <v>167</v>
      </c>
      <c r="CV8">
        <f>CV7*CU3</f>
        <v>5.202129381574274E-2</v>
      </c>
      <c r="CW8" s="21">
        <v>1953</v>
      </c>
      <c r="CX8" s="22">
        <v>9.6599999999999995E-4</v>
      </c>
      <c r="CY8" t="s">
        <v>167</v>
      </c>
      <c r="CZ8">
        <f>CZ7*CY3</f>
        <v>5.2050675838030455E-2</v>
      </c>
      <c r="DA8" s="21">
        <v>1953</v>
      </c>
      <c r="DB8" s="22">
        <v>9.6599999999999995E-4</v>
      </c>
      <c r="DC8" t="s">
        <v>167</v>
      </c>
      <c r="DD8">
        <f>DD7*DC3</f>
        <v>5.1682734782986191E-2</v>
      </c>
      <c r="DE8" s="21">
        <v>1953</v>
      </c>
      <c r="DF8" s="22">
        <v>9.6599999999999995E-4</v>
      </c>
      <c r="DG8" t="s">
        <v>167</v>
      </c>
      <c r="DH8">
        <f>DH7*DG3</f>
        <v>5.2019678725085901E-2</v>
      </c>
      <c r="DI8" s="21">
        <v>1953</v>
      </c>
      <c r="DJ8" s="22">
        <v>9.6599999999999995E-4</v>
      </c>
      <c r="DK8" t="s">
        <v>167</v>
      </c>
      <c r="DL8">
        <f>DL7*DK3</f>
        <v>5.2020915592209296E-2</v>
      </c>
      <c r="DM8" s="21">
        <v>1953</v>
      </c>
      <c r="DN8" s="22">
        <v>9.6599999999999995E-4</v>
      </c>
      <c r="DO8" t="s">
        <v>167</v>
      </c>
      <c r="DP8">
        <f>DP7*DO3</f>
        <v>5.1930322733483587E-2</v>
      </c>
      <c r="DQ8" s="21">
        <v>1953</v>
      </c>
      <c r="DR8" s="22">
        <v>9.6599999999999995E-4</v>
      </c>
      <c r="DS8" t="s">
        <v>167</v>
      </c>
      <c r="DT8">
        <f>DT7*DS3</f>
        <v>5.1825847145658077E-2</v>
      </c>
      <c r="DU8" s="21">
        <v>1953</v>
      </c>
      <c r="DV8" s="22">
        <v>9.6599999999999995E-4</v>
      </c>
      <c r="DW8" t="s">
        <v>167</v>
      </c>
      <c r="DX8">
        <f>DX7*DW3</f>
        <v>5.1852588415025817E-2</v>
      </c>
      <c r="DY8" s="21">
        <v>1953</v>
      </c>
      <c r="DZ8" s="22">
        <v>9.6599999999999995E-4</v>
      </c>
      <c r="EA8" t="s">
        <v>167</v>
      </c>
      <c r="EB8">
        <f>EB7*EA3</f>
        <v>5.1933165490398496E-2</v>
      </c>
      <c r="EC8" s="21">
        <v>1953</v>
      </c>
      <c r="ED8" s="22">
        <v>9.6599999999999995E-4</v>
      </c>
      <c r="EE8" t="s">
        <v>167</v>
      </c>
      <c r="EF8">
        <f>EF7*EE3</f>
        <v>5.1913822135589205E-2</v>
      </c>
      <c r="EG8" s="21">
        <v>1953</v>
      </c>
      <c r="EH8" s="22">
        <v>9.6599999999999995E-4</v>
      </c>
      <c r="EI8" t="s">
        <v>167</v>
      </c>
      <c r="EJ8">
        <f>EJ7*EI3</f>
        <v>5.1403510793727243E-2</v>
      </c>
      <c r="EK8" s="21">
        <v>1953</v>
      </c>
      <c r="EL8" s="22">
        <v>9.6599999999999995E-4</v>
      </c>
      <c r="EM8" t="s">
        <v>167</v>
      </c>
      <c r="EN8">
        <f>EN7*EM3</f>
        <v>5.188381536091926E-2</v>
      </c>
      <c r="EO8" s="21">
        <v>1953</v>
      </c>
      <c r="EP8" s="22">
        <v>9.6599999999999995E-4</v>
      </c>
      <c r="EQ8" t="s">
        <v>167</v>
      </c>
      <c r="ER8">
        <f>ER7*EQ3</f>
        <v>5.1946093629360583E-2</v>
      </c>
      <c r="ES8" s="21">
        <v>1953</v>
      </c>
      <c r="ET8" s="22">
        <v>9.6599999999999995E-4</v>
      </c>
      <c r="EU8" t="s">
        <v>167</v>
      </c>
      <c r="EV8">
        <f>EV7*EU3</f>
        <v>5.1835076142447943E-2</v>
      </c>
      <c r="EW8" s="21">
        <v>1953</v>
      </c>
      <c r="EX8" s="22">
        <v>9.6599999999999995E-4</v>
      </c>
      <c r="EY8" t="s">
        <v>167</v>
      </c>
      <c r="EZ8">
        <f>EZ7*EY3</f>
        <v>5.168025023250019E-2</v>
      </c>
      <c r="FA8" s="21">
        <v>1953</v>
      </c>
      <c r="FB8" s="22">
        <v>9.6599999999999995E-4</v>
      </c>
      <c r="FC8" t="s">
        <v>167</v>
      </c>
      <c r="FD8">
        <f>FD7*FC3</f>
        <v>5.1306159201342003E-2</v>
      </c>
      <c r="FE8" s="21">
        <v>1953</v>
      </c>
      <c r="FF8" s="22">
        <v>9.6599999999999995E-4</v>
      </c>
      <c r="FG8" t="s">
        <v>167</v>
      </c>
      <c r="FH8">
        <f>FH7*FG3</f>
        <v>5.1874430429115818E-2</v>
      </c>
      <c r="FI8" s="21">
        <v>1953</v>
      </c>
      <c r="FJ8" s="22">
        <v>9.6599999999999995E-4</v>
      </c>
      <c r="FK8" t="s">
        <v>167</v>
      </c>
      <c r="FL8">
        <f>FL7*FK3</f>
        <v>5.1451439274250055E-2</v>
      </c>
      <c r="FM8" s="21">
        <v>1953</v>
      </c>
      <c r="FN8" s="22">
        <v>9.6599999999999995E-4</v>
      </c>
      <c r="FO8" t="s">
        <v>167</v>
      </c>
      <c r="FP8">
        <f>FP7*FO3</f>
        <v>5.1527439066903678E-2</v>
      </c>
      <c r="FQ8" s="21">
        <v>1953</v>
      </c>
      <c r="FR8" s="22">
        <v>9.6599999999999995E-4</v>
      </c>
      <c r="FS8" t="s">
        <v>167</v>
      </c>
      <c r="FT8">
        <f>FT7*FS3</f>
        <v>5.1929269846980285E-2</v>
      </c>
      <c r="FU8" s="21">
        <v>1953</v>
      </c>
      <c r="FV8" s="22">
        <v>9.6599999999999995E-4</v>
      </c>
      <c r="FW8" t="s">
        <v>167</v>
      </c>
      <c r="FX8">
        <f>FX7*FW3</f>
        <v>5.1873127755001504E-2</v>
      </c>
      <c r="FY8" s="21">
        <v>1953</v>
      </c>
      <c r="FZ8" s="22">
        <v>9.6599999999999995E-4</v>
      </c>
      <c r="GA8" t="s">
        <v>167</v>
      </c>
      <c r="GB8">
        <f>GB7*GA3</f>
        <v>5.1224068946771256E-2</v>
      </c>
      <c r="GC8" s="21">
        <v>1953</v>
      </c>
      <c r="GD8" s="22">
        <v>9.6599999999999995E-4</v>
      </c>
      <c r="GE8" t="s">
        <v>167</v>
      </c>
      <c r="GF8">
        <f>GF7*GE3</f>
        <v>5.1690481998972707E-2</v>
      </c>
      <c r="GG8" s="21">
        <v>1953</v>
      </c>
      <c r="GH8" s="22">
        <v>9.6599999999999995E-4</v>
      </c>
      <c r="GI8" t="s">
        <v>167</v>
      </c>
      <c r="GJ8">
        <f>GJ7*GI3</f>
        <v>5.1904640308744879E-2</v>
      </c>
      <c r="GK8" s="21">
        <v>1953</v>
      </c>
      <c r="GL8" s="22">
        <v>9.6599999999999995E-4</v>
      </c>
      <c r="GM8" t="s">
        <v>167</v>
      </c>
      <c r="GN8">
        <f>GN7*GM3</f>
        <v>5.1143012555576718E-2</v>
      </c>
      <c r="GO8" s="21">
        <v>1953</v>
      </c>
      <c r="GP8" s="22">
        <v>9.6599999999999995E-4</v>
      </c>
      <c r="GQ8" t="s">
        <v>167</v>
      </c>
      <c r="GR8">
        <f>GR7*GQ3</f>
        <v>5.1468239336823721E-2</v>
      </c>
      <c r="GS8" s="21">
        <v>1953</v>
      </c>
      <c r="GT8" s="22">
        <v>9.6599999999999995E-4</v>
      </c>
      <c r="GU8" t="s">
        <v>167</v>
      </c>
      <c r="GV8">
        <f>GV7*GU3</f>
        <v>5.1661759124015966E-2</v>
      </c>
      <c r="GW8" s="21">
        <v>1953</v>
      </c>
      <c r="GX8" s="22">
        <v>9.6599999999999995E-4</v>
      </c>
      <c r="GY8" t="s">
        <v>167</v>
      </c>
      <c r="GZ8">
        <f>GZ7*GY3</f>
        <v>5.1434027093699458E-2</v>
      </c>
      <c r="HA8" s="21">
        <v>1953</v>
      </c>
      <c r="HB8" s="22">
        <v>9.6599999999999995E-4</v>
      </c>
      <c r="HC8" t="s">
        <v>167</v>
      </c>
      <c r="HD8">
        <f>HD7*HC3</f>
        <v>5.1370286471878558E-2</v>
      </c>
      <c r="HE8" s="21">
        <v>1953</v>
      </c>
      <c r="HF8" s="22">
        <v>9.6599999999999995E-4</v>
      </c>
      <c r="HG8" t="s">
        <v>167</v>
      </c>
      <c r="HH8">
        <f>HH7*HG3</f>
        <v>5.1628293723192144E-2</v>
      </c>
      <c r="HI8" s="21">
        <v>1953</v>
      </c>
      <c r="HJ8" s="22">
        <v>9.6599999999999995E-4</v>
      </c>
      <c r="HK8" t="s">
        <v>167</v>
      </c>
      <c r="HL8">
        <f>HL7*HK3</f>
        <v>5.1503523409181518E-2</v>
      </c>
      <c r="HM8" s="21">
        <v>1953</v>
      </c>
      <c r="HN8" s="22">
        <v>9.6599999999999995E-4</v>
      </c>
      <c r="HO8" t="s">
        <v>167</v>
      </c>
      <c r="HP8">
        <f>HP7*HO3</f>
        <v>5.173889271132865E-2</v>
      </c>
      <c r="HQ8" s="21">
        <v>1953</v>
      </c>
      <c r="HR8" s="22">
        <v>9.6599999999999995E-4</v>
      </c>
      <c r="HS8" t="s">
        <v>167</v>
      </c>
      <c r="HT8">
        <f>HT7*HS3</f>
        <v>5.1785851619243456E-2</v>
      </c>
      <c r="HU8" s="21">
        <v>1953</v>
      </c>
      <c r="HV8" s="22">
        <v>9.6599999999999995E-4</v>
      </c>
      <c r="HW8" t="s">
        <v>167</v>
      </c>
      <c r="HX8">
        <f>HX7*HW3</f>
        <v>5.1870438161744026E-2</v>
      </c>
      <c r="HY8" s="21">
        <v>1953</v>
      </c>
      <c r="HZ8" s="22">
        <v>9.6599999999999995E-4</v>
      </c>
      <c r="IA8" t="s">
        <v>167</v>
      </c>
      <c r="IB8">
        <f>IB7*IA3</f>
        <v>5.1296971209652258E-2</v>
      </c>
      <c r="IC8" s="21">
        <v>1953</v>
      </c>
      <c r="ID8" s="22">
        <v>9.6599999999999995E-4</v>
      </c>
      <c r="IE8" t="s">
        <v>167</v>
      </c>
      <c r="IF8">
        <f>IF7*IE3</f>
        <v>5.11873154176632E-2</v>
      </c>
      <c r="IG8" s="21">
        <v>1953</v>
      </c>
      <c r="IH8" s="22">
        <v>9.6599999999999995E-4</v>
      </c>
      <c r="II8" t="s">
        <v>167</v>
      </c>
      <c r="IJ8">
        <f>IJ7*II3</f>
        <v>5.1835719920411069E-2</v>
      </c>
      <c r="IK8" s="21">
        <v>1953</v>
      </c>
      <c r="IL8" s="22">
        <v>9.6599999999999995E-4</v>
      </c>
      <c r="IM8" t="s">
        <v>167</v>
      </c>
      <c r="IN8">
        <f>IN7*IM3</f>
        <v>5.1650334246719033E-2</v>
      </c>
      <c r="IO8" s="21">
        <v>1953</v>
      </c>
      <c r="IP8" s="22">
        <v>9.6599999999999995E-4</v>
      </c>
      <c r="IQ8" t="s">
        <v>167</v>
      </c>
      <c r="IR8">
        <f>IR7*IQ3</f>
        <v>5.1830555311648999E-2</v>
      </c>
      <c r="IS8" s="21">
        <v>1953</v>
      </c>
      <c r="IT8" s="22">
        <v>9.6599999999999995E-4</v>
      </c>
      <c r="IU8" t="s">
        <v>167</v>
      </c>
      <c r="IV8">
        <f>IV7*IU3</f>
        <v>5.1395360480467472E-2</v>
      </c>
      <c r="IW8" s="21">
        <v>1953</v>
      </c>
      <c r="IX8" s="22">
        <v>9.6599999999999995E-4</v>
      </c>
      <c r="IY8" t="s">
        <v>167</v>
      </c>
      <c r="IZ8">
        <f>IZ7*IY3</f>
        <v>5.1642894341377428E-2</v>
      </c>
      <c r="JA8" s="21">
        <v>1953</v>
      </c>
      <c r="JB8" s="22">
        <v>9.6599999999999995E-4</v>
      </c>
      <c r="JC8" t="s">
        <v>167</v>
      </c>
      <c r="JD8">
        <f>JD7*JC3</f>
        <v>5.1592277838426681E-2</v>
      </c>
      <c r="JE8" s="21">
        <v>1953</v>
      </c>
      <c r="JF8" s="22">
        <v>9.6599999999999995E-4</v>
      </c>
      <c r="JG8" t="s">
        <v>167</v>
      </c>
      <c r="JH8">
        <f>JH7*JG3</f>
        <v>5.1690577859339573E-2</v>
      </c>
      <c r="JI8" s="21">
        <v>1953</v>
      </c>
      <c r="JJ8" s="22">
        <v>9.6599999999999995E-4</v>
      </c>
      <c r="JK8" t="s">
        <v>167</v>
      </c>
      <c r="JL8">
        <f>JL7*JK3</f>
        <v>5.1905551028092384E-2</v>
      </c>
      <c r="JM8" s="21">
        <v>1953</v>
      </c>
      <c r="JN8" s="22">
        <v>9.6599999999999995E-4</v>
      </c>
      <c r="JO8" t="s">
        <v>167</v>
      </c>
      <c r="JP8">
        <f>JP7*JO3</f>
        <v>5.1861624552814567E-2</v>
      </c>
      <c r="JQ8" s="21">
        <v>1953</v>
      </c>
      <c r="JR8" s="22">
        <v>9.6599999999999995E-4</v>
      </c>
      <c r="JS8" t="s">
        <v>167</v>
      </c>
      <c r="JT8">
        <f>JT7*JS3</f>
        <v>5.1797393488386786E-2</v>
      </c>
      <c r="JU8" s="21">
        <v>1953</v>
      </c>
      <c r="JV8" s="22">
        <v>9.6599999999999995E-4</v>
      </c>
      <c r="JW8" t="s">
        <v>167</v>
      </c>
      <c r="JX8">
        <f>JX7*JW3</f>
        <v>5.1837765396645571E-2</v>
      </c>
      <c r="JY8" s="21">
        <v>1953</v>
      </c>
      <c r="JZ8" s="22">
        <v>9.6599999999999995E-4</v>
      </c>
      <c r="KA8" t="s">
        <v>167</v>
      </c>
      <c r="KB8">
        <f>KB7*KA3</f>
        <v>5.1806248117321402E-2</v>
      </c>
      <c r="KC8" s="21">
        <v>1953</v>
      </c>
      <c r="KD8" s="22">
        <v>9.6599999999999995E-4</v>
      </c>
      <c r="KE8" t="s">
        <v>167</v>
      </c>
      <c r="KF8">
        <f>KF7*KE3</f>
        <v>5.1506441490510951E-2</v>
      </c>
      <c r="KG8" s="21">
        <v>1953</v>
      </c>
      <c r="KH8" s="22">
        <v>9.6599999999999995E-4</v>
      </c>
      <c r="KI8" t="s">
        <v>167</v>
      </c>
      <c r="KJ8">
        <f>KJ7*KI3</f>
        <v>5.1812519898238603E-2</v>
      </c>
      <c r="KK8" s="21">
        <v>1953</v>
      </c>
      <c r="KL8" s="22">
        <v>9.6599999999999995E-4</v>
      </c>
      <c r="KM8" t="s">
        <v>167</v>
      </c>
      <c r="KN8">
        <f>KN7*KM3</f>
        <v>5.1669072151260126E-2</v>
      </c>
      <c r="KO8" s="21">
        <v>1953</v>
      </c>
      <c r="KP8" s="22">
        <v>9.6599999999999995E-4</v>
      </c>
      <c r="KQ8" t="s">
        <v>167</v>
      </c>
      <c r="KR8">
        <f>KR7*KQ3</f>
        <v>5.1770508057047679E-2</v>
      </c>
      <c r="KS8" s="21">
        <v>1953</v>
      </c>
      <c r="KT8" s="22">
        <v>9.6599999999999995E-4</v>
      </c>
      <c r="KU8" t="s">
        <v>167</v>
      </c>
      <c r="KV8">
        <f>KV7*KU3</f>
        <v>5.2127100107293343E-2</v>
      </c>
      <c r="KW8" s="21">
        <v>1953</v>
      </c>
      <c r="KX8" s="22">
        <v>9.6599999999999995E-4</v>
      </c>
      <c r="KY8" t="s">
        <v>167</v>
      </c>
      <c r="KZ8">
        <f>KZ7*KY3</f>
        <v>5.1659731527120618E-2</v>
      </c>
      <c r="LA8" s="21">
        <v>1953</v>
      </c>
      <c r="LB8" s="22">
        <v>9.6599999999999995E-4</v>
      </c>
      <c r="LC8" t="s">
        <v>167</v>
      </c>
      <c r="LD8">
        <f>LD7*LC3</f>
        <v>5.1471202403876475E-2</v>
      </c>
      <c r="LE8" s="21">
        <v>1953</v>
      </c>
      <c r="LF8" s="22">
        <v>9.6599999999999995E-4</v>
      </c>
      <c r="LG8" t="s">
        <v>167</v>
      </c>
      <c r="LH8">
        <f>LH7*LG3</f>
        <v>5.221875467324992E-2</v>
      </c>
      <c r="LI8" s="21">
        <v>1953</v>
      </c>
      <c r="LJ8" s="22">
        <v>9.6599999999999995E-4</v>
      </c>
      <c r="LK8" t="s">
        <v>167</v>
      </c>
      <c r="LL8">
        <f>LL7*LK3</f>
        <v>5.1696412413110196E-2</v>
      </c>
      <c r="LM8" s="21">
        <v>1953</v>
      </c>
      <c r="LN8" s="22">
        <v>9.6599999999999995E-4</v>
      </c>
      <c r="LO8" t="s">
        <v>167</v>
      </c>
      <c r="LP8">
        <f>LP7*LO3</f>
        <v>5.2243000763690012E-2</v>
      </c>
      <c r="LQ8" s="21">
        <v>1953</v>
      </c>
      <c r="LR8" s="22">
        <v>9.6599999999999995E-4</v>
      </c>
      <c r="LS8" t="s">
        <v>167</v>
      </c>
      <c r="LT8">
        <f>LT7*LS3</f>
        <v>5.225249509383513E-2</v>
      </c>
      <c r="LU8" s="21">
        <v>1953</v>
      </c>
      <c r="LV8" s="22">
        <v>9.6599999999999995E-4</v>
      </c>
      <c r="LW8" t="s">
        <v>167</v>
      </c>
      <c r="LX8">
        <f>LX7*LW3</f>
        <v>5.1584881879731946E-2</v>
      </c>
      <c r="LY8" s="21">
        <v>1953</v>
      </c>
      <c r="LZ8" s="22">
        <v>9.6599999999999995E-4</v>
      </c>
      <c r="MA8" t="s">
        <v>167</v>
      </c>
      <c r="MB8">
        <f>MB7*MA3</f>
        <v>5.2325973980263715E-2</v>
      </c>
      <c r="MC8" s="21">
        <v>1953</v>
      </c>
      <c r="MD8" s="22">
        <v>9.6599999999999995E-4</v>
      </c>
      <c r="ME8" t="s">
        <v>167</v>
      </c>
      <c r="MF8">
        <f>MF7*ME3</f>
        <v>5.1528072604062239E-2</v>
      </c>
      <c r="MG8" s="21">
        <v>1953</v>
      </c>
      <c r="MH8" s="22">
        <v>9.6599999999999995E-4</v>
      </c>
      <c r="MI8" t="s">
        <v>167</v>
      </c>
      <c r="MJ8">
        <f>MJ7*MI3</f>
        <v>5.1718310431164642E-2</v>
      </c>
      <c r="MK8" s="21">
        <v>1953</v>
      </c>
      <c r="ML8" s="22">
        <v>9.6599999999999995E-4</v>
      </c>
      <c r="MM8" t="s">
        <v>167</v>
      </c>
      <c r="MN8">
        <f>MN7*MM3</f>
        <v>5.2300478508506415E-2</v>
      </c>
      <c r="MO8" s="21">
        <v>1953</v>
      </c>
      <c r="MP8" s="22">
        <v>9.6599999999999995E-4</v>
      </c>
      <c r="MQ8" t="s">
        <v>167</v>
      </c>
      <c r="MR8">
        <f>MR7*MQ3</f>
        <v>5.1233191071048033E-2</v>
      </c>
      <c r="MS8" s="21">
        <v>1953</v>
      </c>
      <c r="MT8" s="22">
        <v>9.6599999999999995E-4</v>
      </c>
      <c r="MU8" t="s">
        <v>167</v>
      </c>
      <c r="MV8">
        <f>MV7*MU3</f>
        <v>5.2549307196504261E-2</v>
      </c>
      <c r="MW8" s="21">
        <v>1953</v>
      </c>
      <c r="MX8" s="22">
        <v>9.6599999999999995E-4</v>
      </c>
      <c r="MY8" t="s">
        <v>167</v>
      </c>
      <c r="MZ8">
        <f>MZ7*MY3</f>
        <v>5.1759809246595484E-2</v>
      </c>
      <c r="NA8" s="21">
        <v>1953</v>
      </c>
      <c r="NB8" s="22">
        <v>9.6599999999999995E-4</v>
      </c>
      <c r="NC8" t="s">
        <v>167</v>
      </c>
      <c r="ND8">
        <f>ND7*NC3</f>
        <v>5.2591467699151739E-2</v>
      </c>
      <c r="NE8" s="21">
        <v>1953</v>
      </c>
      <c r="NF8" s="22">
        <v>9.6599999999999995E-4</v>
      </c>
      <c r="NG8" t="s">
        <v>167</v>
      </c>
      <c r="NH8">
        <f>NH7*NG3</f>
        <v>5.1341463964400098E-2</v>
      </c>
      <c r="NI8" s="21">
        <v>1953</v>
      </c>
      <c r="NJ8" s="22">
        <v>9.6599999999999995E-4</v>
      </c>
    </row>
    <row r="9" spans="2:376">
      <c r="B9">
        <v>0.34415476061648848</v>
      </c>
      <c r="C9" s="39">
        <v>0.66382894351639832</v>
      </c>
      <c r="D9">
        <v>175.74617098495327</v>
      </c>
      <c r="E9" s="21">
        <v>1954</v>
      </c>
      <c r="F9" s="22">
        <v>1.6999999999999999E-3</v>
      </c>
      <c r="G9" t="s">
        <v>168</v>
      </c>
      <c r="H9">
        <f>G2+H8</f>
        <v>1.4627220635631515</v>
      </c>
      <c r="I9" s="21">
        <v>1955</v>
      </c>
      <c r="J9" s="22">
        <v>6.9400000000000003E-2</v>
      </c>
      <c r="K9" t="s">
        <v>168</v>
      </c>
      <c r="L9">
        <f>K2+L8</f>
        <v>1.4682690993595453</v>
      </c>
      <c r="M9" s="21">
        <v>1955</v>
      </c>
      <c r="N9" s="22">
        <v>6.9400000000000003E-2</v>
      </c>
      <c r="O9" t="s">
        <v>168</v>
      </c>
      <c r="P9">
        <f>O2+P8</f>
        <v>1.4708153879555357</v>
      </c>
      <c r="Q9" s="21">
        <v>1955</v>
      </c>
      <c r="R9" s="22">
        <v>6.9400000000000003E-2</v>
      </c>
      <c r="S9" t="s">
        <v>168</v>
      </c>
      <c r="T9">
        <f>S2+T8</f>
        <v>1.4677870388200094</v>
      </c>
      <c r="U9" s="21">
        <v>1955</v>
      </c>
      <c r="V9" s="22">
        <v>6.9400000000000003E-2</v>
      </c>
      <c r="W9" t="s">
        <v>168</v>
      </c>
      <c r="X9">
        <f>W2+X8</f>
        <v>1.4678402946336626</v>
      </c>
      <c r="Y9" s="21">
        <v>1955</v>
      </c>
      <c r="Z9" s="22">
        <v>6.9400000000000003E-2</v>
      </c>
      <c r="AA9" t="s">
        <v>168</v>
      </c>
      <c r="AB9">
        <f>AA2+AB8</f>
        <v>1.4675912098287456</v>
      </c>
      <c r="AC9" s="21">
        <v>1955</v>
      </c>
      <c r="AD9" s="22">
        <v>6.9400000000000003E-2</v>
      </c>
      <c r="AE9" t="s">
        <v>168</v>
      </c>
      <c r="AF9">
        <f>AE2+AF8</f>
        <v>1.4648076084114385</v>
      </c>
      <c r="AG9" s="21">
        <v>1955</v>
      </c>
      <c r="AH9" s="22">
        <v>6.9400000000000003E-2</v>
      </c>
      <c r="AI9" t="s">
        <v>168</v>
      </c>
      <c r="AJ9">
        <f>AI2+AJ8</f>
        <v>1.4631347786733369</v>
      </c>
      <c r="AK9" s="21">
        <v>1955</v>
      </c>
      <c r="AL9" s="22">
        <v>6.9400000000000003E-2</v>
      </c>
      <c r="AM9" t="s">
        <v>168</v>
      </c>
      <c r="AN9">
        <f>AM2+AN8</f>
        <v>1.4634571225213904</v>
      </c>
      <c r="AO9" s="21">
        <v>1954</v>
      </c>
      <c r="AP9" s="22">
        <v>1.6999999999999999E-3</v>
      </c>
      <c r="AQ9" t="s">
        <v>168</v>
      </c>
      <c r="AR9">
        <f>AQ2+AR8</f>
        <v>1.4683719146946426</v>
      </c>
      <c r="AS9" s="21">
        <v>1954</v>
      </c>
      <c r="AT9" s="22">
        <v>1.6999999999999999E-3</v>
      </c>
      <c r="AU9" t="s">
        <v>168</v>
      </c>
      <c r="AV9">
        <f>AU2+AV8</f>
        <v>1.4680068016015355</v>
      </c>
      <c r="AW9" s="21">
        <v>1954</v>
      </c>
      <c r="AX9" s="22">
        <v>1.6999999999999999E-3</v>
      </c>
      <c r="AY9" t="s">
        <v>168</v>
      </c>
      <c r="AZ9">
        <f>AY2+AZ8</f>
        <v>1.4609991980012806</v>
      </c>
      <c r="BA9" s="21">
        <v>1954</v>
      </c>
      <c r="BB9" s="22">
        <v>1.6999999999999999E-3</v>
      </c>
      <c r="BC9" t="s">
        <v>168</v>
      </c>
      <c r="BD9">
        <f>BC2+BD8</f>
        <v>1.4675140356346121</v>
      </c>
      <c r="BE9" s="21">
        <v>1954</v>
      </c>
      <c r="BF9" s="22">
        <v>1.6999999999999999E-3</v>
      </c>
      <c r="BG9" t="s">
        <v>168</v>
      </c>
      <c r="BH9">
        <f>BG2+BH8</f>
        <v>1.4599824454603474</v>
      </c>
      <c r="BI9" s="21">
        <v>1954</v>
      </c>
      <c r="BJ9" s="22">
        <v>1.6999999999999999E-3</v>
      </c>
      <c r="BK9" t="s">
        <v>168</v>
      </c>
      <c r="BL9">
        <f>BK2+BL8</f>
        <v>1.4658111678203154</v>
      </c>
      <c r="BM9" s="21">
        <v>1954</v>
      </c>
      <c r="BN9" s="22">
        <v>1.6999999999999999E-3</v>
      </c>
      <c r="BO9" t="s">
        <v>168</v>
      </c>
      <c r="BP9">
        <f>BO2+BP8</f>
        <v>1.4677498236066535</v>
      </c>
      <c r="BQ9" s="21">
        <v>1954</v>
      </c>
      <c r="BR9" s="22">
        <v>1.6999999999999999E-3</v>
      </c>
      <c r="BS9" t="s">
        <v>168</v>
      </c>
      <c r="BT9">
        <f>BS2+BT8</f>
        <v>1.464537318003982</v>
      </c>
      <c r="BU9" s="21">
        <v>1954</v>
      </c>
      <c r="BV9" s="22">
        <v>1.6999999999999999E-3</v>
      </c>
      <c r="BW9" t="s">
        <v>168</v>
      </c>
      <c r="BX9">
        <f>BW2+BX8</f>
        <v>1.4636467471550267</v>
      </c>
      <c r="BY9" s="21">
        <v>1954</v>
      </c>
      <c r="BZ9" s="22">
        <v>1.6999999999999999E-3</v>
      </c>
      <c r="CA9" t="s">
        <v>168</v>
      </c>
      <c r="CB9">
        <f>CA2+CB8</f>
        <v>1.4644959053414075</v>
      </c>
      <c r="CC9" s="21">
        <v>1954</v>
      </c>
      <c r="CD9" s="22">
        <v>1.6999999999999999E-3</v>
      </c>
      <c r="CE9" t="s">
        <v>168</v>
      </c>
      <c r="CF9">
        <f>CE2+CF8</f>
        <v>1.4641799857635229</v>
      </c>
      <c r="CG9" s="21">
        <v>1954</v>
      </c>
      <c r="CH9" s="22">
        <v>1.6999999999999999E-3</v>
      </c>
      <c r="CI9" t="s">
        <v>168</v>
      </c>
      <c r="CJ9">
        <f>CI2+CJ8</f>
        <v>1.4674521104991181</v>
      </c>
      <c r="CK9" s="21">
        <v>1954</v>
      </c>
      <c r="CL9" s="22">
        <v>1.6999999999999999E-3</v>
      </c>
      <c r="CM9" t="s">
        <v>168</v>
      </c>
      <c r="CN9">
        <f>CM2+CN8</f>
        <v>1.4636892879640802</v>
      </c>
      <c r="CO9" s="21">
        <v>1954</v>
      </c>
      <c r="CP9" s="22">
        <v>1.6999999999999999E-3</v>
      </c>
      <c r="CQ9" t="s">
        <v>168</v>
      </c>
      <c r="CR9">
        <f>CQ2+CR8</f>
        <v>1.4654856715844649</v>
      </c>
      <c r="CS9" s="21">
        <v>1954</v>
      </c>
      <c r="CT9" s="22">
        <v>1.6999999999999999E-3</v>
      </c>
      <c r="CU9" t="s">
        <v>168</v>
      </c>
      <c r="CV9">
        <f>CU2+CV8</f>
        <v>1.4645694116632175</v>
      </c>
      <c r="CW9" s="21">
        <v>1954</v>
      </c>
      <c r="CX9" s="22">
        <v>1.6999999999999999E-3</v>
      </c>
      <c r="CY9" t="s">
        <v>168</v>
      </c>
      <c r="CZ9">
        <f>CY2+CZ8</f>
        <v>1.4637975809362807</v>
      </c>
      <c r="DA9" s="21">
        <v>1954</v>
      </c>
      <c r="DB9" s="22">
        <v>1.6999999999999999E-3</v>
      </c>
      <c r="DC9" t="s">
        <v>168</v>
      </c>
      <c r="DD9">
        <f>DC2+DD8</f>
        <v>1.4654591952647638</v>
      </c>
      <c r="DE9" s="21">
        <v>1954</v>
      </c>
      <c r="DF9" s="22">
        <v>1.6999999999999999E-3</v>
      </c>
      <c r="DG9" t="s">
        <v>168</v>
      </c>
      <c r="DH9">
        <f>DG2+DH8</f>
        <v>1.4624123631266115</v>
      </c>
      <c r="DI9" s="21">
        <v>1954</v>
      </c>
      <c r="DJ9" s="22">
        <v>1.6999999999999999E-3</v>
      </c>
      <c r="DK9" t="s">
        <v>168</v>
      </c>
      <c r="DL9">
        <f>DK2+DL8</f>
        <v>1.4632541142390008</v>
      </c>
      <c r="DM9" s="21">
        <v>1954</v>
      </c>
      <c r="DN9" s="22">
        <v>1.6999999999999999E-3</v>
      </c>
      <c r="DO9" t="s">
        <v>168</v>
      </c>
      <c r="DP9">
        <f>DO2+DP8</f>
        <v>1.4620606698171172</v>
      </c>
      <c r="DQ9" s="21">
        <v>1954</v>
      </c>
      <c r="DR9" s="22">
        <v>1.6999999999999999E-3</v>
      </c>
      <c r="DS9" t="s">
        <v>168</v>
      </c>
      <c r="DT9">
        <f>DS2+DT8</f>
        <v>1.4641684802648443</v>
      </c>
      <c r="DU9" s="21">
        <v>1954</v>
      </c>
      <c r="DV9" s="22">
        <v>1.6999999999999999E-3</v>
      </c>
      <c r="DW9" t="s">
        <v>168</v>
      </c>
      <c r="DX9">
        <f>DW2+DX8</f>
        <v>1.4618035860712542</v>
      </c>
      <c r="DY9" s="21">
        <v>1954</v>
      </c>
      <c r="DZ9" s="22">
        <v>1.6999999999999999E-3</v>
      </c>
      <c r="EA9" t="s">
        <v>168</v>
      </c>
      <c r="EB9">
        <f>EA2+EB8</f>
        <v>1.4625075328663621</v>
      </c>
      <c r="EC9" s="21">
        <v>1954</v>
      </c>
      <c r="ED9" s="22">
        <v>1.6999999999999999E-3</v>
      </c>
      <c r="EE9" t="s">
        <v>168</v>
      </c>
      <c r="EF9">
        <f>EE2+EF8</f>
        <v>1.4634742790742299</v>
      </c>
      <c r="EG9" s="21">
        <v>1954</v>
      </c>
      <c r="EH9" s="22">
        <v>1.6999999999999999E-3</v>
      </c>
      <c r="EI9" t="s">
        <v>168</v>
      </c>
      <c r="EJ9">
        <f>EI2+EJ8</f>
        <v>1.4608278302032098</v>
      </c>
      <c r="EK9" s="21">
        <v>1954</v>
      </c>
      <c r="EL9" s="22">
        <v>1.6999999999999999E-3</v>
      </c>
      <c r="EM9" t="s">
        <v>168</v>
      </c>
      <c r="EN9">
        <f>EM2+EN8</f>
        <v>1.4625224267198085</v>
      </c>
      <c r="EO9" s="21">
        <v>1954</v>
      </c>
      <c r="EP9" s="22">
        <v>1.6999999999999999E-3</v>
      </c>
      <c r="EQ9" t="s">
        <v>168</v>
      </c>
      <c r="ER9">
        <f>EQ2+ER8</f>
        <v>1.4629856408735318</v>
      </c>
      <c r="ES9" s="21">
        <v>1954</v>
      </c>
      <c r="ET9" s="22">
        <v>1.6999999999999999E-3</v>
      </c>
      <c r="EU9" t="s">
        <v>168</v>
      </c>
      <c r="EV9">
        <f>EU2+EV8</f>
        <v>1.4624889615135563</v>
      </c>
      <c r="EW9" s="21">
        <v>1954</v>
      </c>
      <c r="EX9" s="22">
        <v>1.6999999999999999E-3</v>
      </c>
      <c r="EY9" t="s">
        <v>168</v>
      </c>
      <c r="EZ9">
        <f>EY2+EZ8</f>
        <v>1.4634624507939602</v>
      </c>
      <c r="FA9" s="21">
        <v>1954</v>
      </c>
      <c r="FB9" s="22">
        <v>1.6999999999999999E-3</v>
      </c>
      <c r="FC9" t="s">
        <v>168</v>
      </c>
      <c r="FD9">
        <f>FC2+FD8</f>
        <v>1.4616747350167878</v>
      </c>
      <c r="FE9" s="21">
        <v>1954</v>
      </c>
      <c r="FF9" s="22">
        <v>1.6999999999999999E-3</v>
      </c>
      <c r="FG9" t="s">
        <v>168</v>
      </c>
      <c r="FH9">
        <f>FG2+FH8</f>
        <v>1.4627444526160789</v>
      </c>
      <c r="FI9" s="21">
        <v>1954</v>
      </c>
      <c r="FJ9" s="22">
        <v>1.6999999999999999E-3</v>
      </c>
      <c r="FK9" t="s">
        <v>168</v>
      </c>
      <c r="FL9">
        <f>FK2+FL8</f>
        <v>1.4619088502800954</v>
      </c>
      <c r="FM9" s="21">
        <v>1954</v>
      </c>
      <c r="FN9" s="22">
        <v>1.6999999999999999E-3</v>
      </c>
      <c r="FO9" t="s">
        <v>168</v>
      </c>
      <c r="FP9">
        <f>FO2+FP8</f>
        <v>1.4620368179217615</v>
      </c>
      <c r="FQ9" s="21">
        <v>1954</v>
      </c>
      <c r="FR9" s="22">
        <v>1.6999999999999999E-3</v>
      </c>
      <c r="FS9" t="s">
        <v>168</v>
      </c>
      <c r="FT9">
        <f>FS2+FT8</f>
        <v>1.4630170031859584</v>
      </c>
      <c r="FU9" s="21">
        <v>1954</v>
      </c>
      <c r="FV9" s="22">
        <v>1.6999999999999999E-3</v>
      </c>
      <c r="FW9" t="s">
        <v>168</v>
      </c>
      <c r="FX9">
        <f>FW2+FX8</f>
        <v>1.4629578381994308</v>
      </c>
      <c r="FY9" s="21">
        <v>1954</v>
      </c>
      <c r="FZ9" s="22">
        <v>1.6999999999999999E-3</v>
      </c>
      <c r="GA9" t="s">
        <v>168</v>
      </c>
      <c r="GB9">
        <f>GA2+GB8</f>
        <v>1.462662574094215</v>
      </c>
      <c r="GC9" s="21">
        <v>1954</v>
      </c>
      <c r="GD9" s="22">
        <v>1.6999999999999999E-3</v>
      </c>
      <c r="GE9" t="s">
        <v>168</v>
      </c>
      <c r="GF9">
        <f>GE2+GF8</f>
        <v>1.4629842796288972</v>
      </c>
      <c r="GG9" s="21">
        <v>1954</v>
      </c>
      <c r="GH9" s="22">
        <v>1.6999999999999999E-3</v>
      </c>
      <c r="GI9" t="s">
        <v>168</v>
      </c>
      <c r="GJ9">
        <f>GI2+GJ8</f>
        <v>1.4628533787983162</v>
      </c>
      <c r="GK9" s="21">
        <v>1954</v>
      </c>
      <c r="GL9" s="22">
        <v>1.6999999999999999E-3</v>
      </c>
      <c r="GM9" t="s">
        <v>168</v>
      </c>
      <c r="GN9">
        <f>GM2+GN8</f>
        <v>1.462994318171315</v>
      </c>
      <c r="GO9" s="21">
        <v>1954</v>
      </c>
      <c r="GP9" s="22">
        <v>1.6999999999999999E-3</v>
      </c>
      <c r="GQ9" t="s">
        <v>168</v>
      </c>
      <c r="GR9">
        <f>GQ2+GR8</f>
        <v>1.4634502180452511</v>
      </c>
      <c r="GS9" s="21">
        <v>1954</v>
      </c>
      <c r="GT9" s="22">
        <v>1.6999999999999999E-3</v>
      </c>
      <c r="GU9" t="s">
        <v>168</v>
      </c>
      <c r="GV9">
        <f>GU2+GV8</f>
        <v>1.4634366383991955</v>
      </c>
      <c r="GW9" s="21">
        <v>1954</v>
      </c>
      <c r="GX9" s="22">
        <v>1.6999999999999999E-3</v>
      </c>
      <c r="GY9" t="s">
        <v>168</v>
      </c>
      <c r="GZ9">
        <f>GY2+GZ8</f>
        <v>1.4634477287290746</v>
      </c>
      <c r="HA9" s="21">
        <v>1954</v>
      </c>
      <c r="HB9" s="22">
        <v>1.6999999999999999E-3</v>
      </c>
      <c r="HC9" t="s">
        <v>168</v>
      </c>
      <c r="HD9">
        <f>HC2+HD8</f>
        <v>1.4637829815001926</v>
      </c>
      <c r="HE9" s="21">
        <v>1954</v>
      </c>
      <c r="HF9" s="22">
        <v>1.6999999999999999E-3</v>
      </c>
      <c r="HG9" t="s">
        <v>168</v>
      </c>
      <c r="HH9">
        <f>HG2+HH8</f>
        <v>1.4637021792311848</v>
      </c>
      <c r="HI9" s="21">
        <v>1954</v>
      </c>
      <c r="HJ9" s="22">
        <v>1.6999999999999999E-3</v>
      </c>
      <c r="HK9" t="s">
        <v>168</v>
      </c>
      <c r="HL9">
        <f>HK2+HL8</f>
        <v>1.4640652183057501</v>
      </c>
      <c r="HM9" s="21">
        <v>1954</v>
      </c>
      <c r="HN9" s="22">
        <v>1.6999999999999999E-3</v>
      </c>
      <c r="HO9" t="s">
        <v>168</v>
      </c>
      <c r="HP9">
        <f>HO2+HP8</f>
        <v>1.4638496198156579</v>
      </c>
      <c r="HQ9" s="21">
        <v>1954</v>
      </c>
      <c r="HR9" s="22">
        <v>1.6999999999999999E-3</v>
      </c>
      <c r="HS9" t="s">
        <v>168</v>
      </c>
      <c r="HT9">
        <f>HS2+HT8</f>
        <v>1.4619755177640643</v>
      </c>
      <c r="HU9" s="21">
        <v>1954</v>
      </c>
      <c r="HV9" s="22">
        <v>1.6999999999999999E-3</v>
      </c>
      <c r="HW9" t="s">
        <v>168</v>
      </c>
      <c r="HX9">
        <f>HW2+HX8</f>
        <v>1.4621386296692944</v>
      </c>
      <c r="HY9" s="21">
        <v>1954</v>
      </c>
      <c r="HZ9" s="22">
        <v>1.6999999999999999E-3</v>
      </c>
      <c r="IA9" t="s">
        <v>168</v>
      </c>
      <c r="IB9">
        <f>IA2+IB8</f>
        <v>1.464540977173157</v>
      </c>
      <c r="IC9" s="21">
        <v>1954</v>
      </c>
      <c r="ID9" s="22">
        <v>1.6999999999999999E-3</v>
      </c>
      <c r="IE9" t="s">
        <v>168</v>
      </c>
      <c r="IF9">
        <f>IE2+IF8</f>
        <v>1.4645993745557977</v>
      </c>
      <c r="IG9" s="21">
        <v>1954</v>
      </c>
      <c r="IH9" s="22">
        <v>1.6999999999999999E-3</v>
      </c>
      <c r="II9" t="s">
        <v>168</v>
      </c>
      <c r="IJ9">
        <f>II2+IJ8</f>
        <v>1.4619691593814852</v>
      </c>
      <c r="IK9" s="21">
        <v>1954</v>
      </c>
      <c r="IL9" s="22">
        <v>1.6999999999999999E-3</v>
      </c>
      <c r="IM9" t="s">
        <v>168</v>
      </c>
      <c r="IN9">
        <f>IM2+IN8</f>
        <v>1.4645154243281324</v>
      </c>
      <c r="IO9" s="21">
        <v>1954</v>
      </c>
      <c r="IP9" s="22">
        <v>1.6999999999999999E-3</v>
      </c>
      <c r="IQ9" t="s">
        <v>168</v>
      </c>
      <c r="IR9">
        <f>IQ2+IR8</f>
        <v>1.4641235850601586</v>
      </c>
      <c r="IS9" s="21">
        <v>1954</v>
      </c>
      <c r="IT9" s="22">
        <v>1.6999999999999999E-3</v>
      </c>
      <c r="IU9" t="s">
        <v>168</v>
      </c>
      <c r="IV9">
        <f>IU2+IV8</f>
        <v>1.4648416099177013</v>
      </c>
      <c r="IW9" s="21">
        <v>1954</v>
      </c>
      <c r="IX9" s="22">
        <v>1.6999999999999999E-3</v>
      </c>
      <c r="IY9" t="s">
        <v>168</v>
      </c>
      <c r="IZ9">
        <f>IY2+IZ8</f>
        <v>1.4648374304307124</v>
      </c>
      <c r="JA9" s="21">
        <v>1954</v>
      </c>
      <c r="JB9" s="22">
        <v>1.6999999999999999E-3</v>
      </c>
      <c r="JC9" t="s">
        <v>168</v>
      </c>
      <c r="JD9">
        <f>JC2+JD8</f>
        <v>1.4649304471411617</v>
      </c>
      <c r="JE9" s="21">
        <v>1954</v>
      </c>
      <c r="JF9" s="22">
        <v>1.6999999999999999E-3</v>
      </c>
      <c r="JG9" t="s">
        <v>168</v>
      </c>
      <c r="JH9">
        <f>JG2+JH8</f>
        <v>1.4608267753081243</v>
      </c>
      <c r="JI9" s="21">
        <v>1954</v>
      </c>
      <c r="JJ9" s="22">
        <v>1.6999999999999999E-3</v>
      </c>
      <c r="JK9" t="s">
        <v>168</v>
      </c>
      <c r="JL9">
        <f>JK2+JL8</f>
        <v>1.4646214142113778</v>
      </c>
      <c r="JM9" s="21">
        <v>1954</v>
      </c>
      <c r="JN9" s="22">
        <v>1.6999999999999999E-3</v>
      </c>
      <c r="JO9" t="s">
        <v>168</v>
      </c>
      <c r="JP9">
        <f>JO2+JP8</f>
        <v>1.4610867483058472</v>
      </c>
      <c r="JQ9" s="21">
        <v>1954</v>
      </c>
      <c r="JR9" s="22">
        <v>1.6999999999999999E-3</v>
      </c>
      <c r="JS9" t="s">
        <v>168</v>
      </c>
      <c r="JT9">
        <f>JS2+JT8</f>
        <v>1.4654010969757769</v>
      </c>
      <c r="JU9" s="21">
        <v>1954</v>
      </c>
      <c r="JV9" s="22">
        <v>1.6999999999999999E-3</v>
      </c>
      <c r="JW9" t="s">
        <v>168</v>
      </c>
      <c r="JX9">
        <f>JW2+JX8</f>
        <v>1.4602640967874796</v>
      </c>
      <c r="JY9" s="21">
        <v>1954</v>
      </c>
      <c r="JZ9" s="22">
        <v>1.6999999999999999E-3</v>
      </c>
      <c r="KA9" t="s">
        <v>168</v>
      </c>
      <c r="KB9">
        <f>KA2+KB8</f>
        <v>1.4596854208381074</v>
      </c>
      <c r="KC9" s="21">
        <v>1954</v>
      </c>
      <c r="KD9" s="22">
        <v>1.6999999999999999E-3</v>
      </c>
      <c r="KE9" t="s">
        <v>168</v>
      </c>
      <c r="KF9">
        <f>KE2+KF8</f>
        <v>1.4576477910385195</v>
      </c>
      <c r="KG9" s="21">
        <v>1954</v>
      </c>
      <c r="KH9" s="22">
        <v>1.6999999999999999E-3</v>
      </c>
      <c r="KI9" t="s">
        <v>168</v>
      </c>
      <c r="KJ9">
        <f>KI2+KJ8</f>
        <v>1.4669540978730313</v>
      </c>
      <c r="KK9" s="21">
        <v>1954</v>
      </c>
      <c r="KL9" s="22">
        <v>1.6999999999999999E-3</v>
      </c>
      <c r="KM9" t="s">
        <v>168</v>
      </c>
      <c r="KN9">
        <f>KM2+KN8</f>
        <v>1.4580115414518395</v>
      </c>
      <c r="KO9" s="21">
        <v>1954</v>
      </c>
      <c r="KP9" s="22">
        <v>1.6999999999999999E-3</v>
      </c>
      <c r="KQ9" t="s">
        <v>168</v>
      </c>
      <c r="KR9">
        <f>KQ2+KR8</f>
        <v>1.4581252123586748</v>
      </c>
      <c r="KS9" s="21">
        <v>1954</v>
      </c>
      <c r="KT9" s="22">
        <v>1.6999999999999999E-3</v>
      </c>
      <c r="KU9" t="s">
        <v>168</v>
      </c>
      <c r="KV9">
        <f>KU2+KV8</f>
        <v>1.4659536470006902</v>
      </c>
      <c r="KW9" s="21">
        <v>1954</v>
      </c>
      <c r="KX9" s="22">
        <v>1.6999999999999999E-3</v>
      </c>
      <c r="KY9" t="s">
        <v>168</v>
      </c>
      <c r="KZ9">
        <f>KY2+KZ8</f>
        <v>1.4569474860384517</v>
      </c>
      <c r="LA9" s="21">
        <v>1954</v>
      </c>
      <c r="LB9" s="22">
        <v>1.6999999999999999E-3</v>
      </c>
      <c r="LC9" t="s">
        <v>168</v>
      </c>
      <c r="LD9">
        <f>LC2+LD8</f>
        <v>1.4553442693120859</v>
      </c>
      <c r="LE9" s="21">
        <v>1954</v>
      </c>
      <c r="LF9" s="22">
        <v>1.6999999999999999E-3</v>
      </c>
      <c r="LG9" t="s">
        <v>168</v>
      </c>
      <c r="LH9">
        <f>LG2+LH8</f>
        <v>1.4662773962677886</v>
      </c>
      <c r="LI9" s="21">
        <v>1954</v>
      </c>
      <c r="LJ9" s="22">
        <v>1.6999999999999999E-3</v>
      </c>
      <c r="LK9" t="s">
        <v>168</v>
      </c>
      <c r="LL9">
        <f>LK2+LL8</f>
        <v>1.4560471323403932</v>
      </c>
      <c r="LM9" s="21">
        <v>1954</v>
      </c>
      <c r="LN9" s="22">
        <v>1.6999999999999999E-3</v>
      </c>
      <c r="LO9" t="s">
        <v>168</v>
      </c>
      <c r="LP9">
        <f>LO2+LP8</f>
        <v>1.4667180342779316</v>
      </c>
      <c r="LQ9" s="21">
        <v>1954</v>
      </c>
      <c r="LR9" s="22">
        <v>1.6999999999999999E-3</v>
      </c>
      <c r="LS9" t="s">
        <v>168</v>
      </c>
      <c r="LT9">
        <f>LS2+LT8</f>
        <v>1.4666148785646993</v>
      </c>
      <c r="LU9" s="21">
        <v>1954</v>
      </c>
      <c r="LV9" s="22">
        <v>1.6999999999999999E-3</v>
      </c>
      <c r="LW9" t="s">
        <v>168</v>
      </c>
      <c r="LX9">
        <f>LW2+LX8</f>
        <v>1.4547696345756016</v>
      </c>
      <c r="LY9" s="21">
        <v>1954</v>
      </c>
      <c r="LZ9" s="22">
        <v>1.6999999999999999E-3</v>
      </c>
      <c r="MA9" t="s">
        <v>168</v>
      </c>
      <c r="MB9">
        <f>MA2+MB8</f>
        <v>1.4665142154429247</v>
      </c>
      <c r="MC9" s="21">
        <v>1954</v>
      </c>
      <c r="MD9" s="22">
        <v>1.6999999999999999E-3</v>
      </c>
      <c r="ME9" t="s">
        <v>168</v>
      </c>
      <c r="MF9">
        <f>ME2+MF8</f>
        <v>1.4537942542378219</v>
      </c>
      <c r="MG9" s="21">
        <v>1954</v>
      </c>
      <c r="MH9" s="22">
        <v>1.6999999999999999E-3</v>
      </c>
      <c r="MI9" t="s">
        <v>168</v>
      </c>
      <c r="MJ9">
        <f>MI2+MJ8</f>
        <v>1.4542935343116143</v>
      </c>
      <c r="MK9" s="21">
        <v>1954</v>
      </c>
      <c r="ML9" s="22">
        <v>1.6999999999999999E-3</v>
      </c>
      <c r="MM9" t="s">
        <v>168</v>
      </c>
      <c r="MN9">
        <f>MM2+MN8</f>
        <v>1.4683977908470189</v>
      </c>
      <c r="MO9" s="21">
        <v>1954</v>
      </c>
      <c r="MP9" s="22">
        <v>1.6999999999999999E-3</v>
      </c>
      <c r="MQ9" t="s">
        <v>168</v>
      </c>
      <c r="MR9">
        <f>MQ2+MR8</f>
        <v>1.4507495024661665</v>
      </c>
      <c r="MS9" s="21">
        <v>1954</v>
      </c>
      <c r="MT9" s="22">
        <v>1.6999999999999999E-3</v>
      </c>
      <c r="MU9" t="s">
        <v>168</v>
      </c>
      <c r="MV9">
        <f>MU2+MV8</f>
        <v>1.4659261839597018</v>
      </c>
      <c r="MW9" s="21">
        <v>1954</v>
      </c>
      <c r="MX9" s="22">
        <v>1.6999999999999999E-3</v>
      </c>
      <c r="MY9" t="s">
        <v>168</v>
      </c>
      <c r="MZ9">
        <f>MY2+MZ8</f>
        <v>1.4531586027289563</v>
      </c>
      <c r="NA9" s="21">
        <v>1954</v>
      </c>
      <c r="NB9" s="22">
        <v>1.6999999999999999E-3</v>
      </c>
      <c r="NC9" t="s">
        <v>168</v>
      </c>
      <c r="ND9">
        <f>NC2+ND8</f>
        <v>1.46644972060641</v>
      </c>
      <c r="NE9" s="21">
        <v>1954</v>
      </c>
      <c r="NF9" s="22">
        <v>1.6999999999999999E-3</v>
      </c>
      <c r="NG9" t="s">
        <v>168</v>
      </c>
      <c r="NH9">
        <f>NG2+NH8</f>
        <v>1.4498138335689206</v>
      </c>
      <c r="NI9" s="21">
        <v>1954</v>
      </c>
      <c r="NJ9" s="22">
        <v>1.6999999999999999E-3</v>
      </c>
    </row>
    <row r="10" spans="2:376">
      <c r="B10">
        <v>0.34781893552215992</v>
      </c>
      <c r="C10" s="39">
        <v>0.67076367099548984</v>
      </c>
      <c r="D10">
        <v>181.3225378229169</v>
      </c>
      <c r="E10" s="21">
        <v>1955</v>
      </c>
      <c r="F10" s="22">
        <v>6.9400000000000003E-2</v>
      </c>
      <c r="G10" t="s">
        <v>169</v>
      </c>
      <c r="H10">
        <f>G2-H8</f>
        <v>1.3594609122426538</v>
      </c>
      <c r="I10" s="21">
        <v>1955</v>
      </c>
      <c r="J10" s="22">
        <v>5.3600000000000002E-2</v>
      </c>
      <c r="K10" t="s">
        <v>169</v>
      </c>
      <c r="L10">
        <f>K2-L8</f>
        <v>1.3614143056016714</v>
      </c>
      <c r="M10" s="21">
        <v>1955</v>
      </c>
      <c r="N10" s="22">
        <v>5.3600000000000002E-2</v>
      </c>
      <c r="O10" t="s">
        <v>169</v>
      </c>
      <c r="P10">
        <f>O2-P8</f>
        <v>1.3647743552992568</v>
      </c>
      <c r="Q10" s="21">
        <v>1955</v>
      </c>
      <c r="R10" s="22">
        <v>5.3600000000000002E-2</v>
      </c>
      <c r="S10" t="s">
        <v>169</v>
      </c>
      <c r="T10">
        <f>S2-T8</f>
        <v>1.361959672559534</v>
      </c>
      <c r="U10" s="21">
        <v>1955</v>
      </c>
      <c r="V10" s="22">
        <v>5.3600000000000002E-2</v>
      </c>
      <c r="W10" t="s">
        <v>169</v>
      </c>
      <c r="X10">
        <f>W2-X8</f>
        <v>1.3621798351279084</v>
      </c>
      <c r="Y10" s="21">
        <v>1955</v>
      </c>
      <c r="Z10" s="22">
        <v>5.3600000000000002E-2</v>
      </c>
      <c r="AA10" t="s">
        <v>169</v>
      </c>
      <c r="AB10">
        <f>AA2-AB8</f>
        <v>1.3620643550868938</v>
      </c>
      <c r="AC10" s="21">
        <v>1955</v>
      </c>
      <c r="AD10" s="22">
        <v>5.3600000000000002E-2</v>
      </c>
      <c r="AE10" t="s">
        <v>169</v>
      </c>
      <c r="AF10">
        <f>AE2-AF8</f>
        <v>1.3592485752078742</v>
      </c>
      <c r="AG10" s="21">
        <v>1955</v>
      </c>
      <c r="AH10" s="22">
        <v>5.3600000000000002E-2</v>
      </c>
      <c r="AI10" t="s">
        <v>169</v>
      </c>
      <c r="AJ10">
        <f>AI2-AJ8</f>
        <v>1.3576977518463276</v>
      </c>
      <c r="AK10" s="21">
        <v>1955</v>
      </c>
      <c r="AL10" s="22">
        <v>5.3600000000000002E-2</v>
      </c>
      <c r="AM10" t="s">
        <v>169</v>
      </c>
      <c r="AN10">
        <f>AM2-AN8</f>
        <v>1.3581367863187377</v>
      </c>
      <c r="AO10" s="21">
        <v>1955</v>
      </c>
      <c r="AP10" s="22">
        <v>5.3600000000000002E-2</v>
      </c>
      <c r="AQ10" t="s">
        <v>169</v>
      </c>
      <c r="AR10">
        <f>AQ2-AR8</f>
        <v>1.3635797725072503</v>
      </c>
      <c r="AS10" s="21">
        <v>1955</v>
      </c>
      <c r="AT10" s="22">
        <v>6.9400000000000003E-2</v>
      </c>
      <c r="AU10" t="s">
        <v>169</v>
      </c>
      <c r="AV10">
        <f>AU2-AV8</f>
        <v>1.363150234495923</v>
      </c>
      <c r="AW10" s="21">
        <v>1955</v>
      </c>
      <c r="AX10" s="22">
        <v>6.9400000000000003E-2</v>
      </c>
      <c r="AY10" t="s">
        <v>169</v>
      </c>
      <c r="AZ10">
        <f>AY2-AZ8</f>
        <v>1.3560316664629115</v>
      </c>
      <c r="BA10" s="21">
        <v>1955</v>
      </c>
      <c r="BB10" s="22">
        <v>6.9400000000000003E-2</v>
      </c>
      <c r="BC10" t="s">
        <v>169</v>
      </c>
      <c r="BD10">
        <f>BC2-BD8</f>
        <v>1.3631784076301772</v>
      </c>
      <c r="BE10" s="21">
        <v>1955</v>
      </c>
      <c r="BF10" s="22">
        <v>6.9400000000000003E-2</v>
      </c>
      <c r="BG10" t="s">
        <v>169</v>
      </c>
      <c r="BH10">
        <f>BG2-BH8</f>
        <v>1.3555901314731722</v>
      </c>
      <c r="BI10" s="21">
        <v>1955</v>
      </c>
      <c r="BJ10" s="22">
        <v>6.9400000000000003E-2</v>
      </c>
      <c r="BK10" t="s">
        <v>169</v>
      </c>
      <c r="BL10">
        <f>BK2-BL8</f>
        <v>1.3612816886487296</v>
      </c>
      <c r="BM10" s="21">
        <v>1955</v>
      </c>
      <c r="BN10" s="22">
        <v>6.9400000000000003E-2</v>
      </c>
      <c r="BO10" t="s">
        <v>169</v>
      </c>
      <c r="BP10">
        <f>BO2-BP8</f>
        <v>1.3638214025220954</v>
      </c>
      <c r="BQ10" s="21">
        <v>1955</v>
      </c>
      <c r="BR10" s="22">
        <v>6.9400000000000003E-2</v>
      </c>
      <c r="BS10" t="s">
        <v>169</v>
      </c>
      <c r="BT10">
        <f>BS2-BT8</f>
        <v>1.3600600275923493</v>
      </c>
      <c r="BU10" s="21">
        <v>1955</v>
      </c>
      <c r="BV10" s="22">
        <v>6.9400000000000003E-2</v>
      </c>
      <c r="BW10" t="s">
        <v>169</v>
      </c>
      <c r="BX10">
        <f>BW2-BX8</f>
        <v>1.3592003438546916</v>
      </c>
      <c r="BY10" s="21">
        <v>1955</v>
      </c>
      <c r="BZ10" s="22">
        <v>6.9400000000000003E-2</v>
      </c>
      <c r="CA10" t="s">
        <v>169</v>
      </c>
      <c r="CB10">
        <f>CA2-CB8</f>
        <v>1.3601022555528295</v>
      </c>
      <c r="CC10" s="21">
        <v>1955</v>
      </c>
      <c r="CD10" s="22">
        <v>6.9400000000000003E-2</v>
      </c>
      <c r="CE10" t="s">
        <v>169</v>
      </c>
      <c r="CF10">
        <f>CE2-CF8</f>
        <v>1.3598390702153487</v>
      </c>
      <c r="CG10" s="21">
        <v>1955</v>
      </c>
      <c r="CH10" s="22">
        <v>6.9400000000000003E-2</v>
      </c>
      <c r="CI10" t="s">
        <v>169</v>
      </c>
      <c r="CJ10">
        <f>CI2-CJ8</f>
        <v>1.3640404428799076</v>
      </c>
      <c r="CK10" s="21">
        <v>1955</v>
      </c>
      <c r="CL10" s="22">
        <v>6.9400000000000003E-2</v>
      </c>
      <c r="CM10" t="s">
        <v>169</v>
      </c>
      <c r="CN10">
        <f>CM2-CN8</f>
        <v>1.3593885620315573</v>
      </c>
      <c r="CO10" s="21">
        <v>1955</v>
      </c>
      <c r="CP10" s="22">
        <v>6.9400000000000003E-2</v>
      </c>
      <c r="CQ10" t="s">
        <v>169</v>
      </c>
      <c r="CR10">
        <f>CQ2-CR8</f>
        <v>1.3615928605205976</v>
      </c>
      <c r="CS10" s="21">
        <v>1955</v>
      </c>
      <c r="CT10" s="22">
        <v>6.9400000000000003E-2</v>
      </c>
      <c r="CU10" t="s">
        <v>169</v>
      </c>
      <c r="CV10">
        <f>CU2-CV8</f>
        <v>1.3605268240317321</v>
      </c>
      <c r="CW10" s="21">
        <v>1955</v>
      </c>
      <c r="CX10" s="22">
        <v>6.9400000000000003E-2</v>
      </c>
      <c r="CY10" t="s">
        <v>169</v>
      </c>
      <c r="CZ10">
        <f>CY2-CZ8</f>
        <v>1.3596962292602199</v>
      </c>
      <c r="DA10" s="21">
        <v>1955</v>
      </c>
      <c r="DB10" s="22">
        <v>6.9400000000000003E-2</v>
      </c>
      <c r="DC10" t="s">
        <v>169</v>
      </c>
      <c r="DD10">
        <f>DC2-DD8</f>
        <v>1.3620937256987913</v>
      </c>
      <c r="DE10" s="21">
        <v>1955</v>
      </c>
      <c r="DF10" s="22">
        <v>6.9400000000000003E-2</v>
      </c>
      <c r="DG10" t="s">
        <v>169</v>
      </c>
      <c r="DH10">
        <f>DG2-DH8</f>
        <v>1.3583730056764396</v>
      </c>
      <c r="DI10" s="21">
        <v>1955</v>
      </c>
      <c r="DJ10" s="22">
        <v>6.9400000000000003E-2</v>
      </c>
      <c r="DK10" t="s">
        <v>169</v>
      </c>
      <c r="DL10">
        <f>DK2-DL8</f>
        <v>1.3592122830545821</v>
      </c>
      <c r="DM10" s="21">
        <v>1955</v>
      </c>
      <c r="DN10" s="22">
        <v>6.9400000000000003E-2</v>
      </c>
      <c r="DO10" t="s">
        <v>169</v>
      </c>
      <c r="DP10">
        <f>DO2-DP8</f>
        <v>1.3582000243501502</v>
      </c>
      <c r="DQ10" s="21">
        <v>1955</v>
      </c>
      <c r="DR10" s="22">
        <v>6.9400000000000003E-2</v>
      </c>
      <c r="DS10" t="s">
        <v>169</v>
      </c>
      <c r="DT10">
        <f>DS2-DT8</f>
        <v>1.3605167859735281</v>
      </c>
      <c r="DU10" s="21">
        <v>1955</v>
      </c>
      <c r="DV10" s="22">
        <v>6.9400000000000003E-2</v>
      </c>
      <c r="DW10" t="s">
        <v>169</v>
      </c>
      <c r="DX10">
        <f>DW2-DX8</f>
        <v>1.3580984092412025</v>
      </c>
      <c r="DY10" s="21">
        <v>1955</v>
      </c>
      <c r="DZ10" s="22">
        <v>6.9400000000000003E-2</v>
      </c>
      <c r="EA10" t="s">
        <v>169</v>
      </c>
      <c r="EB10">
        <f>EA2-EB8</f>
        <v>1.3586412018855651</v>
      </c>
      <c r="EC10" s="21">
        <v>1955</v>
      </c>
      <c r="ED10" s="22">
        <v>6.9400000000000003E-2</v>
      </c>
      <c r="EE10" t="s">
        <v>169</v>
      </c>
      <c r="EF10">
        <f>EE2-EF8</f>
        <v>1.3596466348030514</v>
      </c>
      <c r="EG10" s="21">
        <v>1955</v>
      </c>
      <c r="EH10" s="22">
        <v>6.9400000000000003E-2</v>
      </c>
      <c r="EI10" t="s">
        <v>169</v>
      </c>
      <c r="EJ10">
        <f>EI2-EJ8</f>
        <v>1.3580208086157555</v>
      </c>
      <c r="EK10" s="21">
        <v>1955</v>
      </c>
      <c r="EL10" s="22">
        <v>6.9400000000000003E-2</v>
      </c>
      <c r="EM10" t="s">
        <v>169</v>
      </c>
      <c r="EN10">
        <f>EM2-EN8</f>
        <v>1.3587547959979698</v>
      </c>
      <c r="EO10" s="21">
        <v>1955</v>
      </c>
      <c r="EP10" s="22">
        <v>6.9400000000000003E-2</v>
      </c>
      <c r="EQ10" t="s">
        <v>169</v>
      </c>
      <c r="ER10">
        <f>EQ2-ER8</f>
        <v>1.3590934536148107</v>
      </c>
      <c r="ES10" s="21">
        <v>1955</v>
      </c>
      <c r="ET10" s="22">
        <v>6.9400000000000003E-2</v>
      </c>
      <c r="EU10" t="s">
        <v>169</v>
      </c>
      <c r="EV10">
        <f>EU2-EV8</f>
        <v>1.3588188092286604</v>
      </c>
      <c r="EW10" s="21">
        <v>1955</v>
      </c>
      <c r="EX10" s="22">
        <v>6.9400000000000003E-2</v>
      </c>
      <c r="EY10" t="s">
        <v>169</v>
      </c>
      <c r="EZ10">
        <f>EY2-EZ8</f>
        <v>1.3601019503289598</v>
      </c>
      <c r="FA10" s="21">
        <v>1955</v>
      </c>
      <c r="FB10" s="22">
        <v>6.9400000000000003E-2</v>
      </c>
      <c r="FC10" t="s">
        <v>169</v>
      </c>
      <c r="FD10">
        <f>FC2-FD8</f>
        <v>1.3590624166141039</v>
      </c>
      <c r="FE10" s="21">
        <v>1955</v>
      </c>
      <c r="FF10" s="22">
        <v>6.9400000000000003E-2</v>
      </c>
      <c r="FG10" t="s">
        <v>169</v>
      </c>
      <c r="FH10">
        <f>FG2-FH8</f>
        <v>1.3589955917578471</v>
      </c>
      <c r="FI10" s="21">
        <v>1955</v>
      </c>
      <c r="FJ10" s="22">
        <v>6.9400000000000003E-2</v>
      </c>
      <c r="FK10" t="s">
        <v>169</v>
      </c>
      <c r="FL10">
        <f>FK2-FL8</f>
        <v>1.3590059717315954</v>
      </c>
      <c r="FM10" s="21">
        <v>1955</v>
      </c>
      <c r="FN10" s="22">
        <v>6.9400000000000003E-2</v>
      </c>
      <c r="FO10" t="s">
        <v>169</v>
      </c>
      <c r="FP10">
        <f>FO2-FP8</f>
        <v>1.3589819397879543</v>
      </c>
      <c r="FQ10" s="21">
        <v>1955</v>
      </c>
      <c r="FR10" s="22">
        <v>6.9400000000000003E-2</v>
      </c>
      <c r="FS10" t="s">
        <v>169</v>
      </c>
      <c r="FT10">
        <f>FS2-FT8</f>
        <v>1.359158463491998</v>
      </c>
      <c r="FU10" s="21">
        <v>1955</v>
      </c>
      <c r="FV10" s="22">
        <v>6.9400000000000003E-2</v>
      </c>
      <c r="FW10" t="s">
        <v>169</v>
      </c>
      <c r="FX10">
        <f>FW2-FX8</f>
        <v>1.3592115826894278</v>
      </c>
      <c r="FY10" s="21">
        <v>1955</v>
      </c>
      <c r="FZ10" s="22">
        <v>6.9400000000000003E-2</v>
      </c>
      <c r="GA10" t="s">
        <v>169</v>
      </c>
      <c r="GB10">
        <f>GA2-GB8</f>
        <v>1.3602144362006723</v>
      </c>
      <c r="GC10" s="21">
        <v>1955</v>
      </c>
      <c r="GD10" s="22">
        <v>6.9400000000000003E-2</v>
      </c>
      <c r="GE10" t="s">
        <v>169</v>
      </c>
      <c r="GF10">
        <f>GE2-GF8</f>
        <v>1.3596033156309517</v>
      </c>
      <c r="GG10" s="21">
        <v>1955</v>
      </c>
      <c r="GH10" s="22">
        <v>6.9400000000000003E-2</v>
      </c>
      <c r="GI10" t="s">
        <v>169</v>
      </c>
      <c r="GJ10">
        <f>GI2-GJ8</f>
        <v>1.3590440981808265</v>
      </c>
      <c r="GK10" s="21">
        <v>1955</v>
      </c>
      <c r="GL10" s="22">
        <v>6.9400000000000003E-2</v>
      </c>
      <c r="GM10" t="s">
        <v>169</v>
      </c>
      <c r="GN10">
        <f>GM2-GN8</f>
        <v>1.3607082930601615</v>
      </c>
      <c r="GO10" s="21">
        <v>1955</v>
      </c>
      <c r="GP10" s="22">
        <v>6.9400000000000003E-2</v>
      </c>
      <c r="GQ10" t="s">
        <v>169</v>
      </c>
      <c r="GR10">
        <f>GQ2-GR8</f>
        <v>1.3605137393716036</v>
      </c>
      <c r="GS10" s="21">
        <v>1955</v>
      </c>
      <c r="GT10" s="22">
        <v>6.9400000000000003E-2</v>
      </c>
      <c r="GU10" t="s">
        <v>169</v>
      </c>
      <c r="GV10">
        <f>GU2-GV8</f>
        <v>1.3601131201511634</v>
      </c>
      <c r="GW10" s="21">
        <v>1955</v>
      </c>
      <c r="GX10" s="22">
        <v>6.9400000000000003E-2</v>
      </c>
      <c r="GY10" t="s">
        <v>169</v>
      </c>
      <c r="GZ10">
        <f>GY2-GZ8</f>
        <v>1.3605796745416756</v>
      </c>
      <c r="HA10" s="21">
        <v>1955</v>
      </c>
      <c r="HB10" s="22">
        <v>6.9400000000000003E-2</v>
      </c>
      <c r="HC10" t="s">
        <v>169</v>
      </c>
      <c r="HD10">
        <f>HC2-HD8</f>
        <v>1.3610424085564354</v>
      </c>
      <c r="HE10" s="21">
        <v>1955</v>
      </c>
      <c r="HF10" s="22">
        <v>6.9400000000000003E-2</v>
      </c>
      <c r="HG10" t="s">
        <v>169</v>
      </c>
      <c r="HH10">
        <f>HG2-HH8</f>
        <v>1.3604455917848004</v>
      </c>
      <c r="HI10" s="21">
        <v>1955</v>
      </c>
      <c r="HJ10" s="22">
        <v>6.9400000000000003E-2</v>
      </c>
      <c r="HK10" t="s">
        <v>169</v>
      </c>
      <c r="HL10">
        <f>HK2-HL8</f>
        <v>1.3610581714873873</v>
      </c>
      <c r="HM10" s="21">
        <v>1955</v>
      </c>
      <c r="HN10" s="22">
        <v>6.9400000000000003E-2</v>
      </c>
      <c r="HO10" t="s">
        <v>169</v>
      </c>
      <c r="HP10">
        <f>HO2-HP8</f>
        <v>1.3603718343930005</v>
      </c>
      <c r="HQ10" s="21">
        <v>1955</v>
      </c>
      <c r="HR10" s="22">
        <v>6.9400000000000003E-2</v>
      </c>
      <c r="HS10" t="s">
        <v>169</v>
      </c>
      <c r="HT10">
        <f>HS2-HT8</f>
        <v>1.3584038145255772</v>
      </c>
      <c r="HU10" s="21">
        <v>1955</v>
      </c>
      <c r="HV10" s="22">
        <v>6.9400000000000003E-2</v>
      </c>
      <c r="HW10" t="s">
        <v>169</v>
      </c>
      <c r="HX10">
        <f>HW2-HX8</f>
        <v>1.3583977533458063</v>
      </c>
      <c r="HY10" s="21">
        <v>1955</v>
      </c>
      <c r="HZ10" s="22">
        <v>6.9400000000000003E-2</v>
      </c>
      <c r="IA10" t="s">
        <v>169</v>
      </c>
      <c r="IB10">
        <f>IA2-IB8</f>
        <v>1.3619470347538525</v>
      </c>
      <c r="IC10" s="21">
        <v>1955</v>
      </c>
      <c r="ID10" s="22">
        <v>6.9400000000000003E-2</v>
      </c>
      <c r="IE10" t="s">
        <v>169</v>
      </c>
      <c r="IF10">
        <f>IE2-IF8</f>
        <v>1.3622247437204713</v>
      </c>
      <c r="IG10" s="21">
        <v>1955</v>
      </c>
      <c r="IH10" s="22">
        <v>6.9400000000000003E-2</v>
      </c>
      <c r="II10" t="s">
        <v>169</v>
      </c>
      <c r="IJ10">
        <f>II2-IJ8</f>
        <v>1.3582977195406629</v>
      </c>
      <c r="IK10" s="21">
        <v>1955</v>
      </c>
      <c r="IL10" s="22">
        <v>6.9400000000000003E-2</v>
      </c>
      <c r="IM10" t="s">
        <v>169</v>
      </c>
      <c r="IN10">
        <f>IM2-IN8</f>
        <v>1.3612147558346945</v>
      </c>
      <c r="IO10" s="21">
        <v>1955</v>
      </c>
      <c r="IP10" s="22">
        <v>6.9400000000000003E-2</v>
      </c>
      <c r="IQ10" t="s">
        <v>169</v>
      </c>
      <c r="IR10">
        <f>IQ2-IR8</f>
        <v>1.3604624744368607</v>
      </c>
      <c r="IS10" s="21">
        <v>1955</v>
      </c>
      <c r="IT10" s="22">
        <v>6.9400000000000003E-2</v>
      </c>
      <c r="IU10" t="s">
        <v>169</v>
      </c>
      <c r="IV10">
        <f>IU2-IV8</f>
        <v>1.3620508889567662</v>
      </c>
      <c r="IW10" s="21">
        <v>1955</v>
      </c>
      <c r="IX10" s="22">
        <v>6.9400000000000003E-2</v>
      </c>
      <c r="IY10" t="s">
        <v>169</v>
      </c>
      <c r="IZ10">
        <f>IY2-IZ8</f>
        <v>1.3615516417479576</v>
      </c>
      <c r="JA10" s="21">
        <v>1955</v>
      </c>
      <c r="JB10" s="22">
        <v>6.9400000000000003E-2</v>
      </c>
      <c r="JC10" t="s">
        <v>169</v>
      </c>
      <c r="JD10">
        <f>JC2-JD8</f>
        <v>1.3617458914643086</v>
      </c>
      <c r="JE10" s="21">
        <v>1955</v>
      </c>
      <c r="JF10" s="22">
        <v>6.9400000000000003E-2</v>
      </c>
      <c r="JG10" t="s">
        <v>169</v>
      </c>
      <c r="JH10">
        <f>JG2-JH8</f>
        <v>1.3574456195894453</v>
      </c>
      <c r="JI10" s="21">
        <v>1955</v>
      </c>
      <c r="JJ10" s="22">
        <v>6.9400000000000003E-2</v>
      </c>
      <c r="JK10" t="s">
        <v>169</v>
      </c>
      <c r="JL10">
        <f>JK2-JL8</f>
        <v>1.3608103121551931</v>
      </c>
      <c r="JM10" s="21">
        <v>1955</v>
      </c>
      <c r="JN10" s="22">
        <v>6.9400000000000003E-2</v>
      </c>
      <c r="JO10" t="s">
        <v>169</v>
      </c>
      <c r="JP10">
        <f>JO2-JP8</f>
        <v>1.3573634992002181</v>
      </c>
      <c r="JQ10" s="21">
        <v>1955</v>
      </c>
      <c r="JR10" s="22">
        <v>6.9400000000000003E-2</v>
      </c>
      <c r="JS10" t="s">
        <v>169</v>
      </c>
      <c r="JT10">
        <f>JS2-JT8</f>
        <v>1.3618063099990032</v>
      </c>
      <c r="JU10" s="21">
        <v>1955</v>
      </c>
      <c r="JV10" s="22">
        <v>6.9400000000000003E-2</v>
      </c>
      <c r="JW10" t="s">
        <v>169</v>
      </c>
      <c r="JX10">
        <f>JW2-JX8</f>
        <v>1.3565885659941885</v>
      </c>
      <c r="JY10" s="21">
        <v>1955</v>
      </c>
      <c r="JZ10" s="22">
        <v>6.9400000000000003E-2</v>
      </c>
      <c r="KA10" t="s">
        <v>169</v>
      </c>
      <c r="KB10">
        <f>KA2-KB8</f>
        <v>1.3560729246034646</v>
      </c>
      <c r="KC10" s="21">
        <v>1955</v>
      </c>
      <c r="KD10" s="22">
        <v>6.9400000000000003E-2</v>
      </c>
      <c r="KE10" t="s">
        <v>169</v>
      </c>
      <c r="KF10">
        <f>KE2-KF8</f>
        <v>1.3546349080574978</v>
      </c>
      <c r="KG10" s="21">
        <v>1955</v>
      </c>
      <c r="KH10" s="22">
        <v>6.9400000000000003E-2</v>
      </c>
      <c r="KI10" t="s">
        <v>169</v>
      </c>
      <c r="KJ10">
        <f>KI2-KJ8</f>
        <v>1.363329058076554</v>
      </c>
      <c r="KK10" s="21">
        <v>1955</v>
      </c>
      <c r="KL10" s="22">
        <v>6.9400000000000003E-2</v>
      </c>
      <c r="KM10" t="s">
        <v>169</v>
      </c>
      <c r="KN10">
        <f>KM2-KN8</f>
        <v>1.3546733971493194</v>
      </c>
      <c r="KO10" s="21">
        <v>1955</v>
      </c>
      <c r="KP10" s="22">
        <v>6.9400000000000003E-2</v>
      </c>
      <c r="KQ10" t="s">
        <v>169</v>
      </c>
      <c r="KR10">
        <f>KQ2-KR8</f>
        <v>1.3545841962445795</v>
      </c>
      <c r="KS10" s="21">
        <v>1955</v>
      </c>
      <c r="KT10" s="22">
        <v>6.9400000000000003E-2</v>
      </c>
      <c r="KU10" t="s">
        <v>169</v>
      </c>
      <c r="KV10">
        <f>KU2-KV8</f>
        <v>1.3616994467861034</v>
      </c>
      <c r="KW10" s="21">
        <v>1955</v>
      </c>
      <c r="KX10" s="22">
        <v>6.9400000000000003E-2</v>
      </c>
      <c r="KY10" t="s">
        <v>169</v>
      </c>
      <c r="KZ10">
        <f>KY2-KZ8</f>
        <v>1.3536280229842106</v>
      </c>
      <c r="LA10" s="21">
        <v>1955</v>
      </c>
      <c r="LB10" s="22">
        <v>6.9400000000000003E-2</v>
      </c>
      <c r="LC10" t="s">
        <v>169</v>
      </c>
      <c r="LD10">
        <f>LC2-LD8</f>
        <v>1.3524018645043332</v>
      </c>
      <c r="LE10" s="21">
        <v>1955</v>
      </c>
      <c r="LF10" s="22">
        <v>6.9400000000000003E-2</v>
      </c>
      <c r="LG10" t="s">
        <v>169</v>
      </c>
      <c r="LH10">
        <f>LG2-LH8</f>
        <v>1.3618398869212887</v>
      </c>
      <c r="LI10" s="21">
        <v>1955</v>
      </c>
      <c r="LJ10" s="22">
        <v>6.9400000000000003E-2</v>
      </c>
      <c r="LK10" t="s">
        <v>169</v>
      </c>
      <c r="LL10">
        <f>LK2-LL8</f>
        <v>1.3526543075141726</v>
      </c>
      <c r="LM10" s="21">
        <v>1955</v>
      </c>
      <c r="LN10" s="22">
        <v>6.9400000000000003E-2</v>
      </c>
      <c r="LO10" t="s">
        <v>169</v>
      </c>
      <c r="LP10">
        <f>LO2-LP8</f>
        <v>1.3622320327505515</v>
      </c>
      <c r="LQ10" s="21">
        <v>1955</v>
      </c>
      <c r="LR10" s="22">
        <v>6.9400000000000003E-2</v>
      </c>
      <c r="LS10" t="s">
        <v>169</v>
      </c>
      <c r="LT10">
        <f>LS2-LT8</f>
        <v>1.3621098883770288</v>
      </c>
      <c r="LU10" s="21">
        <v>1955</v>
      </c>
      <c r="LV10" s="22">
        <v>6.9400000000000003E-2</v>
      </c>
      <c r="LW10" t="s">
        <v>169</v>
      </c>
      <c r="LX10">
        <f>LW2-LX8</f>
        <v>1.3515998708161376</v>
      </c>
      <c r="LY10" s="21">
        <v>1955</v>
      </c>
      <c r="LZ10" s="22">
        <v>6.9400000000000003E-2</v>
      </c>
      <c r="MA10" t="s">
        <v>169</v>
      </c>
      <c r="MB10">
        <f>MA2-MB8</f>
        <v>1.3618622674823972</v>
      </c>
      <c r="MC10" s="21">
        <v>1955</v>
      </c>
      <c r="MD10" s="22">
        <v>6.9400000000000003E-2</v>
      </c>
      <c r="ME10" t="s">
        <v>169</v>
      </c>
      <c r="MF10">
        <f>ME2-MF8</f>
        <v>1.3507381090296973</v>
      </c>
      <c r="MG10" s="21">
        <v>1955</v>
      </c>
      <c r="MH10" s="22">
        <v>6.9400000000000003E-2</v>
      </c>
      <c r="MI10" t="s">
        <v>169</v>
      </c>
      <c r="MJ10">
        <f>MI2-MJ8</f>
        <v>1.3508569134492849</v>
      </c>
      <c r="MK10" s="21">
        <v>1955</v>
      </c>
      <c r="ML10" s="22">
        <v>6.9400000000000003E-2</v>
      </c>
      <c r="MM10" t="s">
        <v>169</v>
      </c>
      <c r="MN10">
        <f>MM2-MN8</f>
        <v>1.3637968338300062</v>
      </c>
      <c r="MO10" s="21">
        <v>1955</v>
      </c>
      <c r="MP10" s="22">
        <v>6.9400000000000003E-2</v>
      </c>
      <c r="MQ10" t="s">
        <v>169</v>
      </c>
      <c r="MR10">
        <f>MQ2-MR8</f>
        <v>1.3482831203240706</v>
      </c>
      <c r="MS10" s="21">
        <v>1955</v>
      </c>
      <c r="MT10" s="22">
        <v>6.9400000000000003E-2</v>
      </c>
      <c r="MU10" t="s">
        <v>169</v>
      </c>
      <c r="MV10">
        <f>MU2-MV8</f>
        <v>1.3608275695666934</v>
      </c>
      <c r="MW10" s="21">
        <v>1955</v>
      </c>
      <c r="MX10" s="22">
        <v>6.9400000000000003E-2</v>
      </c>
      <c r="MY10" t="s">
        <v>169</v>
      </c>
      <c r="MZ10">
        <f>MY2-MZ8</f>
        <v>1.3496389842357654</v>
      </c>
      <c r="NA10" s="21">
        <v>1955</v>
      </c>
      <c r="NB10" s="22">
        <v>6.9400000000000003E-2</v>
      </c>
      <c r="NC10" t="s">
        <v>169</v>
      </c>
      <c r="ND10">
        <f>NC2-ND8</f>
        <v>1.3612667852081066</v>
      </c>
      <c r="NE10" s="21">
        <v>1955</v>
      </c>
      <c r="NF10" s="22">
        <v>6.9400000000000003E-2</v>
      </c>
      <c r="NG10" t="s">
        <v>169</v>
      </c>
      <c r="NH10">
        <f>NG2-NH8</f>
        <v>1.3471309056401204</v>
      </c>
      <c r="NI10" s="21">
        <v>1955</v>
      </c>
      <c r="NJ10" s="22">
        <v>6.9400000000000003E-2</v>
      </c>
    </row>
    <row r="11" spans="2:376">
      <c r="B11">
        <v>0.34753829421771859</v>
      </c>
      <c r="C11" s="39">
        <v>0.67013539308606196</v>
      </c>
      <c r="D11">
        <v>180.80766694748849</v>
      </c>
      <c r="E11" s="21">
        <v>1955</v>
      </c>
      <c r="F11" s="22">
        <v>5.3600000000000002E-2</v>
      </c>
      <c r="G11" t="s">
        <v>170</v>
      </c>
      <c r="H11" s="40">
        <f>LN(G2)</f>
        <v>0.34436350982109254</v>
      </c>
      <c r="I11" s="21">
        <v>1956</v>
      </c>
      <c r="J11" s="22">
        <v>7.0100000000000002E-4</v>
      </c>
      <c r="K11" t="s">
        <v>170</v>
      </c>
      <c r="L11" s="40">
        <f>LN(K2)</f>
        <v>0.34701765379873029</v>
      </c>
      <c r="M11" s="21">
        <v>1956</v>
      </c>
      <c r="N11" s="22">
        <v>7.0100000000000002E-4</v>
      </c>
      <c r="O11" t="s">
        <v>170</v>
      </c>
      <c r="P11" s="40">
        <f>LN(O2)</f>
        <v>0.34910275729822515</v>
      </c>
      <c r="Q11" s="21">
        <v>1956</v>
      </c>
      <c r="R11" s="22">
        <v>7.0100000000000002E-4</v>
      </c>
      <c r="S11" t="s">
        <v>170</v>
      </c>
      <c r="T11" s="40">
        <f>LN(S2)</f>
        <v>0.34704002581040916</v>
      </c>
      <c r="U11" s="21">
        <v>1956</v>
      </c>
      <c r="V11" s="22">
        <v>7.0100000000000002E-4</v>
      </c>
      <c r="W11" t="s">
        <v>170</v>
      </c>
      <c r="X11" s="40">
        <f>LN(W2)</f>
        <v>0.34713664405985817</v>
      </c>
      <c r="Y11" s="21">
        <v>1956</v>
      </c>
      <c r="Z11" s="22">
        <v>7.0100000000000002E-4</v>
      </c>
      <c r="AA11" t="s">
        <v>170</v>
      </c>
      <c r="AB11" s="40">
        <f>LN(AA2)</f>
        <v>0.34700781517774443</v>
      </c>
      <c r="AC11" s="21">
        <v>1956</v>
      </c>
      <c r="AD11" s="22">
        <v>7.0100000000000002E-4</v>
      </c>
      <c r="AE11" t="s">
        <v>170</v>
      </c>
      <c r="AF11" s="40">
        <f>LN(AE2)</f>
        <v>0.34502703392247819</v>
      </c>
      <c r="AG11" s="21">
        <v>1956</v>
      </c>
      <c r="AH11" s="22">
        <v>7.0100000000000002E-4</v>
      </c>
      <c r="AI11" t="s">
        <v>170</v>
      </c>
      <c r="AJ11" s="40">
        <f>LN(AI2)</f>
        <v>0.3438848844087018</v>
      </c>
      <c r="AK11" s="21">
        <v>1956</v>
      </c>
      <c r="AL11" s="22">
        <v>7.0100000000000002E-4</v>
      </c>
      <c r="AM11" t="s">
        <v>170</v>
      </c>
      <c r="AN11" s="40">
        <f>LN(AM2)</f>
        <v>0.34415476061648848</v>
      </c>
      <c r="AO11" s="21">
        <v>1956</v>
      </c>
      <c r="AP11" s="22">
        <v>7.0100000000000002E-4</v>
      </c>
      <c r="AQ11" t="s">
        <v>170</v>
      </c>
      <c r="AR11" s="40">
        <f>LN(AQ2)</f>
        <v>0.34781893552215992</v>
      </c>
      <c r="AS11" s="21">
        <v>1956</v>
      </c>
      <c r="AT11" s="22">
        <v>7.0100000000000002E-4</v>
      </c>
      <c r="AU11" t="s">
        <v>170</v>
      </c>
      <c r="AV11" s="40">
        <f>LN(AU2)</f>
        <v>0.34753829421771859</v>
      </c>
      <c r="AW11" s="21">
        <v>1955</v>
      </c>
      <c r="AX11" s="22">
        <v>5.3600000000000002E-2</v>
      </c>
      <c r="AY11" t="s">
        <v>170</v>
      </c>
      <c r="AZ11" s="40">
        <f>LN(AY2)</f>
        <v>0.34253626477557886</v>
      </c>
      <c r="BA11" s="21">
        <v>1955</v>
      </c>
      <c r="BB11" s="22">
        <v>5.3600000000000002E-2</v>
      </c>
      <c r="BC11" t="s">
        <v>170</v>
      </c>
      <c r="BD11" s="40">
        <f>LN(BC2)</f>
        <v>0.34737418076489529</v>
      </c>
      <c r="BE11" s="21">
        <v>1955</v>
      </c>
      <c r="BF11" s="22">
        <v>5.3600000000000002E-2</v>
      </c>
      <c r="BG11" t="s">
        <v>170</v>
      </c>
      <c r="BH11" s="40">
        <f>LN(BG2)</f>
        <v>0.34201846245612655</v>
      </c>
      <c r="BI11" s="21">
        <v>1955</v>
      </c>
      <c r="BJ11" s="22">
        <v>5.3600000000000002E-2</v>
      </c>
      <c r="BK11" t="s">
        <v>170</v>
      </c>
      <c r="BL11" s="40">
        <f>LN(BK2)</f>
        <v>0.3461017439046325</v>
      </c>
      <c r="BM11" s="21">
        <v>1955</v>
      </c>
      <c r="BN11" s="22">
        <v>5.3600000000000002E-2</v>
      </c>
      <c r="BO11" t="s">
        <v>170</v>
      </c>
      <c r="BP11" s="40">
        <f>LN(BO2)</f>
        <v>0.34768458060578067</v>
      </c>
      <c r="BQ11" s="21">
        <v>1955</v>
      </c>
      <c r="BR11" s="22">
        <v>5.3600000000000002E-2</v>
      </c>
      <c r="BS11" t="s">
        <v>170</v>
      </c>
      <c r="BT11" s="40">
        <f>LN(BS2)</f>
        <v>0.34521864134746016</v>
      </c>
      <c r="BU11" s="21">
        <v>1955</v>
      </c>
      <c r="BV11" s="22">
        <v>5.3600000000000002E-2</v>
      </c>
      <c r="BW11" t="s">
        <v>170</v>
      </c>
      <c r="BX11" s="40">
        <f>LN(BW2)</f>
        <v>0.34459880182099911</v>
      </c>
      <c r="BY11" s="21">
        <v>1955</v>
      </c>
      <c r="BZ11" s="22">
        <v>5.3600000000000002E-2</v>
      </c>
      <c r="CA11" t="s">
        <v>170</v>
      </c>
      <c r="CB11" s="40">
        <f>LN(CA2)</f>
        <v>0.34521892998958797</v>
      </c>
      <c r="CC11" s="21">
        <v>1955</v>
      </c>
      <c r="CD11" s="22">
        <v>5.3600000000000002E-2</v>
      </c>
      <c r="CE11" t="s">
        <v>170</v>
      </c>
      <c r="CF11" s="40">
        <f>LN(CE2)</f>
        <v>0.34501388691615598</v>
      </c>
      <c r="CG11" s="21">
        <v>1955</v>
      </c>
      <c r="CH11" s="22">
        <v>5.3600000000000002E-2</v>
      </c>
      <c r="CI11" t="s">
        <v>170</v>
      </c>
      <c r="CJ11" s="40">
        <f>LN(CI2)</f>
        <v>0.34765679608743816</v>
      </c>
      <c r="CK11" s="21">
        <v>1955</v>
      </c>
      <c r="CL11" s="22">
        <v>5.3600000000000002E-2</v>
      </c>
      <c r="CM11" t="s">
        <v>170</v>
      </c>
      <c r="CN11" s="40">
        <f>LN(CM2)</f>
        <v>0.344680545375318</v>
      </c>
      <c r="CO11" s="21">
        <v>1955</v>
      </c>
      <c r="CP11" s="22">
        <v>5.3600000000000002E-2</v>
      </c>
      <c r="CQ11" t="s">
        <v>170</v>
      </c>
      <c r="CR11" s="40">
        <f>LN(CQ2)</f>
        <v>0.34609667707414643</v>
      </c>
      <c r="CS11" s="21">
        <v>1955</v>
      </c>
      <c r="CT11" s="22">
        <v>5.3600000000000002E-2</v>
      </c>
      <c r="CU11" t="s">
        <v>170</v>
      </c>
      <c r="CV11" s="40">
        <f>LN(CU2)</f>
        <v>0.3453952491909606</v>
      </c>
      <c r="CW11" s="21">
        <v>1955</v>
      </c>
      <c r="CX11" s="22">
        <v>5.3600000000000002E-2</v>
      </c>
      <c r="CY11" t="s">
        <v>170</v>
      </c>
      <c r="CZ11" s="40">
        <f>LN(CY2)</f>
        <v>0.34482787732349746</v>
      </c>
      <c r="DA11" s="21">
        <v>1955</v>
      </c>
      <c r="DB11" s="22">
        <v>5.3600000000000002E-2</v>
      </c>
      <c r="DC11" t="s">
        <v>170</v>
      </c>
      <c r="DD11" s="40">
        <f>LN(DC2)</f>
        <v>0.34626446479419248</v>
      </c>
      <c r="DE11" s="21">
        <v>1955</v>
      </c>
      <c r="DF11" s="22">
        <v>5.3600000000000002E-2</v>
      </c>
      <c r="DG11" t="s">
        <v>170</v>
      </c>
      <c r="DH11" s="40">
        <f>LN(DG2)</f>
        <v>0.34386816519181895</v>
      </c>
      <c r="DI11" s="21">
        <v>1955</v>
      </c>
      <c r="DJ11" s="22">
        <v>5.3600000000000002E-2</v>
      </c>
      <c r="DK11" t="s">
        <v>170</v>
      </c>
      <c r="DL11" s="40">
        <f>LN(DK2)</f>
        <v>0.34446393111186974</v>
      </c>
      <c r="DM11" s="21">
        <v>1955</v>
      </c>
      <c r="DN11" s="22">
        <v>5.3600000000000002E-2</v>
      </c>
      <c r="DO11" t="s">
        <v>170</v>
      </c>
      <c r="DP11" s="40">
        <f>LN(DO2)</f>
        <v>0.34368214485749099</v>
      </c>
      <c r="DQ11" s="21">
        <v>1955</v>
      </c>
      <c r="DR11" s="22">
        <v>5.3600000000000002E-2</v>
      </c>
      <c r="DS11" t="s">
        <v>170</v>
      </c>
      <c r="DT11" s="40">
        <f>LN(DS2)</f>
        <v>0.34524976765077658</v>
      </c>
      <c r="DU11" s="21">
        <v>1955</v>
      </c>
      <c r="DV11" s="22">
        <v>5.3600000000000002E-2</v>
      </c>
      <c r="DW11" t="s">
        <v>170</v>
      </c>
      <c r="DX11" s="40">
        <f>LN(DW2)</f>
        <v>0.34355495035086325</v>
      </c>
      <c r="DY11" s="21">
        <v>1955</v>
      </c>
      <c r="DZ11" s="22">
        <v>5.3600000000000002E-2</v>
      </c>
      <c r="EA11" t="s">
        <v>170</v>
      </c>
      <c r="EB11" s="40">
        <f>LN(EA2)</f>
        <v>0.34399697419338093</v>
      </c>
      <c r="EC11" s="21">
        <v>1955</v>
      </c>
      <c r="ED11" s="22">
        <v>5.3600000000000002E-2</v>
      </c>
      <c r="EE11" t="s">
        <v>170</v>
      </c>
      <c r="EF11" s="40">
        <f>LN(EE2)</f>
        <v>0.34469579948996948</v>
      </c>
      <c r="EG11" s="21">
        <v>1955</v>
      </c>
      <c r="EH11" s="22">
        <v>5.3600000000000002E-2</v>
      </c>
      <c r="EI11" t="s">
        <v>170</v>
      </c>
      <c r="EJ11" s="40">
        <f>LN(EI2)</f>
        <v>0.34318133691267771</v>
      </c>
      <c r="EK11" s="21">
        <v>1955</v>
      </c>
      <c r="EL11" s="22">
        <v>5.3600000000000002E-2</v>
      </c>
      <c r="EM11" t="s">
        <v>170</v>
      </c>
      <c r="EN11" s="40">
        <f>LN(EM2)</f>
        <v>0.34404251771201694</v>
      </c>
      <c r="EO11" s="21">
        <v>1955</v>
      </c>
      <c r="EP11" s="22">
        <v>5.3600000000000002E-2</v>
      </c>
      <c r="EQ11" t="s">
        <v>170</v>
      </c>
      <c r="ER11" s="40">
        <f>LN(EQ2)</f>
        <v>0.34432670029092516</v>
      </c>
      <c r="ES11" s="21">
        <v>1955</v>
      </c>
      <c r="ET11" s="22">
        <v>5.3600000000000002E-2</v>
      </c>
      <c r="EU11" t="s">
        <v>170</v>
      </c>
      <c r="EV11" s="40">
        <f>LN(EU2)</f>
        <v>0.34405334538212706</v>
      </c>
      <c r="EW11" s="21">
        <v>1955</v>
      </c>
      <c r="EX11" s="22">
        <v>5.3600000000000002E-2</v>
      </c>
      <c r="EY11" t="s">
        <v>170</v>
      </c>
      <c r="EZ11" s="40">
        <f>LN(EY2)</f>
        <v>0.34485287827931604</v>
      </c>
      <c r="FA11" s="21">
        <v>1955</v>
      </c>
      <c r="FB11" s="22">
        <v>5.3600000000000002E-2</v>
      </c>
      <c r="FC11" t="s">
        <v>170</v>
      </c>
      <c r="FD11" s="40">
        <f>LN(FC2)</f>
        <v>0.34385107151826333</v>
      </c>
      <c r="FE11" s="21">
        <v>1955</v>
      </c>
      <c r="FF11" s="22">
        <v>5.3600000000000002E-2</v>
      </c>
      <c r="FG11" t="s">
        <v>170</v>
      </c>
      <c r="FH11" s="40">
        <f>LN(FG2)</f>
        <v>0.34420655111304321</v>
      </c>
      <c r="FI11" s="21">
        <v>1955</v>
      </c>
      <c r="FJ11" s="22">
        <v>5.3600000000000002E-2</v>
      </c>
      <c r="FK11" t="s">
        <v>170</v>
      </c>
      <c r="FL11" s="40">
        <f>LN(FK2)</f>
        <v>0.34391405675084696</v>
      </c>
      <c r="FM11" s="21">
        <v>1955</v>
      </c>
      <c r="FN11" s="22">
        <v>5.3600000000000002E-2</v>
      </c>
      <c r="FO11" t="s">
        <v>170</v>
      </c>
      <c r="FP11" s="40">
        <f>LN(FO2)</f>
        <v>0.34395090075000723</v>
      </c>
      <c r="FQ11" s="21">
        <v>1955</v>
      </c>
      <c r="FR11" s="22">
        <v>5.3600000000000002E-2</v>
      </c>
      <c r="FS11" t="s">
        <v>170</v>
      </c>
      <c r="FT11" s="40">
        <f>LN(FS2)</f>
        <v>0.3443608490659596</v>
      </c>
      <c r="FU11" s="21">
        <v>1955</v>
      </c>
      <c r="FV11" s="22">
        <v>5.3600000000000002E-2</v>
      </c>
      <c r="FW11" t="s">
        <v>170</v>
      </c>
      <c r="FX11" s="40">
        <f>LN(FW2)</f>
        <v>0.3443587068194392</v>
      </c>
      <c r="FY11" s="21">
        <v>1955</v>
      </c>
      <c r="FZ11" s="22">
        <v>5.3600000000000002E-2</v>
      </c>
      <c r="GA11" t="s">
        <v>170</v>
      </c>
      <c r="GB11" s="40">
        <f>LN(GA2)</f>
        <v>0.34460940073962582</v>
      </c>
      <c r="GC11" s="21">
        <v>1955</v>
      </c>
      <c r="GD11" s="22">
        <v>5.3600000000000002E-2</v>
      </c>
      <c r="GE11" t="s">
        <v>170</v>
      </c>
      <c r="GF11" s="40">
        <f>LN(GE2)</f>
        <v>0.34450687063607788</v>
      </c>
      <c r="GG11" s="21">
        <v>1955</v>
      </c>
      <c r="GH11" s="22">
        <v>5.3600000000000002E-2</v>
      </c>
      <c r="GI11" t="s">
        <v>170</v>
      </c>
      <c r="GJ11" s="40">
        <f>LN(GI2)</f>
        <v>0.34426234229547187</v>
      </c>
      <c r="GK11" s="21">
        <v>1955</v>
      </c>
      <c r="GL11" s="22">
        <v>5.3600000000000002E-2</v>
      </c>
      <c r="GM11" t="s">
        <v>170</v>
      </c>
      <c r="GN11" s="40">
        <f>LN(GM2)</f>
        <v>0.34490182588823259</v>
      </c>
      <c r="GO11" s="21">
        <v>1955</v>
      </c>
      <c r="GP11" s="22">
        <v>5.3600000000000002E-2</v>
      </c>
      <c r="GQ11" t="s">
        <v>170</v>
      </c>
      <c r="GR11" s="40">
        <f>LN(GQ2)</f>
        <v>0.34499437603523159</v>
      </c>
      <c r="GS11" s="21">
        <v>1955</v>
      </c>
      <c r="GT11" s="22">
        <v>5.3600000000000002E-2</v>
      </c>
      <c r="GU11" t="s">
        <v>170</v>
      </c>
      <c r="GV11" s="40">
        <f>LN(GU2)</f>
        <v>0.34484769241901742</v>
      </c>
      <c r="GW11" s="21">
        <v>1955</v>
      </c>
      <c r="GX11" s="22">
        <v>5.3600000000000002E-2</v>
      </c>
      <c r="GY11" t="s">
        <v>170</v>
      </c>
      <c r="GZ11" s="40">
        <f>LN(GY2)</f>
        <v>0.34501684273174238</v>
      </c>
      <c r="HA11" s="21">
        <v>1955</v>
      </c>
      <c r="HB11" s="22">
        <v>5.3600000000000002E-2</v>
      </c>
      <c r="HC11" t="s">
        <v>170</v>
      </c>
      <c r="HD11" s="40">
        <f>LN(HC2)</f>
        <v>0.34529937329870236</v>
      </c>
      <c r="HE11" s="21">
        <v>1955</v>
      </c>
      <c r="HF11" s="22">
        <v>5.3600000000000002E-2</v>
      </c>
      <c r="HG11" t="s">
        <v>170</v>
      </c>
      <c r="HH11" s="40">
        <f>LN(HG2)</f>
        <v>0.34505946454906888</v>
      </c>
      <c r="HI11" s="21">
        <v>1955</v>
      </c>
      <c r="HJ11" s="22">
        <v>5.3600000000000002E-2</v>
      </c>
      <c r="HK11" t="s">
        <v>170</v>
      </c>
      <c r="HL11" s="40">
        <f>LN(HK2)</f>
        <v>0.345404860887492</v>
      </c>
      <c r="HM11" s="21">
        <v>1955</v>
      </c>
      <c r="HN11" s="22">
        <v>5.3600000000000002E-2</v>
      </c>
      <c r="HO11" t="s">
        <v>170</v>
      </c>
      <c r="HP11" s="40">
        <f>LN(HO2)</f>
        <v>0.3450855546255987</v>
      </c>
      <c r="HQ11" s="21">
        <v>1955</v>
      </c>
      <c r="HR11" s="22">
        <v>5.3600000000000002E-2</v>
      </c>
      <c r="HS11" t="s">
        <v>170</v>
      </c>
      <c r="HT11" s="40">
        <f>LN(HS2)</f>
        <v>0.34372421034007283</v>
      </c>
      <c r="HU11" s="21">
        <v>1955</v>
      </c>
      <c r="HV11" s="22">
        <v>5.3600000000000002E-2</v>
      </c>
      <c r="HW11" t="s">
        <v>170</v>
      </c>
      <c r="HX11" s="40">
        <f>LN(HW2)</f>
        <v>0.34377989304601136</v>
      </c>
      <c r="HY11" s="21">
        <v>1955</v>
      </c>
      <c r="HZ11" s="22">
        <v>5.3600000000000002E-2</v>
      </c>
      <c r="IA11" t="s">
        <v>170</v>
      </c>
      <c r="IB11" s="40">
        <f>LN(IA2)</f>
        <v>0.3458877752506333</v>
      </c>
      <c r="IC11" s="21">
        <v>1955</v>
      </c>
      <c r="ID11" s="22">
        <v>5.3600000000000002E-2</v>
      </c>
      <c r="IE11" t="s">
        <v>170</v>
      </c>
      <c r="IF11" s="40">
        <f>LN(IE2)</f>
        <v>0.34600668124482381</v>
      </c>
      <c r="IG11" s="21">
        <v>1955</v>
      </c>
      <c r="IH11" s="22">
        <v>5.3600000000000002E-2</v>
      </c>
      <c r="II11" t="s">
        <v>170</v>
      </c>
      <c r="IJ11" s="40">
        <f>LN(II2)</f>
        <v>0.34368433782784724</v>
      </c>
      <c r="IK11" s="21">
        <v>1955</v>
      </c>
      <c r="IL11" s="22">
        <v>5.3600000000000002E-2</v>
      </c>
      <c r="IM11" t="s">
        <v>170</v>
      </c>
      <c r="IN11" s="40">
        <f>LN(IM2)</f>
        <v>0.34561962149472059</v>
      </c>
      <c r="IO11" s="21">
        <v>1955</v>
      </c>
      <c r="IP11" s="22">
        <v>5.3600000000000002E-2</v>
      </c>
      <c r="IQ11" t="s">
        <v>170</v>
      </c>
      <c r="IR11" s="40">
        <f>LN(IQ2)</f>
        <v>0.34521464569056509</v>
      </c>
      <c r="IS11" s="21">
        <v>1955</v>
      </c>
      <c r="IT11" s="22">
        <v>5.3600000000000002E-2</v>
      </c>
      <c r="IU11" t="s">
        <v>170</v>
      </c>
      <c r="IV11" s="40">
        <f>LN(IU2)</f>
        <v>0.34603087085418427</v>
      </c>
      <c r="IW11" s="21">
        <v>1955</v>
      </c>
      <c r="IX11" s="22">
        <v>5.3600000000000002E-2</v>
      </c>
      <c r="IY11" t="s">
        <v>170</v>
      </c>
      <c r="IZ11" s="40">
        <f>LN(IY2)</f>
        <v>0.34585277015610266</v>
      </c>
      <c r="JA11" s="21">
        <v>1955</v>
      </c>
      <c r="JB11" s="22">
        <v>5.3600000000000002E-2</v>
      </c>
      <c r="JC11" t="s">
        <v>170</v>
      </c>
      <c r="JD11" s="40">
        <f>LN(JC2)</f>
        <v>0.34595440224636631</v>
      </c>
      <c r="JE11" s="21">
        <v>1955</v>
      </c>
      <c r="JF11" s="22">
        <v>5.3600000000000002E-2</v>
      </c>
      <c r="JG11" t="s">
        <v>170</v>
      </c>
      <c r="JH11" s="40">
        <f>LN(JG2)</f>
        <v>0.3429768907352917</v>
      </c>
      <c r="JI11" s="21">
        <v>1955</v>
      </c>
      <c r="JJ11" s="22">
        <v>5.3600000000000002E-2</v>
      </c>
      <c r="JK11" t="s">
        <v>170</v>
      </c>
      <c r="JL11" s="40">
        <f>LN(JK2)</f>
        <v>0.34551399585473008</v>
      </c>
      <c r="JM11" s="21">
        <v>1955</v>
      </c>
      <c r="JN11" s="22">
        <v>5.3600000000000002E-2</v>
      </c>
      <c r="JO11" t="s">
        <v>170</v>
      </c>
      <c r="JP11" s="40">
        <f>LN(JO2)</f>
        <v>0.34303999570597687</v>
      </c>
      <c r="JQ11" s="21">
        <v>1955</v>
      </c>
      <c r="JR11" s="22">
        <v>5.3600000000000002E-2</v>
      </c>
      <c r="JS11" t="s">
        <v>170</v>
      </c>
      <c r="JT11" s="40">
        <f>LN(JS2)</f>
        <v>0.3461422619176186</v>
      </c>
      <c r="JU11" s="21">
        <v>1955</v>
      </c>
      <c r="JV11" s="22">
        <v>5.3600000000000002E-2</v>
      </c>
      <c r="JW11" t="s">
        <v>170</v>
      </c>
      <c r="JX11" s="40">
        <f>LN(JW2)</f>
        <v>0.34247300408453984</v>
      </c>
      <c r="JY11" s="21">
        <v>1955</v>
      </c>
      <c r="JZ11" s="22">
        <v>5.3600000000000002E-2</v>
      </c>
      <c r="KA11" t="s">
        <v>170</v>
      </c>
      <c r="KB11" s="40">
        <f>LN(KA2)</f>
        <v>0.34208443922456033</v>
      </c>
      <c r="KC11" s="21">
        <v>1955</v>
      </c>
      <c r="KD11" s="22">
        <v>5.3600000000000002E-2</v>
      </c>
      <c r="KE11" t="s">
        <v>170</v>
      </c>
      <c r="KF11" s="40">
        <f>LN(KE2)</f>
        <v>0.34084932144205082</v>
      </c>
      <c r="KG11" s="21">
        <v>1955</v>
      </c>
      <c r="KH11" s="22">
        <v>5.3600000000000002E-2</v>
      </c>
      <c r="KI11" t="s">
        <v>170</v>
      </c>
      <c r="KJ11" s="40">
        <f>LN(KI2)</f>
        <v>0.34722958119588326</v>
      </c>
      <c r="KK11" s="21">
        <v>1955</v>
      </c>
      <c r="KL11" s="22">
        <v>5.3600000000000002E-2</v>
      </c>
      <c r="KM11" t="s">
        <v>170</v>
      </c>
      <c r="KN11" s="40">
        <f>LN(KM2)</f>
        <v>0.34099234075584445</v>
      </c>
      <c r="KO11" s="21">
        <v>1955</v>
      </c>
      <c r="KP11" s="22">
        <v>5.3600000000000002E-2</v>
      </c>
      <c r="KQ11" t="s">
        <v>170</v>
      </c>
      <c r="KR11" s="40">
        <f>LN(KQ2)</f>
        <v>0.3410010405911218</v>
      </c>
      <c r="KS11" s="21">
        <v>1955</v>
      </c>
      <c r="KT11" s="22">
        <v>5.3600000000000002E-2</v>
      </c>
      <c r="KU11" t="s">
        <v>170</v>
      </c>
      <c r="KV11" s="40">
        <f>LN(KU2)</f>
        <v>0.34629989155777552</v>
      </c>
      <c r="KW11" s="21">
        <v>1955</v>
      </c>
      <c r="KX11" s="22">
        <v>5.3600000000000002E-2</v>
      </c>
      <c r="KY11" t="s">
        <v>170</v>
      </c>
      <c r="KZ11" s="40">
        <f>LN(KY2)</f>
        <v>0.34024208929689453</v>
      </c>
      <c r="LA11" s="21">
        <v>1955</v>
      </c>
      <c r="LB11" s="22">
        <v>5.3600000000000002E-2</v>
      </c>
      <c r="LC11" t="s">
        <v>170</v>
      </c>
      <c r="LD11" s="40">
        <f>LN(LC2)</f>
        <v>0.33923489333151713</v>
      </c>
      <c r="LE11" s="21">
        <v>1955</v>
      </c>
      <c r="LF11" s="22">
        <v>5.3600000000000002E-2</v>
      </c>
      <c r="LG11" t="s">
        <v>170</v>
      </c>
      <c r="LH11" s="40">
        <f>LN(LG2)</f>
        <v>0.34646403874635862</v>
      </c>
      <c r="LI11" s="21">
        <v>1955</v>
      </c>
      <c r="LJ11" s="22">
        <v>5.3600000000000002E-2</v>
      </c>
      <c r="LK11" t="s">
        <v>170</v>
      </c>
      <c r="LL11" s="40">
        <f>LN(LK2)</f>
        <v>0.33957507492667266</v>
      </c>
      <c r="LM11" s="21">
        <v>1955</v>
      </c>
      <c r="LN11" s="22">
        <v>5.3600000000000002E-2</v>
      </c>
      <c r="LO11" t="s">
        <v>170</v>
      </c>
      <c r="LP11" s="40">
        <f>LN(LO2)</f>
        <v>0.34675846120727893</v>
      </c>
      <c r="LQ11" s="21">
        <v>1955</v>
      </c>
      <c r="LR11" s="22">
        <v>5.3600000000000002E-2</v>
      </c>
      <c r="LS11" t="s">
        <v>170</v>
      </c>
      <c r="LT11" s="40">
        <f>LN(LS2)</f>
        <v>0.34667881715084736</v>
      </c>
      <c r="LU11" s="21">
        <v>1955</v>
      </c>
      <c r="LV11" s="22">
        <v>5.3600000000000002E-2</v>
      </c>
      <c r="LW11" t="s">
        <v>170</v>
      </c>
      <c r="LX11" s="40">
        <f>LN(LW2)</f>
        <v>0.33874447648201139</v>
      </c>
      <c r="LY11" s="21">
        <v>1955</v>
      </c>
      <c r="LZ11" s="22">
        <v>5.3600000000000002E-2</v>
      </c>
      <c r="MA11" t="s">
        <v>170</v>
      </c>
      <c r="MB11" s="40">
        <f>LN(MA2)</f>
        <v>0.34655568553220989</v>
      </c>
      <c r="MC11" s="21">
        <v>1955</v>
      </c>
      <c r="MD11" s="22">
        <v>5.3600000000000002E-2</v>
      </c>
      <c r="ME11" t="s">
        <v>170</v>
      </c>
      <c r="MF11" s="40">
        <f>LN(ME2)</f>
        <v>0.33808962910350604</v>
      </c>
      <c r="MG11" s="21">
        <v>1955</v>
      </c>
      <c r="MH11" s="22">
        <v>5.3600000000000002E-2</v>
      </c>
      <c r="MI11" t="s">
        <v>170</v>
      </c>
      <c r="MJ11" s="40">
        <f>LN(MI2)</f>
        <v>0.33830999254176181</v>
      </c>
      <c r="MK11" s="21">
        <v>1955</v>
      </c>
      <c r="ML11" s="22">
        <v>5.3600000000000002E-2</v>
      </c>
      <c r="MM11" t="s">
        <v>170</v>
      </c>
      <c r="MN11" s="40">
        <f>LN(MM2)</f>
        <v>0.3479047163130875</v>
      </c>
      <c r="MO11" s="21">
        <v>1955</v>
      </c>
      <c r="MP11" s="22">
        <v>5.3600000000000002E-2</v>
      </c>
      <c r="MQ11" t="s">
        <v>170</v>
      </c>
      <c r="MR11" s="40">
        <f>LN(MQ2)</f>
        <v>0.33612668506452037</v>
      </c>
      <c r="MS11" s="21">
        <v>1955</v>
      </c>
      <c r="MT11" s="22">
        <v>5.3600000000000002E-2</v>
      </c>
      <c r="MU11" t="s">
        <v>170</v>
      </c>
      <c r="MV11" s="40">
        <f>LN(MU2)</f>
        <v>0.34598178913173261</v>
      </c>
      <c r="MW11" s="21">
        <v>1955</v>
      </c>
      <c r="MX11" s="22">
        <v>5.3600000000000002E-2</v>
      </c>
      <c r="MY11" t="s">
        <v>170</v>
      </c>
      <c r="MZ11" s="40">
        <f>LN(MY2)</f>
        <v>0.33747087601654957</v>
      </c>
      <c r="NA11" s="21">
        <v>1955</v>
      </c>
      <c r="NB11" s="22">
        <v>5.3600000000000002E-2</v>
      </c>
      <c r="NC11" t="s">
        <v>170</v>
      </c>
      <c r="ND11" s="40">
        <f>LN(NC2)</f>
        <v>0.34632231698076826</v>
      </c>
      <c r="NE11" s="21">
        <v>1955</v>
      </c>
      <c r="NF11" s="22">
        <v>5.3600000000000002E-2</v>
      </c>
      <c r="NG11" t="s">
        <v>170</v>
      </c>
      <c r="NH11" s="40">
        <f>LN(NG2)</f>
        <v>0.33538047629953965</v>
      </c>
      <c r="NI11" s="21">
        <v>1955</v>
      </c>
      <c r="NJ11" s="22">
        <v>5.3600000000000002E-2</v>
      </c>
    </row>
    <row r="12" spans="2:376">
      <c r="B12">
        <v>0.34253626477557886</v>
      </c>
      <c r="C12" s="39">
        <v>0.66322236620523756</v>
      </c>
      <c r="D12">
        <v>175.26933106323204</v>
      </c>
      <c r="E12" s="21">
        <v>1956</v>
      </c>
      <c r="F12" s="22">
        <v>7.0100000000000002E-4</v>
      </c>
      <c r="G12" t="s">
        <v>171</v>
      </c>
      <c r="H12" s="40">
        <f>LN(H9)</f>
        <v>0.38029912693138024</v>
      </c>
      <c r="I12" s="21">
        <v>1959</v>
      </c>
      <c r="J12" s="22">
        <v>0.32600000000000001</v>
      </c>
      <c r="K12" t="s">
        <v>171</v>
      </c>
      <c r="L12" s="40">
        <f>LN(L9)</f>
        <v>0.38408422358348981</v>
      </c>
      <c r="M12" s="21">
        <v>1959</v>
      </c>
      <c r="N12" s="22">
        <v>0.32600000000000001</v>
      </c>
      <c r="O12" t="s">
        <v>171</v>
      </c>
      <c r="P12" s="40">
        <f>LN(P9)</f>
        <v>0.38581693269344297</v>
      </c>
      <c r="Q12" s="21">
        <v>1959</v>
      </c>
      <c r="R12" s="22">
        <v>0.32600000000000001</v>
      </c>
      <c r="S12" t="s">
        <v>171</v>
      </c>
      <c r="T12" s="40">
        <f>LN(T9)</f>
        <v>0.38375585074511043</v>
      </c>
      <c r="U12" s="21">
        <v>1959</v>
      </c>
      <c r="V12" s="22">
        <v>0.32600000000000001</v>
      </c>
      <c r="W12" t="s">
        <v>171</v>
      </c>
      <c r="X12" s="40">
        <f>LN(X9)</f>
        <v>0.38379213315265731</v>
      </c>
      <c r="Y12" s="21">
        <v>1959</v>
      </c>
      <c r="Z12" s="22">
        <v>0.32600000000000001</v>
      </c>
      <c r="AA12" t="s">
        <v>171</v>
      </c>
      <c r="AB12" s="40">
        <f>LN(AB9)</f>
        <v>0.38362242399396212</v>
      </c>
      <c r="AC12" s="21">
        <v>1959</v>
      </c>
      <c r="AD12" s="22">
        <v>0.32600000000000001</v>
      </c>
      <c r="AE12" t="s">
        <v>171</v>
      </c>
      <c r="AF12" s="40">
        <f>LN(AF9)</f>
        <v>0.38172390852868204</v>
      </c>
      <c r="AG12" s="21">
        <v>1959</v>
      </c>
      <c r="AH12" s="22">
        <v>0.32600000000000001</v>
      </c>
      <c r="AI12" t="s">
        <v>171</v>
      </c>
      <c r="AJ12" s="40">
        <f>LN(AJ9)</f>
        <v>0.38058124265691057</v>
      </c>
      <c r="AK12" s="21">
        <v>1959</v>
      </c>
      <c r="AL12" s="22">
        <v>0.32600000000000001</v>
      </c>
      <c r="AM12" t="s">
        <v>171</v>
      </c>
      <c r="AN12" s="40">
        <f>LN(AN9)</f>
        <v>0.38080152881927259</v>
      </c>
      <c r="AO12" s="21">
        <v>1959</v>
      </c>
      <c r="AP12" s="22">
        <v>0.32600000000000001</v>
      </c>
      <c r="AQ12" t="s">
        <v>171</v>
      </c>
      <c r="AR12" s="40">
        <f>LN(AR9)</f>
        <v>0.3841542459898018</v>
      </c>
      <c r="AS12" s="21">
        <v>1959</v>
      </c>
      <c r="AT12" s="22">
        <v>0.32600000000000001</v>
      </c>
      <c r="AU12" t="s">
        <v>171</v>
      </c>
      <c r="AV12" s="40">
        <f>LN(AV9)</f>
        <v>0.3839055634251432</v>
      </c>
      <c r="AW12" s="21">
        <v>1959</v>
      </c>
      <c r="AX12" s="22">
        <v>0.32600000000000001</v>
      </c>
      <c r="AY12" t="s">
        <v>171</v>
      </c>
      <c r="AZ12" s="40">
        <f>LN(AZ9)</f>
        <v>0.37912058383020547</v>
      </c>
      <c r="BA12" s="21">
        <v>1956</v>
      </c>
      <c r="BB12" s="22">
        <v>7.0100000000000002E-4</v>
      </c>
      <c r="BC12" t="s">
        <v>171</v>
      </c>
      <c r="BD12" s="40">
        <f>LN(BD9)</f>
        <v>0.3835698369909778</v>
      </c>
      <c r="BE12" s="21">
        <v>1956</v>
      </c>
      <c r="BF12" s="22">
        <v>7.0100000000000002E-4</v>
      </c>
      <c r="BG12" t="s">
        <v>171</v>
      </c>
      <c r="BH12" s="40">
        <f>LN(BH9)</f>
        <v>0.37842441199066401</v>
      </c>
      <c r="BI12" s="21">
        <v>1956</v>
      </c>
      <c r="BJ12" s="22">
        <v>7.0100000000000002E-4</v>
      </c>
      <c r="BK12" t="s">
        <v>171</v>
      </c>
      <c r="BL12" s="40">
        <f>LN(BL9)</f>
        <v>0.38240878740562323</v>
      </c>
      <c r="BM12" s="21">
        <v>1956</v>
      </c>
      <c r="BN12" s="22">
        <v>7.0100000000000002E-4</v>
      </c>
      <c r="BO12" t="s">
        <v>171</v>
      </c>
      <c r="BP12" s="40">
        <f>LN(BP9)</f>
        <v>0.38373049578272911</v>
      </c>
      <c r="BQ12" s="21">
        <v>1956</v>
      </c>
      <c r="BR12" s="22">
        <v>7.0100000000000002E-4</v>
      </c>
      <c r="BS12" t="s">
        <v>171</v>
      </c>
      <c r="BT12" s="40">
        <f>LN(BT9)</f>
        <v>0.38153936869809651</v>
      </c>
      <c r="BU12" s="21">
        <v>1956</v>
      </c>
      <c r="BV12" s="22">
        <v>7.0100000000000002E-4</v>
      </c>
      <c r="BW12" t="s">
        <v>171</v>
      </c>
      <c r="BX12" s="40">
        <f>LN(BX9)</f>
        <v>0.38093109349640353</v>
      </c>
      <c r="BY12" s="21">
        <v>1956</v>
      </c>
      <c r="BZ12" s="22">
        <v>7.0100000000000002E-4</v>
      </c>
      <c r="CA12" t="s">
        <v>171</v>
      </c>
      <c r="CB12" s="40">
        <f>LN(CB9)</f>
        <v>0.38151109133869532</v>
      </c>
      <c r="CC12" s="21">
        <v>1956</v>
      </c>
      <c r="CD12" s="22">
        <v>7.0100000000000002E-4</v>
      </c>
      <c r="CE12" t="s">
        <v>171</v>
      </c>
      <c r="CF12" s="40">
        <f>LN(CF9)</f>
        <v>0.38129534907778523</v>
      </c>
      <c r="CG12" s="21">
        <v>1956</v>
      </c>
      <c r="CH12" s="22">
        <v>7.0100000000000002E-4</v>
      </c>
      <c r="CI12" t="s">
        <v>171</v>
      </c>
      <c r="CJ12" s="40">
        <f>LN(CJ9)</f>
        <v>0.38352763879691354</v>
      </c>
      <c r="CK12" s="21">
        <v>1956</v>
      </c>
      <c r="CL12" s="22">
        <v>7.0100000000000002E-4</v>
      </c>
      <c r="CM12" t="s">
        <v>171</v>
      </c>
      <c r="CN12" s="40">
        <f>LN(CN9)</f>
        <v>0.38096015801687266</v>
      </c>
      <c r="CO12" s="21">
        <v>1956</v>
      </c>
      <c r="CP12" s="22">
        <v>7.0100000000000002E-4</v>
      </c>
      <c r="CQ12" t="s">
        <v>171</v>
      </c>
      <c r="CR12" s="40">
        <f>LN(CR9)</f>
        <v>0.38218670396950527</v>
      </c>
      <c r="CS12" s="21">
        <v>1956</v>
      </c>
      <c r="CT12" s="22">
        <v>7.0100000000000002E-4</v>
      </c>
      <c r="CU12" t="s">
        <v>171</v>
      </c>
      <c r="CV12" s="40">
        <f>LN(CV9)</f>
        <v>0.3815612823135423</v>
      </c>
      <c r="CW12" s="21">
        <v>1956</v>
      </c>
      <c r="CX12" s="22">
        <v>7.0100000000000002E-4</v>
      </c>
      <c r="CY12" t="s">
        <v>171</v>
      </c>
      <c r="CZ12" s="40">
        <f>LN(CZ9)</f>
        <v>0.38103414159193177</v>
      </c>
      <c r="DA12" s="21">
        <v>1956</v>
      </c>
      <c r="DB12" s="22">
        <v>7.0100000000000002E-4</v>
      </c>
      <c r="DC12" t="s">
        <v>171</v>
      </c>
      <c r="DD12" s="40">
        <f>LN(DD9)</f>
        <v>0.38216863722249733</v>
      </c>
      <c r="DE12" s="21">
        <v>1956</v>
      </c>
      <c r="DF12" s="22">
        <v>7.0100000000000002E-4</v>
      </c>
      <c r="DG12" t="s">
        <v>171</v>
      </c>
      <c r="DH12" s="40">
        <f>LN(DH9)</f>
        <v>0.38008737567997009</v>
      </c>
      <c r="DI12" s="21">
        <v>1956</v>
      </c>
      <c r="DJ12" s="22">
        <v>7.0100000000000002E-4</v>
      </c>
      <c r="DK12" t="s">
        <v>171</v>
      </c>
      <c r="DL12" s="40">
        <f>LN(DL9)</f>
        <v>0.38066280089820859</v>
      </c>
      <c r="DM12" s="21">
        <v>1956</v>
      </c>
      <c r="DN12" s="22">
        <v>7.0100000000000002E-4</v>
      </c>
      <c r="DO12" t="s">
        <v>171</v>
      </c>
      <c r="DP12" s="40">
        <f>LN(DP9)</f>
        <v>0.37984685828950154</v>
      </c>
      <c r="DQ12" s="21">
        <v>1956</v>
      </c>
      <c r="DR12" s="22">
        <v>7.0100000000000002E-4</v>
      </c>
      <c r="DS12" t="s">
        <v>171</v>
      </c>
      <c r="DT12" s="40">
        <f>LN(DT9)</f>
        <v>0.38128749106579507</v>
      </c>
      <c r="DU12" s="21">
        <v>1956</v>
      </c>
      <c r="DV12" s="22">
        <v>7.0100000000000002E-4</v>
      </c>
      <c r="DW12" t="s">
        <v>171</v>
      </c>
      <c r="DX12" s="40">
        <f>LN(DX9)</f>
        <v>0.37967100624985378</v>
      </c>
      <c r="DY12" s="21">
        <v>1956</v>
      </c>
      <c r="DZ12" s="22">
        <v>7.0100000000000002E-4</v>
      </c>
      <c r="EA12" t="s">
        <v>171</v>
      </c>
      <c r="EB12" s="40">
        <f>LN(EB9)</f>
        <v>0.38015245078846427</v>
      </c>
      <c r="EC12" s="21">
        <v>1956</v>
      </c>
      <c r="ED12" s="22">
        <v>7.0100000000000002E-4</v>
      </c>
      <c r="EE12" t="s">
        <v>171</v>
      </c>
      <c r="EF12" s="40">
        <f>LN(EF9)</f>
        <v>0.38081325205462435</v>
      </c>
      <c r="EG12" s="21">
        <v>1956</v>
      </c>
      <c r="EH12" s="22">
        <v>7.0100000000000002E-4</v>
      </c>
      <c r="EI12" t="s">
        <v>171</v>
      </c>
      <c r="EJ12" s="40">
        <f>LN(EJ9)</f>
        <v>0.37900328202102029</v>
      </c>
      <c r="EK12" s="21">
        <v>1956</v>
      </c>
      <c r="EL12" s="22">
        <v>7.0100000000000002E-4</v>
      </c>
      <c r="EM12" t="s">
        <v>171</v>
      </c>
      <c r="EN12" s="40">
        <f>LN(EN9)</f>
        <v>0.38016263451557286</v>
      </c>
      <c r="EO12" s="21">
        <v>1956</v>
      </c>
      <c r="EP12" s="22">
        <v>7.0100000000000002E-4</v>
      </c>
      <c r="EQ12" t="s">
        <v>171</v>
      </c>
      <c r="ER12" s="40">
        <f>LN(ER9)</f>
        <v>0.38047930713919365</v>
      </c>
      <c r="ES12" s="21">
        <v>1956</v>
      </c>
      <c r="ET12" s="22">
        <v>7.0100000000000002E-4</v>
      </c>
      <c r="EU12" t="s">
        <v>171</v>
      </c>
      <c r="EV12" s="40">
        <f>LN(EV9)</f>
        <v>0.38013975241235221</v>
      </c>
      <c r="EW12" s="21">
        <v>1956</v>
      </c>
      <c r="EX12" s="22">
        <v>7.0100000000000002E-4</v>
      </c>
      <c r="EY12" t="s">
        <v>171</v>
      </c>
      <c r="EZ12" s="40">
        <f>LN(EZ9)</f>
        <v>0.38080516969319234</v>
      </c>
      <c r="FA12" s="21">
        <v>1956</v>
      </c>
      <c r="FB12" s="22">
        <v>7.0100000000000002E-4</v>
      </c>
      <c r="FC12" t="s">
        <v>171</v>
      </c>
      <c r="FD12" s="40">
        <f>LN(FD9)</f>
        <v>0.37958285710667705</v>
      </c>
      <c r="FE12" s="21">
        <v>1956</v>
      </c>
      <c r="FF12" s="22">
        <v>7.0100000000000002E-4</v>
      </c>
      <c r="FG12" t="s">
        <v>171</v>
      </c>
      <c r="FH12" s="40">
        <f>LN(FH9)</f>
        <v>0.38031443324427361</v>
      </c>
      <c r="FI12" s="21">
        <v>1956</v>
      </c>
      <c r="FJ12" s="22">
        <v>7.0100000000000002E-4</v>
      </c>
      <c r="FK12" t="s">
        <v>171</v>
      </c>
      <c r="FL12" s="40">
        <f>LN(FL9)</f>
        <v>0.3797430134743523</v>
      </c>
      <c r="FM12" s="21">
        <v>1956</v>
      </c>
      <c r="FN12" s="22">
        <v>7.0100000000000002E-4</v>
      </c>
      <c r="FO12" t="s">
        <v>171</v>
      </c>
      <c r="FP12" s="40">
        <f>LN(FP9)</f>
        <v>0.37983054426751273</v>
      </c>
      <c r="FQ12" s="21">
        <v>1956</v>
      </c>
      <c r="FR12" s="22">
        <v>7.0100000000000002E-4</v>
      </c>
      <c r="FS12" t="s">
        <v>171</v>
      </c>
      <c r="FT12" s="40">
        <f>LN(FT9)</f>
        <v>0.3805007441071277</v>
      </c>
      <c r="FU12" s="21">
        <v>1956</v>
      </c>
      <c r="FV12" s="22">
        <v>7.0100000000000002E-4</v>
      </c>
      <c r="FW12" t="s">
        <v>171</v>
      </c>
      <c r="FX12" s="40">
        <f>LN(FX9)</f>
        <v>0.38046030289369087</v>
      </c>
      <c r="FY12" s="21">
        <v>1956</v>
      </c>
      <c r="FZ12" s="22">
        <v>7.0100000000000002E-4</v>
      </c>
      <c r="GA12" t="s">
        <v>171</v>
      </c>
      <c r="GB12" s="40">
        <f>LN(GB9)</f>
        <v>0.38025845571968458</v>
      </c>
      <c r="GC12" s="21">
        <v>1956</v>
      </c>
      <c r="GD12" s="22">
        <v>7.0100000000000002E-4</v>
      </c>
      <c r="GE12" t="s">
        <v>171</v>
      </c>
      <c r="GF12" s="40">
        <f>LN(GF9)</f>
        <v>0.38047837668216811</v>
      </c>
      <c r="GG12" s="21">
        <v>1956</v>
      </c>
      <c r="GH12" s="22">
        <v>7.0100000000000002E-4</v>
      </c>
      <c r="GI12" t="s">
        <v>171</v>
      </c>
      <c r="GJ12" s="40">
        <f>LN(GJ9)</f>
        <v>0.38038889746564952</v>
      </c>
      <c r="GK12" s="21">
        <v>1956</v>
      </c>
      <c r="GL12" s="22">
        <v>7.0100000000000002E-4</v>
      </c>
      <c r="GM12" t="s">
        <v>171</v>
      </c>
      <c r="GN12" s="40">
        <f>LN(GN9)</f>
        <v>0.38048523834713405</v>
      </c>
      <c r="GO12" s="21">
        <v>1956</v>
      </c>
      <c r="GP12" s="22">
        <v>7.0100000000000002E-4</v>
      </c>
      <c r="GQ12" t="s">
        <v>171</v>
      </c>
      <c r="GR12" s="40">
        <f>LN(GR9)</f>
        <v>0.38079681088642681</v>
      </c>
      <c r="GS12" s="21">
        <v>1956</v>
      </c>
      <c r="GT12" s="22">
        <v>7.0100000000000002E-4</v>
      </c>
      <c r="GU12" t="s">
        <v>171</v>
      </c>
      <c r="GV12" s="40">
        <f>LN(GV9)</f>
        <v>0.38078753164419998</v>
      </c>
      <c r="GW12" s="21">
        <v>1956</v>
      </c>
      <c r="GX12" s="22">
        <v>7.0100000000000002E-4</v>
      </c>
      <c r="GY12" t="s">
        <v>171</v>
      </c>
      <c r="GZ12" s="40">
        <f>LN(GZ9)</f>
        <v>0.38079510989362025</v>
      </c>
      <c r="HA12" s="21">
        <v>1956</v>
      </c>
      <c r="HB12" s="22">
        <v>7.0100000000000002E-4</v>
      </c>
      <c r="HC12" t="s">
        <v>171</v>
      </c>
      <c r="HD12" s="40">
        <f>LN(HD9)</f>
        <v>0.38102416787078092</v>
      </c>
      <c r="HE12" s="21">
        <v>1956</v>
      </c>
      <c r="HF12" s="22">
        <v>7.0100000000000002E-4</v>
      </c>
      <c r="HG12" t="s">
        <v>171</v>
      </c>
      <c r="HH12" s="40">
        <f>LN(HH9)</f>
        <v>0.38096896535763952</v>
      </c>
      <c r="HI12" s="21">
        <v>1956</v>
      </c>
      <c r="HJ12" s="22">
        <v>7.0100000000000002E-4</v>
      </c>
      <c r="HK12" t="s">
        <v>171</v>
      </c>
      <c r="HL12" s="40">
        <f>LN(HL9)</f>
        <v>0.38121696256993942</v>
      </c>
      <c r="HM12" s="21">
        <v>1956</v>
      </c>
      <c r="HN12" s="22">
        <v>7.0100000000000002E-4</v>
      </c>
      <c r="HO12" t="s">
        <v>171</v>
      </c>
      <c r="HP12" s="40">
        <f>LN(HP9)</f>
        <v>0.3810696915580406</v>
      </c>
      <c r="HQ12" s="21">
        <v>1956</v>
      </c>
      <c r="HR12" s="22">
        <v>7.0100000000000002E-4</v>
      </c>
      <c r="HS12" t="s">
        <v>171</v>
      </c>
      <c r="HT12" s="40">
        <f>LN(HT9)</f>
        <v>0.37978861547196141</v>
      </c>
      <c r="HU12" s="21">
        <v>1956</v>
      </c>
      <c r="HV12" s="22">
        <v>7.0100000000000002E-4</v>
      </c>
      <c r="HW12" t="s">
        <v>171</v>
      </c>
      <c r="HX12" s="40">
        <f>LN(HX9)</f>
        <v>0.37990017876749316</v>
      </c>
      <c r="HY12" s="21">
        <v>1956</v>
      </c>
      <c r="HZ12" s="22">
        <v>7.0100000000000002E-4</v>
      </c>
      <c r="IA12" t="s">
        <v>171</v>
      </c>
      <c r="IB12" s="40">
        <f>LN(IB9)</f>
        <v>0.38154186721046546</v>
      </c>
      <c r="IC12" s="21">
        <v>1956</v>
      </c>
      <c r="ID12" s="22">
        <v>7.0100000000000002E-4</v>
      </c>
      <c r="IE12" t="s">
        <v>171</v>
      </c>
      <c r="IF12" s="40">
        <f>LN(IF9)</f>
        <v>0.38158174060377276</v>
      </c>
      <c r="IG12" s="21">
        <v>1956</v>
      </c>
      <c r="IH12" s="22">
        <v>7.0100000000000002E-4</v>
      </c>
      <c r="II12" t="s">
        <v>171</v>
      </c>
      <c r="IJ12" s="40">
        <f>LN(IJ9)</f>
        <v>0.37978426629078244</v>
      </c>
      <c r="IK12" s="21">
        <v>1956</v>
      </c>
      <c r="IL12" s="22">
        <v>7.0100000000000002E-4</v>
      </c>
      <c r="IM12" t="s">
        <v>171</v>
      </c>
      <c r="IN12" s="40">
        <f>LN(IN9)</f>
        <v>0.38152441937640386</v>
      </c>
      <c r="IO12" s="21">
        <v>1956</v>
      </c>
      <c r="IP12" s="22">
        <v>7.0100000000000002E-4</v>
      </c>
      <c r="IQ12" t="s">
        <v>171</v>
      </c>
      <c r="IR12" s="40">
        <f>LN(IR9)</f>
        <v>0.3812568280009862</v>
      </c>
      <c r="IS12" s="21">
        <v>1956</v>
      </c>
      <c r="IT12" s="22">
        <v>7.0100000000000002E-4</v>
      </c>
      <c r="IU12" t="s">
        <v>171</v>
      </c>
      <c r="IV12" s="40">
        <f>LN(IV9)</f>
        <v>0.38174712052693188</v>
      </c>
      <c r="IW12" s="21">
        <v>1956</v>
      </c>
      <c r="IX12" s="22">
        <v>7.0100000000000002E-4</v>
      </c>
      <c r="IY12" t="s">
        <v>171</v>
      </c>
      <c r="IZ12" s="40">
        <f>LN(IZ9)</f>
        <v>0.38174426732224198</v>
      </c>
      <c r="JA12" s="21">
        <v>1956</v>
      </c>
      <c r="JB12" s="22">
        <v>7.0100000000000002E-4</v>
      </c>
      <c r="JC12" t="s">
        <v>171</v>
      </c>
      <c r="JD12" s="40">
        <f>LN(JD9)</f>
        <v>0.38180776498783703</v>
      </c>
      <c r="JE12" s="21">
        <v>1956</v>
      </c>
      <c r="JF12" s="22">
        <v>7.0100000000000002E-4</v>
      </c>
      <c r="JG12" t="s">
        <v>171</v>
      </c>
      <c r="JH12" s="40">
        <f>LN(JH9)</f>
        <v>0.37900255989932696</v>
      </c>
      <c r="JI12" s="21">
        <v>1956</v>
      </c>
      <c r="JJ12" s="22">
        <v>7.0100000000000002E-4</v>
      </c>
      <c r="JK12" t="s">
        <v>171</v>
      </c>
      <c r="JL12" s="40">
        <f>LN(JL9)</f>
        <v>0.3815967887392121</v>
      </c>
      <c r="JM12" s="21">
        <v>1956</v>
      </c>
      <c r="JN12" s="22">
        <v>7.0100000000000002E-4</v>
      </c>
      <c r="JO12" t="s">
        <v>171</v>
      </c>
      <c r="JP12" s="40">
        <f>LN(JP9)</f>
        <v>0.37918050698524025</v>
      </c>
      <c r="JQ12" s="21">
        <v>1956</v>
      </c>
      <c r="JR12" s="22">
        <v>7.0100000000000002E-4</v>
      </c>
      <c r="JS12" t="s">
        <v>171</v>
      </c>
      <c r="JT12" s="40">
        <f>LN(JT9)</f>
        <v>0.38212899132798078</v>
      </c>
      <c r="JU12" s="21">
        <v>1956</v>
      </c>
      <c r="JV12" s="22">
        <v>7.0100000000000002E-4</v>
      </c>
      <c r="JW12" t="s">
        <v>171</v>
      </c>
      <c r="JX12" s="40">
        <f>LN(JX9)</f>
        <v>0.3786173075725478</v>
      </c>
      <c r="JY12" s="21">
        <v>1956</v>
      </c>
      <c r="JZ12" s="22">
        <v>7.0100000000000002E-4</v>
      </c>
      <c r="KA12" t="s">
        <v>171</v>
      </c>
      <c r="KB12" s="40">
        <f>LN(KB9)</f>
        <v>0.37822094732490991</v>
      </c>
      <c r="KC12" s="21">
        <v>1956</v>
      </c>
      <c r="KD12" s="22">
        <v>7.0100000000000002E-4</v>
      </c>
      <c r="KE12" t="s">
        <v>171</v>
      </c>
      <c r="KF12" s="40">
        <f>LN(KF9)</f>
        <v>0.37682403447132207</v>
      </c>
      <c r="KG12" s="21">
        <v>1956</v>
      </c>
      <c r="KH12" s="22">
        <v>7.0100000000000002E-4</v>
      </c>
      <c r="KI12" t="s">
        <v>171</v>
      </c>
      <c r="KJ12" s="40">
        <f>LN(KJ9)</f>
        <v>0.38318820887787419</v>
      </c>
      <c r="KK12" s="21">
        <v>1956</v>
      </c>
      <c r="KL12" s="22">
        <v>7.0100000000000002E-4</v>
      </c>
      <c r="KM12" t="s">
        <v>171</v>
      </c>
      <c r="KN12" s="40">
        <f>LN(KN9)</f>
        <v>0.37707354950289917</v>
      </c>
      <c r="KO12" s="21">
        <v>1956</v>
      </c>
      <c r="KP12" s="22">
        <v>7.0100000000000002E-4</v>
      </c>
      <c r="KQ12" t="s">
        <v>171</v>
      </c>
      <c r="KR12" s="40">
        <f>LN(KR9)</f>
        <v>0.3771515094317292</v>
      </c>
      <c r="KS12" s="21">
        <v>1956</v>
      </c>
      <c r="KT12" s="22">
        <v>7.0100000000000002E-4</v>
      </c>
      <c r="KU12" t="s">
        <v>171</v>
      </c>
      <c r="KV12" s="40">
        <f>LN(KV9)</f>
        <v>0.38250598427473548</v>
      </c>
      <c r="KW12" s="21">
        <v>1956</v>
      </c>
      <c r="KX12" s="22">
        <v>7.0100000000000002E-4</v>
      </c>
      <c r="KY12" t="s">
        <v>171</v>
      </c>
      <c r="KZ12" s="40">
        <f>LN(KZ9)</f>
        <v>0.3763434840367198</v>
      </c>
      <c r="LA12" s="21">
        <v>1956</v>
      </c>
      <c r="LB12" s="22">
        <v>7.0100000000000002E-4</v>
      </c>
      <c r="LC12" t="s">
        <v>171</v>
      </c>
      <c r="LD12" s="40">
        <f>LN(LD9)</f>
        <v>0.37524248384649361</v>
      </c>
      <c r="LE12" s="21">
        <v>1956</v>
      </c>
      <c r="LF12" s="22">
        <v>7.0100000000000002E-4</v>
      </c>
      <c r="LG12" t="s">
        <v>171</v>
      </c>
      <c r="LH12" s="40">
        <f>LN(LH9)</f>
        <v>0.38272680539260556</v>
      </c>
      <c r="LI12" s="21">
        <v>1956</v>
      </c>
      <c r="LJ12" s="22">
        <v>7.0100000000000002E-4</v>
      </c>
      <c r="LK12" t="s">
        <v>171</v>
      </c>
      <c r="LL12" s="40">
        <f>LN(LL9)</f>
        <v>0.37572532036346845</v>
      </c>
      <c r="LM12" s="21">
        <v>1956</v>
      </c>
      <c r="LN12" s="22">
        <v>7.0100000000000002E-4</v>
      </c>
      <c r="LO12" t="s">
        <v>171</v>
      </c>
      <c r="LP12" s="40">
        <f>LN(LP9)</f>
        <v>0.38302727501411882</v>
      </c>
      <c r="LQ12" s="21">
        <v>1956</v>
      </c>
      <c r="LR12" s="22">
        <v>7.0100000000000002E-4</v>
      </c>
      <c r="LS12" t="s">
        <v>171</v>
      </c>
      <c r="LT12" s="40">
        <f>LN(LT9)</f>
        <v>0.3829569415631674</v>
      </c>
      <c r="LU12" s="21">
        <v>1956</v>
      </c>
      <c r="LV12" s="22">
        <v>7.0100000000000002E-4</v>
      </c>
      <c r="LW12" t="s">
        <v>171</v>
      </c>
      <c r="LX12" s="40">
        <f>LN(LX9)</f>
        <v>0.37484756133628866</v>
      </c>
      <c r="LY12" s="21">
        <v>1956</v>
      </c>
      <c r="LZ12" s="22">
        <v>7.0100000000000002E-4</v>
      </c>
      <c r="MA12" t="s">
        <v>171</v>
      </c>
      <c r="MB12" s="40">
        <f>LN(MB9)</f>
        <v>0.38288830283736447</v>
      </c>
      <c r="MC12" s="21">
        <v>1956</v>
      </c>
      <c r="MD12" s="22">
        <v>7.0100000000000002E-4</v>
      </c>
      <c r="ME12" t="s">
        <v>171</v>
      </c>
      <c r="MF12" s="40">
        <f>LN(MF9)</f>
        <v>0.37417686582356902</v>
      </c>
      <c r="MG12" s="21">
        <v>1956</v>
      </c>
      <c r="MH12" s="22">
        <v>7.0100000000000002E-4</v>
      </c>
      <c r="MI12" t="s">
        <v>171</v>
      </c>
      <c r="MJ12" s="40">
        <f>LN(MJ9)</f>
        <v>0.37452023928063172</v>
      </c>
      <c r="MK12" s="21">
        <v>1956</v>
      </c>
      <c r="ML12" s="22">
        <v>7.0100000000000002E-4</v>
      </c>
      <c r="MM12" t="s">
        <v>171</v>
      </c>
      <c r="MN12" s="40">
        <f>LN(MN9)</f>
        <v>0.38417186817674287</v>
      </c>
      <c r="MO12" s="21">
        <v>1956</v>
      </c>
      <c r="MP12" s="22">
        <v>7.0100000000000002E-4</v>
      </c>
      <c r="MQ12" t="s">
        <v>171</v>
      </c>
      <c r="MR12" s="40">
        <f>LN(MR9)</f>
        <v>0.3720803211391277</v>
      </c>
      <c r="MS12" s="21">
        <v>1956</v>
      </c>
      <c r="MT12" s="22">
        <v>7.0100000000000002E-4</v>
      </c>
      <c r="MU12" t="s">
        <v>171</v>
      </c>
      <c r="MV12" s="40">
        <f>LN(MV9)</f>
        <v>0.38248725019109447</v>
      </c>
      <c r="MW12" s="21">
        <v>1956</v>
      </c>
      <c r="MX12" s="22">
        <v>7.0100000000000002E-4</v>
      </c>
      <c r="MY12" t="s">
        <v>171</v>
      </c>
      <c r="MZ12" s="40">
        <f>LN(MZ9)</f>
        <v>0.37373953398485449</v>
      </c>
      <c r="NA12" s="21">
        <v>1956</v>
      </c>
      <c r="NB12" s="22">
        <v>7.0100000000000002E-4</v>
      </c>
      <c r="NC12" t="s">
        <v>171</v>
      </c>
      <c r="ND12" s="40">
        <f>LN(ND9)</f>
        <v>0.38284432354683695</v>
      </c>
      <c r="NE12" s="21">
        <v>1956</v>
      </c>
      <c r="NF12" s="22">
        <v>7.0100000000000002E-4</v>
      </c>
      <c r="NG12" t="s">
        <v>171</v>
      </c>
      <c r="NH12" s="40">
        <f>LN(NH9)</f>
        <v>0.37143515754757528</v>
      </c>
      <c r="NI12" s="21">
        <v>1956</v>
      </c>
      <c r="NJ12" s="22">
        <v>7.0100000000000002E-4</v>
      </c>
    </row>
    <row r="13" spans="2:376">
      <c r="B13">
        <v>0.34737418076489529</v>
      </c>
      <c r="C13" s="39">
        <v>0.67212542225906924</v>
      </c>
      <c r="D13">
        <v>182.44525999305478</v>
      </c>
      <c r="E13" s="21">
        <v>1959</v>
      </c>
      <c r="F13" s="22">
        <v>0.32600000000000001</v>
      </c>
      <c r="G13" t="s">
        <v>172</v>
      </c>
      <c r="H13" s="40">
        <f>LN(H10)</f>
        <v>0.3070882331085758</v>
      </c>
      <c r="I13" s="21">
        <v>1960</v>
      </c>
      <c r="J13" s="22">
        <v>1.0300000000000001E-3</v>
      </c>
      <c r="K13" t="s">
        <v>172</v>
      </c>
      <c r="L13" s="40">
        <f>LN(L10)</f>
        <v>0.30852408998419695</v>
      </c>
      <c r="M13" s="21">
        <v>1960</v>
      </c>
      <c r="N13" s="22">
        <v>1.0300000000000001E-3</v>
      </c>
      <c r="O13" t="s">
        <v>172</v>
      </c>
      <c r="P13" s="40">
        <f>LN(P10)</f>
        <v>0.31098910749906489</v>
      </c>
      <c r="Q13" s="21">
        <v>1960</v>
      </c>
      <c r="R13" s="22">
        <v>1.0300000000000001E-3</v>
      </c>
      <c r="S13" t="s">
        <v>172</v>
      </c>
      <c r="T13" s="40">
        <f>LN(T10)</f>
        <v>0.3089245983018396</v>
      </c>
      <c r="U13" s="21">
        <v>1960</v>
      </c>
      <c r="V13" s="22">
        <v>1.0300000000000001E-3</v>
      </c>
      <c r="W13" t="s">
        <v>172</v>
      </c>
      <c r="X13" s="40">
        <f>LN(X10)</f>
        <v>0.30908623654997813</v>
      </c>
      <c r="Y13" s="21">
        <v>1960</v>
      </c>
      <c r="Z13" s="22">
        <v>1.0300000000000001E-3</v>
      </c>
      <c r="AA13" t="s">
        <v>172</v>
      </c>
      <c r="AB13" s="40">
        <f>LN(AB10)</f>
        <v>0.30900145704196008</v>
      </c>
      <c r="AC13" s="21">
        <v>1960</v>
      </c>
      <c r="AD13" s="22">
        <v>1.0300000000000001E-3</v>
      </c>
      <c r="AE13" t="s">
        <v>172</v>
      </c>
      <c r="AF13" s="40">
        <f>LN(AF10)</f>
        <v>0.30693202882401255</v>
      </c>
      <c r="AG13" s="21">
        <v>1960</v>
      </c>
      <c r="AH13" s="22">
        <v>1.0300000000000001E-3</v>
      </c>
      <c r="AI13" t="s">
        <v>172</v>
      </c>
      <c r="AJ13" s="40">
        <f>LN(AJ10)</f>
        <v>0.30579043576821446</v>
      </c>
      <c r="AK13" s="21">
        <v>1960</v>
      </c>
      <c r="AL13" s="22">
        <v>1.0300000000000001E-3</v>
      </c>
      <c r="AM13" t="s">
        <v>172</v>
      </c>
      <c r="AN13" s="40">
        <f>LN(AN10)</f>
        <v>0.30611375036640881</v>
      </c>
      <c r="AO13" s="21">
        <v>1960</v>
      </c>
      <c r="AP13" s="22">
        <v>1.0300000000000001E-3</v>
      </c>
      <c r="AQ13" t="s">
        <v>172</v>
      </c>
      <c r="AR13" s="40">
        <f>LN(AR10)</f>
        <v>0.31011342728133418</v>
      </c>
      <c r="AS13" s="21">
        <v>1960</v>
      </c>
      <c r="AT13" s="22">
        <v>1.0300000000000001E-3</v>
      </c>
      <c r="AU13" t="s">
        <v>172</v>
      </c>
      <c r="AV13" s="40">
        <f>LN(AV10)</f>
        <v>0.3097983700415069</v>
      </c>
      <c r="AW13" s="21">
        <v>1960</v>
      </c>
      <c r="AX13" s="22">
        <v>1.0300000000000001E-3</v>
      </c>
      <c r="AY13" t="s">
        <v>172</v>
      </c>
      <c r="AZ13" s="40">
        <f>LN(AZ10)</f>
        <v>0.30456254209428513</v>
      </c>
      <c r="BA13" s="21">
        <v>1960</v>
      </c>
      <c r="BB13" s="22">
        <v>1.0300000000000001E-3</v>
      </c>
      <c r="BC13" t="s">
        <v>172</v>
      </c>
      <c r="BD13" s="40">
        <f>LN(BD10)</f>
        <v>0.30981903749430029</v>
      </c>
      <c r="BE13" s="21">
        <v>1959</v>
      </c>
      <c r="BF13" s="22">
        <v>0.32600000000000001</v>
      </c>
      <c r="BG13" t="s">
        <v>172</v>
      </c>
      <c r="BH13" s="40">
        <f>LN(BH10)</f>
        <v>0.30423688090216927</v>
      </c>
      <c r="BI13" s="21">
        <v>1959</v>
      </c>
      <c r="BJ13" s="22">
        <v>0.32600000000000001</v>
      </c>
      <c r="BK13" t="s">
        <v>172</v>
      </c>
      <c r="BL13" s="40">
        <f>LN(BL10)</f>
        <v>0.30842667407487262</v>
      </c>
      <c r="BM13" s="21">
        <v>1959</v>
      </c>
      <c r="BN13" s="22">
        <v>0.32600000000000001</v>
      </c>
      <c r="BO13" t="s">
        <v>172</v>
      </c>
      <c r="BP13" s="40">
        <f>LN(BP10)</f>
        <v>0.31029061428095089</v>
      </c>
      <c r="BQ13" s="21">
        <v>1959</v>
      </c>
      <c r="BR13" s="22">
        <v>0.32600000000000001</v>
      </c>
      <c r="BS13" t="s">
        <v>172</v>
      </c>
      <c r="BT13" s="40">
        <f>LN(BT10)</f>
        <v>0.30752883670946163</v>
      </c>
      <c r="BU13" s="21">
        <v>1959</v>
      </c>
      <c r="BV13" s="22">
        <v>0.32600000000000001</v>
      </c>
      <c r="BW13" t="s">
        <v>172</v>
      </c>
      <c r="BX13" s="40">
        <f>LN(BX10)</f>
        <v>0.30689654435869884</v>
      </c>
      <c r="BY13" s="21">
        <v>1959</v>
      </c>
      <c r="BZ13" s="22">
        <v>0.32600000000000001</v>
      </c>
      <c r="CA13" t="s">
        <v>172</v>
      </c>
      <c r="CB13" s="40">
        <f>LN(CB10)</f>
        <v>0.30755988482798396</v>
      </c>
      <c r="CC13" s="21">
        <v>1959</v>
      </c>
      <c r="CD13" s="22">
        <v>0.32600000000000001</v>
      </c>
      <c r="CE13" t="s">
        <v>172</v>
      </c>
      <c r="CF13" s="40">
        <f>LN(CF10)</f>
        <v>0.30736636202231982</v>
      </c>
      <c r="CG13" s="21">
        <v>1959</v>
      </c>
      <c r="CH13" s="22">
        <v>0.32600000000000001</v>
      </c>
      <c r="CI13" t="s">
        <v>172</v>
      </c>
      <c r="CJ13" s="40">
        <f>LN(CJ10)</f>
        <v>0.31045120918692254</v>
      </c>
      <c r="CK13" s="21">
        <v>1959</v>
      </c>
      <c r="CL13" s="22">
        <v>0.32600000000000001</v>
      </c>
      <c r="CM13" t="s">
        <v>172</v>
      </c>
      <c r="CN13" s="40">
        <f>LN(CN10)</f>
        <v>0.30703501191203803</v>
      </c>
      <c r="CO13" s="21">
        <v>1959</v>
      </c>
      <c r="CP13" s="22">
        <v>0.32600000000000001</v>
      </c>
      <c r="CQ13" t="s">
        <v>172</v>
      </c>
      <c r="CR13" s="40">
        <f>LN(CR10)</f>
        <v>0.3086552353747809</v>
      </c>
      <c r="CS13" s="21">
        <v>1959</v>
      </c>
      <c r="CT13" s="22">
        <v>0.32600000000000001</v>
      </c>
      <c r="CU13" t="s">
        <v>172</v>
      </c>
      <c r="CV13" s="40">
        <f>LN(CV10)</f>
        <v>0.30787199535090315</v>
      </c>
      <c r="CW13" s="21">
        <v>1959</v>
      </c>
      <c r="CX13" s="22">
        <v>0.32600000000000001</v>
      </c>
      <c r="CY13" t="s">
        <v>172</v>
      </c>
      <c r="CZ13" s="40">
        <f>LN(CZ10)</f>
        <v>0.30726131396113993</v>
      </c>
      <c r="DA13" s="21">
        <v>1959</v>
      </c>
      <c r="DB13" s="22">
        <v>0.32600000000000001</v>
      </c>
      <c r="DC13" t="s">
        <v>172</v>
      </c>
      <c r="DD13" s="40">
        <f>LN(DD10)</f>
        <v>0.30902302011651567</v>
      </c>
      <c r="DE13" s="21">
        <v>1959</v>
      </c>
      <c r="DF13" s="22">
        <v>0.32600000000000001</v>
      </c>
      <c r="DG13" t="s">
        <v>172</v>
      </c>
      <c r="DH13" s="40">
        <f>LN(DH10)</f>
        <v>0.3062876642311726</v>
      </c>
      <c r="DI13" s="21">
        <v>1959</v>
      </c>
      <c r="DJ13" s="22">
        <v>0.32600000000000001</v>
      </c>
      <c r="DK13" t="s">
        <v>172</v>
      </c>
      <c r="DL13" s="40">
        <f>LN(DL10)</f>
        <v>0.30690532830839978</v>
      </c>
      <c r="DM13" s="21">
        <v>1959</v>
      </c>
      <c r="DN13" s="22">
        <v>0.32600000000000001</v>
      </c>
      <c r="DO13" t="s">
        <v>172</v>
      </c>
      <c r="DP13" s="40">
        <f>LN(DP10)</f>
        <v>0.30616031162580459</v>
      </c>
      <c r="DQ13" s="21">
        <v>1959</v>
      </c>
      <c r="DR13" s="22">
        <v>0.32600000000000001</v>
      </c>
      <c r="DS13" t="s">
        <v>172</v>
      </c>
      <c r="DT13" s="40">
        <f>LN(DT10)</f>
        <v>0.30786461725658143</v>
      </c>
      <c r="DU13" s="21">
        <v>1959</v>
      </c>
      <c r="DV13" s="22">
        <v>0.32600000000000001</v>
      </c>
      <c r="DW13" t="s">
        <v>172</v>
      </c>
      <c r="DX13" s="40">
        <f>LN(DX10)</f>
        <v>0.30608549281522146</v>
      </c>
      <c r="DY13" s="21">
        <v>1959</v>
      </c>
      <c r="DZ13" s="22">
        <v>0.32600000000000001</v>
      </c>
      <c r="EA13" t="s">
        <v>172</v>
      </c>
      <c r="EB13" s="40">
        <f>LN(EB10)</f>
        <v>0.30648508403799596</v>
      </c>
      <c r="EC13" s="21">
        <v>1959</v>
      </c>
      <c r="ED13" s="22">
        <v>0.32600000000000001</v>
      </c>
      <c r="EE13" t="s">
        <v>172</v>
      </c>
      <c r="EF13" s="40">
        <f>LN(EF10)</f>
        <v>0.30722483863628891</v>
      </c>
      <c r="EG13" s="21">
        <v>1959</v>
      </c>
      <c r="EH13" s="22">
        <v>0.32600000000000001</v>
      </c>
      <c r="EI13" t="s">
        <v>172</v>
      </c>
      <c r="EJ13" s="40">
        <f>LN(EJ10)</f>
        <v>0.3060283520056738</v>
      </c>
      <c r="EK13" s="21">
        <v>1959</v>
      </c>
      <c r="EL13" s="22">
        <v>0.32600000000000001</v>
      </c>
      <c r="EM13" t="s">
        <v>172</v>
      </c>
      <c r="EN13" s="40">
        <f>LN(EN10)</f>
        <v>0.30656868916036994</v>
      </c>
      <c r="EO13" s="21">
        <v>1959</v>
      </c>
      <c r="EP13" s="22">
        <v>0.32600000000000001</v>
      </c>
      <c r="EQ13" t="s">
        <v>172</v>
      </c>
      <c r="ER13" s="40">
        <f>LN(ER10)</f>
        <v>0.30681789926151659</v>
      </c>
      <c r="ES13" s="21">
        <v>1959</v>
      </c>
      <c r="ET13" s="22">
        <v>0.32600000000000001</v>
      </c>
      <c r="EU13" t="s">
        <v>172</v>
      </c>
      <c r="EV13" s="40">
        <f>LN(EV10)</f>
        <v>0.30661579973767267</v>
      </c>
      <c r="EW13" s="21">
        <v>1959</v>
      </c>
      <c r="EX13" s="22">
        <v>0.32600000000000001</v>
      </c>
      <c r="EY13" t="s">
        <v>172</v>
      </c>
      <c r="EZ13" s="40">
        <f>LN(EZ10)</f>
        <v>0.30755966041551591</v>
      </c>
      <c r="FA13" s="21">
        <v>1959</v>
      </c>
      <c r="FB13" s="22">
        <v>0.32600000000000001</v>
      </c>
      <c r="FC13" t="s">
        <v>172</v>
      </c>
      <c r="FD13" s="40">
        <f>LN(FD10)</f>
        <v>0.30679506245436505</v>
      </c>
      <c r="FE13" s="21">
        <v>1959</v>
      </c>
      <c r="FF13" s="22">
        <v>0.32600000000000001</v>
      </c>
      <c r="FG13" t="s">
        <v>172</v>
      </c>
      <c r="FH13" s="40">
        <f>LN(FH10)</f>
        <v>0.3067458914241189</v>
      </c>
      <c r="FI13" s="21">
        <v>1959</v>
      </c>
      <c r="FJ13" s="22">
        <v>0.32600000000000001</v>
      </c>
      <c r="FK13" t="s">
        <v>172</v>
      </c>
      <c r="FL13" s="40">
        <f>LN(FL10)</f>
        <v>0.30675352936950329</v>
      </c>
      <c r="FM13" s="21">
        <v>1959</v>
      </c>
      <c r="FN13" s="22">
        <v>0.32600000000000001</v>
      </c>
      <c r="FO13" t="s">
        <v>172</v>
      </c>
      <c r="FP13" s="40">
        <f>LN(FP10)</f>
        <v>0.30673584574144902</v>
      </c>
      <c r="FQ13" s="21">
        <v>1959</v>
      </c>
      <c r="FR13" s="22">
        <v>0.32600000000000001</v>
      </c>
      <c r="FS13" t="s">
        <v>172</v>
      </c>
      <c r="FT13" s="40">
        <f>LN(FT10)</f>
        <v>0.30686573138244</v>
      </c>
      <c r="FU13" s="21">
        <v>1959</v>
      </c>
      <c r="FV13" s="22">
        <v>0.32600000000000001</v>
      </c>
      <c r="FW13" t="s">
        <v>172</v>
      </c>
      <c r="FX13" s="40">
        <f>LN(FX10)</f>
        <v>0.30690481303544098</v>
      </c>
      <c r="FY13" s="21">
        <v>1959</v>
      </c>
      <c r="FZ13" s="22">
        <v>0.32600000000000001</v>
      </c>
      <c r="GA13" t="s">
        <v>172</v>
      </c>
      <c r="GB13" s="40">
        <f>LN(GB10)</f>
        <v>0.30764236099573783</v>
      </c>
      <c r="GC13" s="21">
        <v>1959</v>
      </c>
      <c r="GD13" s="22">
        <v>0.32600000000000001</v>
      </c>
      <c r="GE13" t="s">
        <v>172</v>
      </c>
      <c r="GF13" s="40">
        <f>LN(GF10)</f>
        <v>0.30719297751804459</v>
      </c>
      <c r="GG13" s="21">
        <v>1959</v>
      </c>
      <c r="GH13" s="22">
        <v>0.32600000000000001</v>
      </c>
      <c r="GI13" t="s">
        <v>172</v>
      </c>
      <c r="GJ13" s="40">
        <f>LN(GJ10)</f>
        <v>0.30678158363506347</v>
      </c>
      <c r="GK13" s="21">
        <v>1959</v>
      </c>
      <c r="GL13" s="22">
        <v>0.32600000000000001</v>
      </c>
      <c r="GM13" t="s">
        <v>172</v>
      </c>
      <c r="GN13" s="40">
        <f>LN(GN10)</f>
        <v>0.30800536789747851</v>
      </c>
      <c r="GO13" s="21">
        <v>1959</v>
      </c>
      <c r="GP13" s="22">
        <v>0.32600000000000001</v>
      </c>
      <c r="GQ13" t="s">
        <v>172</v>
      </c>
      <c r="GR13" s="40">
        <f>LN(GR10)</f>
        <v>0.30786237795651028</v>
      </c>
      <c r="GS13" s="21">
        <v>1959</v>
      </c>
      <c r="GT13" s="22">
        <v>0.32600000000000001</v>
      </c>
      <c r="GU13" t="s">
        <v>172</v>
      </c>
      <c r="GV13" s="40">
        <f>LN(GV10)</f>
        <v>0.30756787287071835</v>
      </c>
      <c r="GW13" s="21">
        <v>1959</v>
      </c>
      <c r="GX13" s="22">
        <v>0.32600000000000001</v>
      </c>
      <c r="GY13" t="s">
        <v>172</v>
      </c>
      <c r="GZ13" s="40">
        <f>LN(GZ10)</f>
        <v>0.30791084021785553</v>
      </c>
      <c r="HA13" s="21">
        <v>1959</v>
      </c>
      <c r="HB13" s="22">
        <v>0.32600000000000001</v>
      </c>
      <c r="HC13" t="s">
        <v>172</v>
      </c>
      <c r="HD13" s="40">
        <f>LN(HD10)</f>
        <v>0.30825088303430109</v>
      </c>
      <c r="HE13" s="21">
        <v>1959</v>
      </c>
      <c r="HF13" s="22">
        <v>0.32600000000000001</v>
      </c>
      <c r="HG13" t="s">
        <v>172</v>
      </c>
      <c r="HH13" s="40">
        <f>LN(HH10)</f>
        <v>0.30781228710359887</v>
      </c>
      <c r="HI13" s="21">
        <v>1959</v>
      </c>
      <c r="HJ13" s="22">
        <v>0.32600000000000001</v>
      </c>
      <c r="HK13" t="s">
        <v>172</v>
      </c>
      <c r="HL13" s="40">
        <f>LN(HL10)</f>
        <v>0.3082624644806794</v>
      </c>
      <c r="HM13" s="21">
        <v>1959</v>
      </c>
      <c r="HN13" s="22">
        <v>0.32600000000000001</v>
      </c>
      <c r="HO13" t="s">
        <v>172</v>
      </c>
      <c r="HP13" s="40">
        <f>LN(HP10)</f>
        <v>0.30775807002081457</v>
      </c>
      <c r="HQ13" s="21">
        <v>1959</v>
      </c>
      <c r="HR13" s="22">
        <v>0.32600000000000001</v>
      </c>
      <c r="HS13" t="s">
        <v>172</v>
      </c>
      <c r="HT13" s="40">
        <f>LN(HT10)</f>
        <v>0.30631034467287094</v>
      </c>
      <c r="HU13" s="21">
        <v>1959</v>
      </c>
      <c r="HV13" s="22">
        <v>0.32600000000000001</v>
      </c>
      <c r="HW13" t="s">
        <v>172</v>
      </c>
      <c r="HX13" s="40">
        <f>LN(HX10)</f>
        <v>0.30630588267620346</v>
      </c>
      <c r="HY13" s="21">
        <v>1959</v>
      </c>
      <c r="HZ13" s="22">
        <v>0.32600000000000001</v>
      </c>
      <c r="IA13" t="s">
        <v>172</v>
      </c>
      <c r="IB13" s="40">
        <f>LN(IB10)</f>
        <v>0.30891531912524545</v>
      </c>
      <c r="IC13" s="21">
        <v>1959</v>
      </c>
      <c r="ID13" s="22">
        <v>0.32600000000000001</v>
      </c>
      <c r="IE13" t="s">
        <v>172</v>
      </c>
      <c r="IF13" s="40">
        <f>LN(IF10)</f>
        <v>0.30911920418842337</v>
      </c>
      <c r="IG13" s="21">
        <v>1959</v>
      </c>
      <c r="IH13" s="22">
        <v>0.32600000000000001</v>
      </c>
      <c r="II13" t="s">
        <v>172</v>
      </c>
      <c r="IJ13" s="40">
        <f>LN(IJ10)</f>
        <v>0.30623223893792884</v>
      </c>
      <c r="IK13" s="21">
        <v>1959</v>
      </c>
      <c r="IL13" s="22">
        <v>0.32600000000000001</v>
      </c>
      <c r="IM13" t="s">
        <v>172</v>
      </c>
      <c r="IN13" s="40">
        <f>LN(IN10)</f>
        <v>0.30837750389932722</v>
      </c>
      <c r="IO13" s="21">
        <v>1959</v>
      </c>
      <c r="IP13" s="22">
        <v>0.32600000000000001</v>
      </c>
      <c r="IQ13" t="s">
        <v>172</v>
      </c>
      <c r="IR13" s="40">
        <f>LN(IR10)</f>
        <v>0.3078246966754401</v>
      </c>
      <c r="IS13" s="21">
        <v>1959</v>
      </c>
      <c r="IT13" s="22">
        <v>0.32600000000000001</v>
      </c>
      <c r="IU13" t="s">
        <v>172</v>
      </c>
      <c r="IV13" s="40">
        <f>LN(IV10)</f>
        <v>0.30899157043370645</v>
      </c>
      <c r="IW13" s="21">
        <v>1959</v>
      </c>
      <c r="IX13" s="22">
        <v>0.32600000000000001</v>
      </c>
      <c r="IY13" t="s">
        <v>172</v>
      </c>
      <c r="IZ13" s="40">
        <f>LN(IZ10)</f>
        <v>0.30862496245124804</v>
      </c>
      <c r="JA13" s="21">
        <v>1959</v>
      </c>
      <c r="JB13" s="22">
        <v>0.32600000000000001</v>
      </c>
      <c r="JC13" t="s">
        <v>172</v>
      </c>
      <c r="JD13" s="40">
        <f>LN(JD10)</f>
        <v>0.30876762017726689</v>
      </c>
      <c r="JE13" s="21">
        <v>1959</v>
      </c>
      <c r="JF13" s="22">
        <v>0.32600000000000001</v>
      </c>
      <c r="JG13" t="s">
        <v>172</v>
      </c>
      <c r="JH13" s="40">
        <f>LN(JH10)</f>
        <v>0.30560471278926649</v>
      </c>
      <c r="JI13" s="21">
        <v>1959</v>
      </c>
      <c r="JJ13" s="22">
        <v>0.32600000000000001</v>
      </c>
      <c r="JK13" t="s">
        <v>172</v>
      </c>
      <c r="JL13" s="40">
        <f>LN(JL10)</f>
        <v>0.30808034008020313</v>
      </c>
      <c r="JM13" s="21">
        <v>1959</v>
      </c>
      <c r="JN13" s="22">
        <v>0.32600000000000001</v>
      </c>
      <c r="JO13" t="s">
        <v>172</v>
      </c>
      <c r="JP13" s="40">
        <f>LN(JP10)</f>
        <v>0.3055442146948083</v>
      </c>
      <c r="JQ13" s="21">
        <v>1959</v>
      </c>
      <c r="JR13" s="22">
        <v>0.32600000000000001</v>
      </c>
      <c r="JS13" t="s">
        <v>172</v>
      </c>
      <c r="JT13" s="40">
        <f>LN(JT10)</f>
        <v>0.30881198762847423</v>
      </c>
      <c r="JU13" s="21">
        <v>1959</v>
      </c>
      <c r="JV13" s="22">
        <v>0.32600000000000001</v>
      </c>
      <c r="JW13" t="s">
        <v>172</v>
      </c>
      <c r="JX13" s="40">
        <f>LN(JX10)</f>
        <v>0.30497314106603768</v>
      </c>
      <c r="JY13" s="21">
        <v>1959</v>
      </c>
      <c r="JZ13" s="22">
        <v>0.32600000000000001</v>
      </c>
      <c r="KA13" t="s">
        <v>172</v>
      </c>
      <c r="KB13" s="40">
        <f>LN(KB10)</f>
        <v>0.30459296727824903</v>
      </c>
      <c r="KC13" s="21">
        <v>1959</v>
      </c>
      <c r="KD13" s="22">
        <v>0.32600000000000001</v>
      </c>
      <c r="KE13" t="s">
        <v>172</v>
      </c>
      <c r="KF13" s="40">
        <f>LN(KF10)</f>
        <v>0.30353197747806604</v>
      </c>
      <c r="KG13" s="21">
        <v>1959</v>
      </c>
      <c r="KH13" s="22">
        <v>0.32600000000000001</v>
      </c>
      <c r="KI13" t="s">
        <v>172</v>
      </c>
      <c r="KJ13" s="40">
        <f>LN(KJ10)</f>
        <v>0.30992954549651558</v>
      </c>
      <c r="KK13" s="21">
        <v>1959</v>
      </c>
      <c r="KL13" s="22">
        <v>0.32600000000000001</v>
      </c>
      <c r="KM13" t="s">
        <v>172</v>
      </c>
      <c r="KN13" s="40">
        <f>LN(KN10)</f>
        <v>0.30356038996382878</v>
      </c>
      <c r="KO13" s="21">
        <v>1959</v>
      </c>
      <c r="KP13" s="22">
        <v>0.32600000000000001</v>
      </c>
      <c r="KQ13" t="s">
        <v>172</v>
      </c>
      <c r="KR13" s="40">
        <f>LN(KR10)</f>
        <v>0.30349454099842238</v>
      </c>
      <c r="KS13" s="21">
        <v>1959</v>
      </c>
      <c r="KT13" s="22">
        <v>0.32600000000000001</v>
      </c>
      <c r="KU13" t="s">
        <v>172</v>
      </c>
      <c r="KV13" s="40">
        <f>LN(KV10)</f>
        <v>0.30873351288121997</v>
      </c>
      <c r="KW13" s="21">
        <v>1959</v>
      </c>
      <c r="KX13" s="22">
        <v>0.32600000000000001</v>
      </c>
      <c r="KY13" t="s">
        <v>172</v>
      </c>
      <c r="KZ13" s="40">
        <f>LN(KZ10)</f>
        <v>0.30278841221478398</v>
      </c>
      <c r="LA13" s="21">
        <v>1959</v>
      </c>
      <c r="LB13" s="22">
        <v>0.32600000000000001</v>
      </c>
      <c r="LC13" t="s">
        <v>172</v>
      </c>
      <c r="LD13" s="40">
        <f>LN(LD10)</f>
        <v>0.30188217051400729</v>
      </c>
      <c r="LE13" s="21">
        <v>1959</v>
      </c>
      <c r="LF13" s="22">
        <v>0.32600000000000001</v>
      </c>
      <c r="LG13" t="s">
        <v>172</v>
      </c>
      <c r="LH13" s="40">
        <f>LN(LH10)</f>
        <v>0.30883664349040307</v>
      </c>
      <c r="LI13" s="21">
        <v>1959</v>
      </c>
      <c r="LJ13" s="22">
        <v>0.32600000000000001</v>
      </c>
      <c r="LK13" t="s">
        <v>172</v>
      </c>
      <c r="LL13" s="40">
        <f>LN(LL10)</f>
        <v>0.30206881581415562</v>
      </c>
      <c r="LM13" s="21">
        <v>1959</v>
      </c>
      <c r="LN13" s="22">
        <v>0.32600000000000001</v>
      </c>
      <c r="LO13" t="s">
        <v>172</v>
      </c>
      <c r="LP13" s="40">
        <f>LN(LP10)</f>
        <v>0.30912455500194563</v>
      </c>
      <c r="LQ13" s="21">
        <v>1959</v>
      </c>
      <c r="LR13" s="22">
        <v>0.32600000000000001</v>
      </c>
      <c r="LS13" t="s">
        <v>172</v>
      </c>
      <c r="LT13" s="40">
        <f>LN(LT10)</f>
        <v>0.30903488610050761</v>
      </c>
      <c r="LU13" s="21">
        <v>1959</v>
      </c>
      <c r="LV13" s="22">
        <v>0.32600000000000001</v>
      </c>
      <c r="LW13" t="s">
        <v>172</v>
      </c>
      <c r="LX13" s="40">
        <f>LN(LX10)</f>
        <v>0.30128898027952156</v>
      </c>
      <c r="LY13" s="21">
        <v>1959</v>
      </c>
      <c r="LZ13" s="22">
        <v>0.32600000000000001</v>
      </c>
      <c r="MA13" t="s">
        <v>172</v>
      </c>
      <c r="MB13" s="40">
        <f>LN(MB10)</f>
        <v>0.30885307741734541</v>
      </c>
      <c r="MC13" s="21">
        <v>1959</v>
      </c>
      <c r="MD13" s="22">
        <v>0.32600000000000001</v>
      </c>
      <c r="ME13" t="s">
        <v>172</v>
      </c>
      <c r="MF13" s="40">
        <f>LN(MF10)</f>
        <v>0.30065119046782557</v>
      </c>
      <c r="MG13" s="21">
        <v>1959</v>
      </c>
      <c r="MH13" s="22">
        <v>0.32600000000000001</v>
      </c>
      <c r="MI13" t="s">
        <v>172</v>
      </c>
      <c r="MJ13" s="40">
        <f>LN(MJ10)</f>
        <v>0.30073914178449274</v>
      </c>
      <c r="MK13" s="21">
        <v>1959</v>
      </c>
      <c r="ML13" s="22">
        <v>0.32600000000000001</v>
      </c>
      <c r="MM13" t="s">
        <v>172</v>
      </c>
      <c r="MN13" s="40">
        <f>LN(MN10)</f>
        <v>0.31027259952231467</v>
      </c>
      <c r="MO13" s="21">
        <v>1959</v>
      </c>
      <c r="MP13" s="22">
        <v>0.32600000000000001</v>
      </c>
      <c r="MQ13" t="s">
        <v>172</v>
      </c>
      <c r="MR13" s="40">
        <f>LN(MR10)</f>
        <v>0.29883202035091971</v>
      </c>
      <c r="MS13" s="21">
        <v>1959</v>
      </c>
      <c r="MT13" s="22">
        <v>0.32600000000000001</v>
      </c>
      <c r="MU13" t="s">
        <v>172</v>
      </c>
      <c r="MV13" s="40">
        <f>LN(MV10)</f>
        <v>0.30809302171696051</v>
      </c>
      <c r="MW13" s="21">
        <v>1959</v>
      </c>
      <c r="MX13" s="22">
        <v>0.32600000000000001</v>
      </c>
      <c r="MY13" t="s">
        <v>172</v>
      </c>
      <c r="MZ13" s="40">
        <f>LN(MZ10)</f>
        <v>0.29983713760286057</v>
      </c>
      <c r="NA13" s="21">
        <v>1959</v>
      </c>
      <c r="NB13" s="22">
        <v>0.32600000000000001</v>
      </c>
      <c r="NC13" t="s">
        <v>172</v>
      </c>
      <c r="ND13" s="40">
        <f>LN(ND10)</f>
        <v>0.30841572592040178</v>
      </c>
      <c r="NE13" s="21">
        <v>1959</v>
      </c>
      <c r="NF13" s="22">
        <v>0.32600000000000001</v>
      </c>
      <c r="NG13" t="s">
        <v>172</v>
      </c>
      <c r="NH13" s="40">
        <f>LN(NH10)</f>
        <v>0.29797707580953675</v>
      </c>
      <c r="NI13" s="21">
        <v>1959</v>
      </c>
      <c r="NJ13" s="22">
        <v>0.32600000000000001</v>
      </c>
    </row>
    <row r="14" spans="2:376">
      <c r="B14">
        <v>0.34201846245612655</v>
      </c>
      <c r="C14" s="39">
        <v>0.66499896862389429</v>
      </c>
      <c r="D14">
        <v>176.67082386107543</v>
      </c>
      <c r="E14" s="21">
        <v>1960</v>
      </c>
      <c r="F14" s="22">
        <v>1.0300000000000001E-3</v>
      </c>
      <c r="G14" t="s">
        <v>173</v>
      </c>
      <c r="H14" s="40">
        <f>H12-H11</f>
        <v>3.5935617110287699E-2</v>
      </c>
      <c r="I14" s="21">
        <v>1960</v>
      </c>
      <c r="J14" s="22">
        <v>0.124</v>
      </c>
      <c r="K14" t="s">
        <v>173</v>
      </c>
      <c r="L14" s="40">
        <f>L12-L11</f>
        <v>3.7066569784759529E-2</v>
      </c>
      <c r="M14" s="21">
        <v>1960</v>
      </c>
      <c r="N14" s="22">
        <v>0.124</v>
      </c>
      <c r="O14" t="s">
        <v>173</v>
      </c>
      <c r="P14" s="40">
        <f>P12-P11</f>
        <v>3.6714175395217818E-2</v>
      </c>
      <c r="Q14" s="21">
        <v>1960</v>
      </c>
      <c r="R14" s="22">
        <v>0.124</v>
      </c>
      <c r="S14" t="s">
        <v>173</v>
      </c>
      <c r="T14" s="40">
        <f>T12-T11</f>
        <v>3.6715824934701269E-2</v>
      </c>
      <c r="U14" s="21">
        <v>1960</v>
      </c>
      <c r="V14" s="22">
        <v>0.124</v>
      </c>
      <c r="W14" t="s">
        <v>173</v>
      </c>
      <c r="X14" s="40">
        <f>X12-X11</f>
        <v>3.6655489092799143E-2</v>
      </c>
      <c r="Y14" s="21">
        <v>1960</v>
      </c>
      <c r="Z14" s="22">
        <v>0.124</v>
      </c>
      <c r="AA14" t="s">
        <v>173</v>
      </c>
      <c r="AB14" s="40">
        <f>AB12-AB11</f>
        <v>3.6614608816217697E-2</v>
      </c>
      <c r="AC14" s="21">
        <v>1960</v>
      </c>
      <c r="AD14" s="22">
        <v>0.124</v>
      </c>
      <c r="AE14" t="s">
        <v>173</v>
      </c>
      <c r="AF14" s="40">
        <f>AF12-AF11</f>
        <v>3.6696874606203855E-2</v>
      </c>
      <c r="AG14" s="21">
        <v>1960</v>
      </c>
      <c r="AH14" s="22">
        <v>0.124</v>
      </c>
      <c r="AI14" t="s">
        <v>173</v>
      </c>
      <c r="AJ14" s="40">
        <f>AJ12-AJ11</f>
        <v>3.6696358248208771E-2</v>
      </c>
      <c r="AK14" s="21">
        <v>1960</v>
      </c>
      <c r="AL14" s="22">
        <v>0.124</v>
      </c>
      <c r="AM14" t="s">
        <v>173</v>
      </c>
      <c r="AN14" s="40">
        <f>AN12-AN11</f>
        <v>3.6646768202784119E-2</v>
      </c>
      <c r="AO14" s="21">
        <v>1960</v>
      </c>
      <c r="AP14" s="22">
        <v>0.124</v>
      </c>
      <c r="AQ14" t="s">
        <v>173</v>
      </c>
      <c r="AR14" s="40">
        <f>AR12-AR11</f>
        <v>3.6335310467641879E-2</v>
      </c>
      <c r="AS14" s="21">
        <v>1960</v>
      </c>
      <c r="AT14" s="22">
        <v>0.124</v>
      </c>
      <c r="AU14" t="s">
        <v>173</v>
      </c>
      <c r="AV14" s="40">
        <f>AV12-AV11</f>
        <v>3.6367269207424613E-2</v>
      </c>
      <c r="AW14" s="21">
        <v>1960</v>
      </c>
      <c r="AX14" s="22">
        <v>0.124</v>
      </c>
      <c r="AY14" t="s">
        <v>173</v>
      </c>
      <c r="AZ14" s="40">
        <f>AZ12-AZ11</f>
        <v>3.6584319054626613E-2</v>
      </c>
      <c r="BA14" s="21">
        <v>1960</v>
      </c>
      <c r="BB14" s="22">
        <v>0.124</v>
      </c>
      <c r="BC14" t="s">
        <v>173</v>
      </c>
      <c r="BD14" s="40">
        <f>BD12-BD11</f>
        <v>3.6195656226082507E-2</v>
      </c>
      <c r="BE14" s="21">
        <v>1960</v>
      </c>
      <c r="BF14" s="22">
        <v>0.124</v>
      </c>
      <c r="BG14" t="s">
        <v>173</v>
      </c>
      <c r="BH14" s="40">
        <f>BH12-BH11</f>
        <v>3.6405949534537463E-2</v>
      </c>
      <c r="BI14" s="21">
        <v>1960</v>
      </c>
      <c r="BJ14" s="22">
        <v>1.0300000000000001E-3</v>
      </c>
      <c r="BK14" t="s">
        <v>173</v>
      </c>
      <c r="BL14" s="40">
        <f>BL12-BL11</f>
        <v>3.6307043500990732E-2</v>
      </c>
      <c r="BM14" s="21">
        <v>1960</v>
      </c>
      <c r="BN14" s="22">
        <v>1.0300000000000001E-3</v>
      </c>
      <c r="BO14" t="s">
        <v>173</v>
      </c>
      <c r="BP14" s="40">
        <f>BP12-BP11</f>
        <v>3.604591517694844E-2</v>
      </c>
      <c r="BQ14" s="21">
        <v>1960</v>
      </c>
      <c r="BR14" s="22">
        <v>1.0300000000000001E-3</v>
      </c>
      <c r="BS14" t="s">
        <v>173</v>
      </c>
      <c r="BT14" s="40">
        <f>BT12-BT11</f>
        <v>3.632072735063635E-2</v>
      </c>
      <c r="BU14" s="21">
        <v>1960</v>
      </c>
      <c r="BV14" s="22">
        <v>1.0300000000000001E-3</v>
      </c>
      <c r="BW14" t="s">
        <v>173</v>
      </c>
      <c r="BX14" s="40">
        <f>BX12-BX11</f>
        <v>3.6332291675404416E-2</v>
      </c>
      <c r="BY14" s="21">
        <v>1960</v>
      </c>
      <c r="BZ14" s="22">
        <v>1.0300000000000001E-3</v>
      </c>
      <c r="CA14" t="s">
        <v>173</v>
      </c>
      <c r="CB14" s="40">
        <f>CB12-CB11</f>
        <v>3.6292161349107344E-2</v>
      </c>
      <c r="CC14" s="21">
        <v>1960</v>
      </c>
      <c r="CD14" s="22">
        <v>1.0300000000000001E-3</v>
      </c>
      <c r="CE14" t="s">
        <v>173</v>
      </c>
      <c r="CF14" s="40">
        <f>CF12-CF11</f>
        <v>3.6281462161629252E-2</v>
      </c>
      <c r="CG14" s="21">
        <v>1960</v>
      </c>
      <c r="CH14" s="22">
        <v>1.0300000000000001E-3</v>
      </c>
      <c r="CI14" t="s">
        <v>173</v>
      </c>
      <c r="CJ14" s="40">
        <f>CJ12-CJ11</f>
        <v>3.5870842709475381E-2</v>
      </c>
      <c r="CK14" s="21">
        <v>1960</v>
      </c>
      <c r="CL14" s="22">
        <v>1.0300000000000001E-3</v>
      </c>
      <c r="CM14" t="s">
        <v>173</v>
      </c>
      <c r="CN14" s="40">
        <f>CN12-CN11</f>
        <v>3.6279612641554659E-2</v>
      </c>
      <c r="CO14" s="21">
        <v>1960</v>
      </c>
      <c r="CP14" s="22">
        <v>1.0300000000000001E-3</v>
      </c>
      <c r="CQ14" t="s">
        <v>173</v>
      </c>
      <c r="CR14" s="40">
        <f>CR12-CR11</f>
        <v>3.609002689535884E-2</v>
      </c>
      <c r="CS14" s="21">
        <v>1960</v>
      </c>
      <c r="CT14" s="22">
        <v>1.0300000000000001E-3</v>
      </c>
      <c r="CU14" t="s">
        <v>173</v>
      </c>
      <c r="CV14" s="40">
        <f>CV12-CV11</f>
        <v>3.6166033122581709E-2</v>
      </c>
      <c r="CW14" s="21">
        <v>1960</v>
      </c>
      <c r="CX14" s="22">
        <v>1.0300000000000001E-3</v>
      </c>
      <c r="CY14" t="s">
        <v>173</v>
      </c>
      <c r="CZ14" s="40">
        <f>CZ12-CZ11</f>
        <v>3.6206264268434318E-2</v>
      </c>
      <c r="DA14" s="21">
        <v>1960</v>
      </c>
      <c r="DB14" s="22">
        <v>1.0300000000000001E-3</v>
      </c>
      <c r="DC14" t="s">
        <v>173</v>
      </c>
      <c r="DD14" s="40">
        <f>DD12-DD11</f>
        <v>3.5904172428304848E-2</v>
      </c>
      <c r="DE14" s="21">
        <v>1960</v>
      </c>
      <c r="DF14" s="22">
        <v>1.0300000000000001E-3</v>
      </c>
      <c r="DG14" t="s">
        <v>173</v>
      </c>
      <c r="DH14" s="40">
        <f>DH12-DH11</f>
        <v>3.6219210488151132E-2</v>
      </c>
      <c r="DI14" s="21">
        <v>1960</v>
      </c>
      <c r="DJ14" s="22">
        <v>1.0300000000000001E-3</v>
      </c>
      <c r="DK14" t="s">
        <v>173</v>
      </c>
      <c r="DL14" s="40">
        <f>DL12-DL11</f>
        <v>3.619886978633885E-2</v>
      </c>
      <c r="DM14" s="21">
        <v>1960</v>
      </c>
      <c r="DN14" s="22">
        <v>1.0300000000000001E-3</v>
      </c>
      <c r="DO14" t="s">
        <v>173</v>
      </c>
      <c r="DP14" s="40">
        <f>DP12-DP11</f>
        <v>3.6164713432010553E-2</v>
      </c>
      <c r="DQ14" s="21">
        <v>1960</v>
      </c>
      <c r="DR14" s="22">
        <v>1.0300000000000001E-3</v>
      </c>
      <c r="DS14" t="s">
        <v>173</v>
      </c>
      <c r="DT14" s="40">
        <f>DT12-DT11</f>
        <v>3.6037723415018486E-2</v>
      </c>
      <c r="DU14" s="21">
        <v>1960</v>
      </c>
      <c r="DV14" s="22">
        <v>1.0300000000000001E-3</v>
      </c>
      <c r="DW14" t="s">
        <v>173</v>
      </c>
      <c r="DX14" s="40">
        <f>DX12-DX11</f>
        <v>3.6116055898990529E-2</v>
      </c>
      <c r="DY14" s="21">
        <v>1960</v>
      </c>
      <c r="DZ14" s="22">
        <v>1.0300000000000001E-3</v>
      </c>
      <c r="EA14" t="s">
        <v>173</v>
      </c>
      <c r="EB14" s="40">
        <f>EB12-EB11</f>
        <v>3.6155476595083336E-2</v>
      </c>
      <c r="EC14" s="21">
        <v>1960</v>
      </c>
      <c r="ED14" s="22">
        <v>1.0300000000000001E-3</v>
      </c>
      <c r="EE14" t="s">
        <v>173</v>
      </c>
      <c r="EF14" s="40">
        <f>EF12-EF11</f>
        <v>3.6117452564654873E-2</v>
      </c>
      <c r="EG14" s="21">
        <v>1960</v>
      </c>
      <c r="EH14" s="22">
        <v>1.0300000000000001E-3</v>
      </c>
      <c r="EI14" t="s">
        <v>173</v>
      </c>
      <c r="EJ14" s="40">
        <f>EJ12-EJ11</f>
        <v>3.5821945108342579E-2</v>
      </c>
      <c r="EK14" s="21">
        <v>1960</v>
      </c>
      <c r="EL14" s="22">
        <v>1.0300000000000001E-3</v>
      </c>
      <c r="EM14" t="s">
        <v>173</v>
      </c>
      <c r="EN14" s="40">
        <f>EN12-EN11</f>
        <v>3.6120116803555924E-2</v>
      </c>
      <c r="EO14" s="21">
        <v>1960</v>
      </c>
      <c r="EP14" s="22">
        <v>1.0300000000000001E-3</v>
      </c>
      <c r="EQ14" t="s">
        <v>173</v>
      </c>
      <c r="ER14" s="40">
        <f>ER12-ER11</f>
        <v>3.6152606848268487E-2</v>
      </c>
      <c r="ES14" s="21">
        <v>1960</v>
      </c>
      <c r="ET14" s="22">
        <v>1.0300000000000001E-3</v>
      </c>
      <c r="EU14" t="s">
        <v>173</v>
      </c>
      <c r="EV14" s="40">
        <f>EV12-EV11</f>
        <v>3.6086407030225143E-2</v>
      </c>
      <c r="EW14" s="21">
        <v>1960</v>
      </c>
      <c r="EX14" s="22">
        <v>1.0300000000000001E-3</v>
      </c>
      <c r="EY14" t="s">
        <v>173</v>
      </c>
      <c r="EZ14" s="40">
        <f>EZ12-EZ11</f>
        <v>3.5952291413876292E-2</v>
      </c>
      <c r="FA14" s="21">
        <v>1960</v>
      </c>
      <c r="FB14" s="22">
        <v>1.0300000000000001E-3</v>
      </c>
      <c r="FC14" t="s">
        <v>173</v>
      </c>
      <c r="FD14" s="40">
        <f>FD12-FD11</f>
        <v>3.5731785588413723E-2</v>
      </c>
      <c r="FE14" s="21">
        <v>1960</v>
      </c>
      <c r="FF14" s="22">
        <v>1.0300000000000001E-3</v>
      </c>
      <c r="FG14" t="s">
        <v>173</v>
      </c>
      <c r="FH14" s="40">
        <f>FH12-FH11</f>
        <v>3.6107882131230395E-2</v>
      </c>
      <c r="FI14" s="21">
        <v>1960</v>
      </c>
      <c r="FJ14" s="22">
        <v>1.0300000000000001E-3</v>
      </c>
      <c r="FK14" t="s">
        <v>173</v>
      </c>
      <c r="FL14" s="40">
        <f>FL12-FL11</f>
        <v>3.5828956723505334E-2</v>
      </c>
      <c r="FM14" s="21">
        <v>1960</v>
      </c>
      <c r="FN14" s="22">
        <v>1.0300000000000001E-3</v>
      </c>
      <c r="FO14" t="s">
        <v>173</v>
      </c>
      <c r="FP14" s="40">
        <f>FP12-FP11</f>
        <v>3.58796435175055E-2</v>
      </c>
      <c r="FQ14" s="21">
        <v>1960</v>
      </c>
      <c r="FR14" s="22">
        <v>1.0300000000000001E-3</v>
      </c>
      <c r="FS14" t="s">
        <v>173</v>
      </c>
      <c r="FT14" s="40">
        <f>FT12-FT11</f>
        <v>3.6139895041168102E-2</v>
      </c>
      <c r="FU14" s="21">
        <v>1960</v>
      </c>
      <c r="FV14" s="22">
        <v>1.0300000000000001E-3</v>
      </c>
      <c r="FW14" t="s">
        <v>173</v>
      </c>
      <c r="FX14" s="40">
        <f>FX12-FX11</f>
        <v>3.6101596074251674E-2</v>
      </c>
      <c r="FY14" s="21">
        <v>1960</v>
      </c>
      <c r="FZ14" s="22">
        <v>1.0300000000000001E-3</v>
      </c>
      <c r="GA14" t="s">
        <v>173</v>
      </c>
      <c r="GB14" s="40">
        <f>GB12-GB11</f>
        <v>3.564905498005877E-2</v>
      </c>
      <c r="GC14" s="21">
        <v>1960</v>
      </c>
      <c r="GD14" s="22">
        <v>1.0300000000000001E-3</v>
      </c>
      <c r="GE14" t="s">
        <v>173</v>
      </c>
      <c r="GF14" s="40">
        <f>GF12-GF11</f>
        <v>3.5971506046090229E-2</v>
      </c>
      <c r="GG14" s="21">
        <v>1960</v>
      </c>
      <c r="GH14" s="22">
        <v>1.0300000000000001E-3</v>
      </c>
      <c r="GI14" t="s">
        <v>173</v>
      </c>
      <c r="GJ14" s="40">
        <f>GJ12-GJ11</f>
        <v>3.6126555170177654E-2</v>
      </c>
      <c r="GK14" s="21">
        <v>1960</v>
      </c>
      <c r="GL14" s="22">
        <v>1.0300000000000001E-3</v>
      </c>
      <c r="GM14" t="s">
        <v>173</v>
      </c>
      <c r="GN14" s="40">
        <f>GN12-GN11</f>
        <v>3.5583412458901453E-2</v>
      </c>
      <c r="GO14" s="21">
        <v>1960</v>
      </c>
      <c r="GP14" s="22">
        <v>1.0300000000000001E-3</v>
      </c>
      <c r="GQ14" t="s">
        <v>173</v>
      </c>
      <c r="GR14" s="40">
        <f>GR12-GR11</f>
        <v>3.580243485119522E-2</v>
      </c>
      <c r="GS14" s="21">
        <v>1960</v>
      </c>
      <c r="GT14" s="22">
        <v>1.0300000000000001E-3</v>
      </c>
      <c r="GU14" t="s">
        <v>173</v>
      </c>
      <c r="GV14" s="40">
        <f>GV12-GV11</f>
        <v>3.5939839225182568E-2</v>
      </c>
      <c r="GW14" s="21">
        <v>1960</v>
      </c>
      <c r="GX14" s="22">
        <v>1.0300000000000001E-3</v>
      </c>
      <c r="GY14" t="s">
        <v>173</v>
      </c>
      <c r="GZ14" s="40">
        <f>GZ12-GZ11</f>
        <v>3.5778267161877875E-2</v>
      </c>
      <c r="HA14" s="21">
        <v>1960</v>
      </c>
      <c r="HB14" s="22">
        <v>1.0300000000000001E-3</v>
      </c>
      <c r="HC14" t="s">
        <v>173</v>
      </c>
      <c r="HD14" s="40">
        <f>HD12-HD11</f>
        <v>3.5724794572078555E-2</v>
      </c>
      <c r="HE14" s="21">
        <v>1960</v>
      </c>
      <c r="HF14" s="22">
        <v>1.0300000000000001E-3</v>
      </c>
      <c r="HG14" t="s">
        <v>173</v>
      </c>
      <c r="HH14" s="40">
        <f>HH12-HH11</f>
        <v>3.5909500808570638E-2</v>
      </c>
      <c r="HI14" s="21">
        <v>1960</v>
      </c>
      <c r="HJ14" s="22">
        <v>1.0300000000000001E-3</v>
      </c>
      <c r="HK14" t="s">
        <v>173</v>
      </c>
      <c r="HL14" s="40">
        <f>HL12-HL11</f>
        <v>3.5812101682447417E-2</v>
      </c>
      <c r="HM14" s="21">
        <v>1960</v>
      </c>
      <c r="HN14" s="22">
        <v>1.0300000000000001E-3</v>
      </c>
      <c r="HO14" t="s">
        <v>173</v>
      </c>
      <c r="HP14" s="40">
        <f>HP12-HP11</f>
        <v>3.5984136932441901E-2</v>
      </c>
      <c r="HQ14" s="21">
        <v>1960</v>
      </c>
      <c r="HR14" s="22">
        <v>1.0300000000000001E-3</v>
      </c>
      <c r="HS14" t="s">
        <v>173</v>
      </c>
      <c r="HT14" s="40">
        <f>HT12-HT11</f>
        <v>3.6064405131888577E-2</v>
      </c>
      <c r="HU14" s="21">
        <v>1960</v>
      </c>
      <c r="HV14" s="22">
        <v>1.0300000000000001E-3</v>
      </c>
      <c r="HW14" t="s">
        <v>173</v>
      </c>
      <c r="HX14" s="40">
        <f>HX12-HX11</f>
        <v>3.6120285721481793E-2</v>
      </c>
      <c r="HY14" s="21">
        <v>1960</v>
      </c>
      <c r="HZ14" s="22">
        <v>1.0300000000000001E-3</v>
      </c>
      <c r="IA14" t="s">
        <v>173</v>
      </c>
      <c r="IB14" s="40">
        <f>IB12-IB11</f>
        <v>3.5654091959832157E-2</v>
      </c>
      <c r="IC14" s="21">
        <v>1960</v>
      </c>
      <c r="ID14" s="22">
        <v>1.0300000000000001E-3</v>
      </c>
      <c r="IE14" t="s">
        <v>173</v>
      </c>
      <c r="IF14" s="40">
        <f>IF12-IF11</f>
        <v>3.5575059358948946E-2</v>
      </c>
      <c r="IG14" s="21">
        <v>1960</v>
      </c>
      <c r="IH14" s="22">
        <v>1.0300000000000001E-3</v>
      </c>
      <c r="II14" t="s">
        <v>173</v>
      </c>
      <c r="IJ14" s="40">
        <f>IJ12-IJ11</f>
        <v>3.6099928462935194E-2</v>
      </c>
      <c r="IK14" s="21">
        <v>1960</v>
      </c>
      <c r="IL14" s="22">
        <v>1.0300000000000001E-3</v>
      </c>
      <c r="IM14" t="s">
        <v>173</v>
      </c>
      <c r="IN14" s="40">
        <f>IN12-IN11</f>
        <v>3.590479788168327E-2</v>
      </c>
      <c r="IO14" s="21">
        <v>1960</v>
      </c>
      <c r="IP14" s="22">
        <v>1.0300000000000001E-3</v>
      </c>
      <c r="IQ14" t="s">
        <v>173</v>
      </c>
      <c r="IR14" s="40">
        <f>IR12-IR11</f>
        <v>3.6042182310421111E-2</v>
      </c>
      <c r="IS14" s="21">
        <v>1960</v>
      </c>
      <c r="IT14" s="22">
        <v>1.0300000000000001E-3</v>
      </c>
      <c r="IU14" t="s">
        <v>173</v>
      </c>
      <c r="IV14" s="40">
        <f>IV12-IV11</f>
        <v>3.5716249672747613E-2</v>
      </c>
      <c r="IW14" s="21">
        <v>1960</v>
      </c>
      <c r="IX14" s="22">
        <v>1.0300000000000001E-3</v>
      </c>
      <c r="IY14" t="s">
        <v>173</v>
      </c>
      <c r="IZ14" s="40">
        <f>IZ12-IZ11</f>
        <v>3.5891497166139319E-2</v>
      </c>
      <c r="JA14" s="21">
        <v>1960</v>
      </c>
      <c r="JB14" s="22">
        <v>1.0300000000000001E-3</v>
      </c>
      <c r="JC14" t="s">
        <v>173</v>
      </c>
      <c r="JD14" s="40">
        <f>JD12-JD11</f>
        <v>3.5853362741470718E-2</v>
      </c>
      <c r="JE14" s="21">
        <v>1960</v>
      </c>
      <c r="JF14" s="22">
        <v>1.0300000000000001E-3</v>
      </c>
      <c r="JG14" t="s">
        <v>173</v>
      </c>
      <c r="JH14" s="40">
        <f>JH12-JH11</f>
        <v>3.6025669164035268E-2</v>
      </c>
      <c r="JI14" s="21">
        <v>1960</v>
      </c>
      <c r="JJ14" s="22">
        <v>1.0300000000000001E-3</v>
      </c>
      <c r="JK14" t="s">
        <v>173</v>
      </c>
      <c r="JL14" s="40">
        <f>JL12-JL11</f>
        <v>3.6082792884482018E-2</v>
      </c>
      <c r="JM14" s="21">
        <v>1960</v>
      </c>
      <c r="JN14" s="22">
        <v>1.0300000000000001E-3</v>
      </c>
      <c r="JO14" t="s">
        <v>173</v>
      </c>
      <c r="JP14" s="40">
        <f>JP12-JP11</f>
        <v>3.6140511279263376E-2</v>
      </c>
      <c r="JQ14" s="21">
        <v>1960</v>
      </c>
      <c r="JR14" s="22">
        <v>1.0300000000000001E-3</v>
      </c>
      <c r="JS14" t="s">
        <v>173</v>
      </c>
      <c r="JT14" s="40">
        <f>JT12-JT11</f>
        <v>3.5986729410362184E-2</v>
      </c>
      <c r="JU14" s="21">
        <v>1960</v>
      </c>
      <c r="JV14" s="22">
        <v>1.0300000000000001E-3</v>
      </c>
      <c r="JW14" t="s">
        <v>173</v>
      </c>
      <c r="JX14" s="40">
        <f>JX12-JX11</f>
        <v>3.6144303488007956E-2</v>
      </c>
      <c r="JY14" s="21">
        <v>1960</v>
      </c>
      <c r="JZ14" s="22">
        <v>1.0300000000000001E-3</v>
      </c>
      <c r="KA14" t="s">
        <v>173</v>
      </c>
      <c r="KB14" s="40">
        <f>KB12-KB11</f>
        <v>3.6136508100349574E-2</v>
      </c>
      <c r="KC14" s="21">
        <v>1960</v>
      </c>
      <c r="KD14" s="22">
        <v>1.0300000000000001E-3</v>
      </c>
      <c r="KE14" t="s">
        <v>173</v>
      </c>
      <c r="KF14" s="40">
        <f>KF12-KF11</f>
        <v>3.5974713029271244E-2</v>
      </c>
      <c r="KG14" s="21">
        <v>1960</v>
      </c>
      <c r="KH14" s="22">
        <v>1.0300000000000001E-3</v>
      </c>
      <c r="KI14" t="s">
        <v>173</v>
      </c>
      <c r="KJ14" s="40">
        <f>KJ12-KJ11</f>
        <v>3.5958627681990929E-2</v>
      </c>
      <c r="KK14" s="21">
        <v>1960</v>
      </c>
      <c r="KL14" s="22">
        <v>1.0300000000000001E-3</v>
      </c>
      <c r="KM14" t="s">
        <v>173</v>
      </c>
      <c r="KN14" s="40">
        <f>KN12-KN11</f>
        <v>3.6081208747054727E-2</v>
      </c>
      <c r="KO14" s="21">
        <v>1960</v>
      </c>
      <c r="KP14" s="22">
        <v>1.0300000000000001E-3</v>
      </c>
      <c r="KQ14" t="s">
        <v>173</v>
      </c>
      <c r="KR14" s="40">
        <f>KR12-KR11</f>
        <v>3.6150468840607408E-2</v>
      </c>
      <c r="KS14" s="21">
        <v>1960</v>
      </c>
      <c r="KT14" s="22">
        <v>1.0300000000000001E-3</v>
      </c>
      <c r="KU14" t="s">
        <v>173</v>
      </c>
      <c r="KV14" s="40">
        <f>KV12-KV11</f>
        <v>3.6206092716959959E-2</v>
      </c>
      <c r="KW14" s="21">
        <v>1960</v>
      </c>
      <c r="KX14" s="22">
        <v>1.0300000000000001E-3</v>
      </c>
      <c r="KY14" t="s">
        <v>173</v>
      </c>
      <c r="KZ14" s="40">
        <f>KZ12-KZ11</f>
        <v>3.6101394739825265E-2</v>
      </c>
      <c r="LA14" s="21">
        <v>1960</v>
      </c>
      <c r="LB14" s="22">
        <v>1.0300000000000001E-3</v>
      </c>
      <c r="LC14" t="s">
        <v>173</v>
      </c>
      <c r="LD14" s="40">
        <f>LD12-LD11</f>
        <v>3.6007590514976484E-2</v>
      </c>
      <c r="LE14" s="21">
        <v>1960</v>
      </c>
      <c r="LF14" s="22">
        <v>1.0300000000000001E-3</v>
      </c>
      <c r="LG14" t="s">
        <v>173</v>
      </c>
      <c r="LH14" s="40">
        <f>LH12-LH11</f>
        <v>3.6262766646246947E-2</v>
      </c>
      <c r="LI14" s="21">
        <v>1960</v>
      </c>
      <c r="LJ14" s="22">
        <v>1.0300000000000001E-3</v>
      </c>
      <c r="LK14" t="s">
        <v>173</v>
      </c>
      <c r="LL14" s="40">
        <f>LL12-LL11</f>
        <v>3.6150245436795791E-2</v>
      </c>
      <c r="LM14" s="21">
        <v>1960</v>
      </c>
      <c r="LN14" s="22">
        <v>1.0300000000000001E-3</v>
      </c>
      <c r="LO14" t="s">
        <v>173</v>
      </c>
      <c r="LP14" s="40">
        <f>LP12-LP11</f>
        <v>3.6268813806839884E-2</v>
      </c>
      <c r="LQ14" s="21">
        <v>1960</v>
      </c>
      <c r="LR14" s="22">
        <v>1.0300000000000001E-3</v>
      </c>
      <c r="LS14" t="s">
        <v>173</v>
      </c>
      <c r="LT14" s="40">
        <f>LT12-LT11</f>
        <v>3.6278124412320034E-2</v>
      </c>
      <c r="LU14" s="21">
        <v>1960</v>
      </c>
      <c r="LV14" s="22">
        <v>1.0300000000000001E-3</v>
      </c>
      <c r="LW14" t="s">
        <v>173</v>
      </c>
      <c r="LX14" s="40">
        <f>LX12-LX11</f>
        <v>3.6103084854277268E-2</v>
      </c>
      <c r="LY14" s="21">
        <v>1960</v>
      </c>
      <c r="LZ14" s="22">
        <v>1.0300000000000001E-3</v>
      </c>
      <c r="MA14" t="s">
        <v>173</v>
      </c>
      <c r="MB14" s="40">
        <f>MB12-MB11</f>
        <v>3.633261730515458E-2</v>
      </c>
      <c r="MC14" s="21">
        <v>1960</v>
      </c>
      <c r="MD14" s="22">
        <v>1.0300000000000001E-3</v>
      </c>
      <c r="ME14" t="s">
        <v>173</v>
      </c>
      <c r="MF14" s="40">
        <f>MF12-MF11</f>
        <v>3.6087236720062976E-2</v>
      </c>
      <c r="MG14" s="21">
        <v>1960</v>
      </c>
      <c r="MH14" s="22">
        <v>1.0300000000000001E-3</v>
      </c>
      <c r="MI14" t="s">
        <v>173</v>
      </c>
      <c r="MJ14" s="40">
        <f>MJ12-MJ11</f>
        <v>3.6210246738869911E-2</v>
      </c>
      <c r="MK14" s="21">
        <v>1960</v>
      </c>
      <c r="ML14" s="22">
        <v>1.0300000000000001E-3</v>
      </c>
      <c r="MM14" t="s">
        <v>173</v>
      </c>
      <c r="MN14" s="40">
        <f>MN12-MN11</f>
        <v>3.6267151863655367E-2</v>
      </c>
      <c r="MO14" s="21">
        <v>1960</v>
      </c>
      <c r="MP14" s="22">
        <v>1.0300000000000001E-3</v>
      </c>
      <c r="MQ14" t="s">
        <v>173</v>
      </c>
      <c r="MR14" s="40">
        <f>MR12-MR11</f>
        <v>3.5953636074607331E-2</v>
      </c>
      <c r="MS14" s="21">
        <v>1960</v>
      </c>
      <c r="MT14" s="22">
        <v>1.0300000000000001E-3</v>
      </c>
      <c r="MU14" t="s">
        <v>173</v>
      </c>
      <c r="MV14" s="40">
        <f>MV12-MV11</f>
        <v>3.6505461059361866E-2</v>
      </c>
      <c r="MW14" s="21">
        <v>1960</v>
      </c>
      <c r="MX14" s="22">
        <v>1.0300000000000001E-3</v>
      </c>
      <c r="MY14" t="s">
        <v>173</v>
      </c>
      <c r="MZ14" s="40">
        <f>MZ12-MZ11</f>
        <v>3.6268657968304918E-2</v>
      </c>
      <c r="NA14" s="21">
        <v>1960</v>
      </c>
      <c r="NB14" s="22">
        <v>1.0300000000000001E-3</v>
      </c>
      <c r="NC14" t="s">
        <v>173</v>
      </c>
      <c r="ND14" s="40">
        <f>ND12-ND11</f>
        <v>3.6522006566068688E-2</v>
      </c>
      <c r="NE14" s="21">
        <v>1960</v>
      </c>
      <c r="NF14" s="22">
        <v>1.0300000000000001E-3</v>
      </c>
      <c r="NG14" t="s">
        <v>173</v>
      </c>
      <c r="NH14" s="40">
        <f>NH12-NH11</f>
        <v>3.6054681248035625E-2</v>
      </c>
      <c r="NI14" s="21">
        <v>1960</v>
      </c>
      <c r="NJ14" s="22">
        <v>1.0300000000000001E-3</v>
      </c>
    </row>
    <row r="15" spans="2:376">
      <c r="B15">
        <v>0.3461017439046325</v>
      </c>
      <c r="C15" s="39">
        <v>0.66968525595192496</v>
      </c>
      <c r="D15">
        <v>180.43998596395278</v>
      </c>
      <c r="E15" s="21">
        <v>1960</v>
      </c>
      <c r="F15" s="22">
        <v>0.124</v>
      </c>
      <c r="G15" t="s">
        <v>174</v>
      </c>
      <c r="H15" s="40">
        <f>H11-H13</f>
        <v>3.7275276712516736E-2</v>
      </c>
      <c r="I15" s="21">
        <v>1961</v>
      </c>
      <c r="J15" s="22">
        <v>1.4</v>
      </c>
      <c r="K15" t="s">
        <v>174</v>
      </c>
      <c r="L15" s="40">
        <f>L11-L13</f>
        <v>3.8493563814533338E-2</v>
      </c>
      <c r="M15" s="21">
        <v>1961</v>
      </c>
      <c r="N15" s="22">
        <v>1.4</v>
      </c>
      <c r="O15" t="s">
        <v>174</v>
      </c>
      <c r="P15" s="40">
        <f>P11-P13</f>
        <v>3.8113649799160265E-2</v>
      </c>
      <c r="Q15" s="21">
        <v>1961</v>
      </c>
      <c r="R15" s="22">
        <v>1.4</v>
      </c>
      <c r="S15" t="s">
        <v>174</v>
      </c>
      <c r="T15" s="40">
        <f>T11-T13</f>
        <v>3.8115427508569555E-2</v>
      </c>
      <c r="U15" s="21">
        <v>1961</v>
      </c>
      <c r="V15" s="22">
        <v>1.4</v>
      </c>
      <c r="W15" t="s">
        <v>174</v>
      </c>
      <c r="X15" s="40">
        <f>X11-X13</f>
        <v>3.8050407509880035E-2</v>
      </c>
      <c r="Y15" s="21">
        <v>1961</v>
      </c>
      <c r="Z15" s="22">
        <v>1.4</v>
      </c>
      <c r="AA15" t="s">
        <v>174</v>
      </c>
      <c r="AB15" s="40">
        <f>AB11-AB13</f>
        <v>3.8006358135784346E-2</v>
      </c>
      <c r="AC15" s="21">
        <v>1961</v>
      </c>
      <c r="AD15" s="22">
        <v>1.4</v>
      </c>
      <c r="AE15" t="s">
        <v>174</v>
      </c>
      <c r="AF15" s="40">
        <f>AF11-AF13</f>
        <v>3.809500509846564E-2</v>
      </c>
      <c r="AG15" s="21">
        <v>1961</v>
      </c>
      <c r="AH15" s="22">
        <v>1.4</v>
      </c>
      <c r="AI15" t="s">
        <v>174</v>
      </c>
      <c r="AJ15" s="40">
        <f>AJ11-AJ13</f>
        <v>3.8094448640487333E-2</v>
      </c>
      <c r="AK15" s="21">
        <v>1961</v>
      </c>
      <c r="AL15" s="22">
        <v>1.4</v>
      </c>
      <c r="AM15" t="s">
        <v>174</v>
      </c>
      <c r="AN15" s="40">
        <f>AN11-AN13</f>
        <v>3.8041010250079665E-2</v>
      </c>
      <c r="AO15" s="21">
        <v>1961</v>
      </c>
      <c r="AP15" s="22">
        <v>1.4</v>
      </c>
      <c r="AQ15" t="s">
        <v>174</v>
      </c>
      <c r="AR15" s="40">
        <f>AR11-AR13</f>
        <v>3.7705508240825747E-2</v>
      </c>
      <c r="AS15" s="21">
        <v>1961</v>
      </c>
      <c r="AT15" s="22">
        <v>1.4</v>
      </c>
      <c r="AU15" t="s">
        <v>174</v>
      </c>
      <c r="AV15" s="40">
        <f>AV11-AV13</f>
        <v>3.7739924176211692E-2</v>
      </c>
      <c r="AW15" s="21">
        <v>1961</v>
      </c>
      <c r="AX15" s="22">
        <v>1.4</v>
      </c>
      <c r="AY15" t="s">
        <v>174</v>
      </c>
      <c r="AZ15" s="40">
        <f>AZ11-AZ13</f>
        <v>3.7973722681293731E-2</v>
      </c>
      <c r="BA15" s="21">
        <v>1961</v>
      </c>
      <c r="BB15" s="22">
        <v>1.4</v>
      </c>
      <c r="BC15" t="s">
        <v>174</v>
      </c>
      <c r="BD15" s="40">
        <f>BD11-BD13</f>
        <v>3.7555143270595004E-2</v>
      </c>
      <c r="BE15" s="21">
        <v>1961</v>
      </c>
      <c r="BF15" s="22">
        <v>1.4</v>
      </c>
      <c r="BG15" t="s">
        <v>174</v>
      </c>
      <c r="BH15" s="40">
        <f>BH11-BH13</f>
        <v>3.7781581553957277E-2</v>
      </c>
      <c r="BI15" s="21">
        <v>1961</v>
      </c>
      <c r="BJ15" s="22">
        <v>1.4</v>
      </c>
      <c r="BK15" t="s">
        <v>174</v>
      </c>
      <c r="BL15" s="40">
        <f>BL11-BL13</f>
        <v>3.7675069829759877E-2</v>
      </c>
      <c r="BM15" s="21">
        <v>1960</v>
      </c>
      <c r="BN15" s="22">
        <v>0.124</v>
      </c>
      <c r="BO15" t="s">
        <v>174</v>
      </c>
      <c r="BP15" s="40">
        <f>BP11-BP13</f>
        <v>3.7393966324829775E-2</v>
      </c>
      <c r="BQ15" s="21">
        <v>1960</v>
      </c>
      <c r="BR15" s="22">
        <v>0.124</v>
      </c>
      <c r="BS15" t="s">
        <v>174</v>
      </c>
      <c r="BT15" s="40">
        <f>BT11-BT13</f>
        <v>3.7689804637998536E-2</v>
      </c>
      <c r="BU15" s="21">
        <v>1960</v>
      </c>
      <c r="BV15" s="22">
        <v>0.124</v>
      </c>
      <c r="BW15" t="s">
        <v>174</v>
      </c>
      <c r="BX15" s="40">
        <f>BX11-BX13</f>
        <v>3.770225746230027E-2</v>
      </c>
      <c r="BY15" s="21">
        <v>1960</v>
      </c>
      <c r="BZ15" s="22">
        <v>0.124</v>
      </c>
      <c r="CA15" t="s">
        <v>174</v>
      </c>
      <c r="CB15" s="40">
        <f>CB11-CB13</f>
        <v>3.765904516160401E-2</v>
      </c>
      <c r="CC15" s="21">
        <v>1960</v>
      </c>
      <c r="CD15" s="22">
        <v>0.124</v>
      </c>
      <c r="CE15" t="s">
        <v>174</v>
      </c>
      <c r="CF15" s="40">
        <f>CF11-CF13</f>
        <v>3.764752489383616E-2</v>
      </c>
      <c r="CG15" s="21">
        <v>1960</v>
      </c>
      <c r="CH15" s="22">
        <v>0.124</v>
      </c>
      <c r="CI15" t="s">
        <v>174</v>
      </c>
      <c r="CJ15" s="40">
        <f>CJ11-CJ13</f>
        <v>3.7205586900515619E-2</v>
      </c>
      <c r="CK15" s="21">
        <v>1960</v>
      </c>
      <c r="CL15" s="22">
        <v>0.124</v>
      </c>
      <c r="CM15" t="s">
        <v>174</v>
      </c>
      <c r="CN15" s="40">
        <f>CN11-CN13</f>
        <v>3.7645533463279979E-2</v>
      </c>
      <c r="CO15" s="21">
        <v>1960</v>
      </c>
      <c r="CP15" s="22">
        <v>0.124</v>
      </c>
      <c r="CQ15" t="s">
        <v>174</v>
      </c>
      <c r="CR15" s="40">
        <f>CR11-CR13</f>
        <v>3.744144169936553E-2</v>
      </c>
      <c r="CS15" s="21">
        <v>1960</v>
      </c>
      <c r="CT15" s="22">
        <v>0.124</v>
      </c>
      <c r="CU15" t="s">
        <v>174</v>
      </c>
      <c r="CV15" s="40">
        <f>CV11-CV13</f>
        <v>3.7523253840057447E-2</v>
      </c>
      <c r="CW15" s="21">
        <v>1960</v>
      </c>
      <c r="CX15" s="22">
        <v>0.124</v>
      </c>
      <c r="CY15" t="s">
        <v>174</v>
      </c>
      <c r="CZ15" s="40">
        <f>CZ11-CZ13</f>
        <v>3.756656336235753E-2</v>
      </c>
      <c r="DA15" s="21">
        <v>1960</v>
      </c>
      <c r="DB15" s="22">
        <v>0.124</v>
      </c>
      <c r="DC15" t="s">
        <v>174</v>
      </c>
      <c r="DD15" s="40">
        <f>DD11-DD13</f>
        <v>3.7241444677676816E-2</v>
      </c>
      <c r="DE15" s="21">
        <v>1960</v>
      </c>
      <c r="DF15" s="22">
        <v>0.124</v>
      </c>
      <c r="DG15" t="s">
        <v>174</v>
      </c>
      <c r="DH15" s="40">
        <f>DH11-DH13</f>
        <v>3.7580500960646357E-2</v>
      </c>
      <c r="DI15" s="21">
        <v>1960</v>
      </c>
      <c r="DJ15" s="22">
        <v>0.124</v>
      </c>
      <c r="DK15" t="s">
        <v>174</v>
      </c>
      <c r="DL15" s="40">
        <f>DL11-DL13</f>
        <v>3.7558602803469954E-2</v>
      </c>
      <c r="DM15" s="21">
        <v>1960</v>
      </c>
      <c r="DN15" s="22">
        <v>0.124</v>
      </c>
      <c r="DO15" t="s">
        <v>174</v>
      </c>
      <c r="DP15" s="40">
        <f>DP11-DP13</f>
        <v>3.7521833231686397E-2</v>
      </c>
      <c r="DQ15" s="21">
        <v>1960</v>
      </c>
      <c r="DR15" s="22">
        <v>0.124</v>
      </c>
      <c r="DS15" t="s">
        <v>174</v>
      </c>
      <c r="DT15" s="40">
        <f>DT11-DT13</f>
        <v>3.7385150394195155E-2</v>
      </c>
      <c r="DU15" s="21">
        <v>1960</v>
      </c>
      <c r="DV15" s="22">
        <v>0.124</v>
      </c>
      <c r="DW15" t="s">
        <v>174</v>
      </c>
      <c r="DX15" s="40">
        <f>DX11-DX13</f>
        <v>3.7469457535641792E-2</v>
      </c>
      <c r="DY15" s="21">
        <v>1960</v>
      </c>
      <c r="DZ15" s="22">
        <v>0.124</v>
      </c>
      <c r="EA15" t="s">
        <v>174</v>
      </c>
      <c r="EB15" s="40">
        <f>EB11-EB13</f>
        <v>3.7511890155384975E-2</v>
      </c>
      <c r="EC15" s="21">
        <v>1960</v>
      </c>
      <c r="ED15" s="22">
        <v>0.124</v>
      </c>
      <c r="EE15" t="s">
        <v>174</v>
      </c>
      <c r="EF15" s="40">
        <f>EF11-EF13</f>
        <v>3.7470960853680568E-2</v>
      </c>
      <c r="EG15" s="21">
        <v>1960</v>
      </c>
      <c r="EH15" s="22">
        <v>0.124</v>
      </c>
      <c r="EI15" t="s">
        <v>174</v>
      </c>
      <c r="EJ15" s="40">
        <f>EJ11-EJ13</f>
        <v>3.7152984907003916E-2</v>
      </c>
      <c r="EK15" s="21">
        <v>1960</v>
      </c>
      <c r="EL15" s="22">
        <v>0.124</v>
      </c>
      <c r="EM15" t="s">
        <v>174</v>
      </c>
      <c r="EN15" s="40">
        <f>EN11-EN13</f>
        <v>3.7473828551646993E-2</v>
      </c>
      <c r="EO15" s="21">
        <v>1960</v>
      </c>
      <c r="EP15" s="22">
        <v>0.124</v>
      </c>
      <c r="EQ15" t="s">
        <v>174</v>
      </c>
      <c r="ER15" s="40">
        <f>ER11-ER13</f>
        <v>3.7508801029408567E-2</v>
      </c>
      <c r="ES15" s="21">
        <v>1960</v>
      </c>
      <c r="ET15" s="22">
        <v>0.124</v>
      </c>
      <c r="EU15" t="s">
        <v>174</v>
      </c>
      <c r="EV15" s="40">
        <f>EV11-EV13</f>
        <v>3.7437545644454395E-2</v>
      </c>
      <c r="EW15" s="21">
        <v>1960</v>
      </c>
      <c r="EX15" s="22">
        <v>0.124</v>
      </c>
      <c r="EY15" t="s">
        <v>174</v>
      </c>
      <c r="EZ15" s="40">
        <f>EZ11-EZ13</f>
        <v>3.7293217863800132E-2</v>
      </c>
      <c r="FA15" s="21">
        <v>1960</v>
      </c>
      <c r="FB15" s="22">
        <v>0.124</v>
      </c>
      <c r="FC15" t="s">
        <v>174</v>
      </c>
      <c r="FD15" s="40">
        <f>FD11-FD13</f>
        <v>3.7056009063898276E-2</v>
      </c>
      <c r="FE15" s="21">
        <v>1960</v>
      </c>
      <c r="FF15" s="22">
        <v>0.124</v>
      </c>
      <c r="FG15" t="s">
        <v>174</v>
      </c>
      <c r="FH15" s="40">
        <f>FH11-FH13</f>
        <v>3.7460659688924314E-2</v>
      </c>
      <c r="FI15" s="21">
        <v>1960</v>
      </c>
      <c r="FJ15" s="22">
        <v>0.124</v>
      </c>
      <c r="FK15" t="s">
        <v>174</v>
      </c>
      <c r="FL15" s="40">
        <f>FL11-FL13</f>
        <v>3.7160527381343678E-2</v>
      </c>
      <c r="FM15" s="21">
        <v>1960</v>
      </c>
      <c r="FN15" s="22">
        <v>0.124</v>
      </c>
      <c r="FO15" t="s">
        <v>174</v>
      </c>
      <c r="FP15" s="40">
        <f>FP11-FP13</f>
        <v>3.7215055008558207E-2</v>
      </c>
      <c r="FQ15" s="21">
        <v>1960</v>
      </c>
      <c r="FR15" s="22">
        <v>0.124</v>
      </c>
      <c r="FS15" t="s">
        <v>174</v>
      </c>
      <c r="FT15" s="40">
        <f>FT11-FT13</f>
        <v>3.7495117683519597E-2</v>
      </c>
      <c r="FU15" s="21">
        <v>1960</v>
      </c>
      <c r="FV15" s="22">
        <v>0.124</v>
      </c>
      <c r="FW15" t="s">
        <v>174</v>
      </c>
      <c r="FX15" s="40">
        <f>FX11-FX13</f>
        <v>3.7453893783998216E-2</v>
      </c>
      <c r="FY15" s="21">
        <v>1960</v>
      </c>
      <c r="FZ15" s="22">
        <v>0.124</v>
      </c>
      <c r="GA15" t="s">
        <v>174</v>
      </c>
      <c r="GB15" s="40">
        <f>GB11-GB13</f>
        <v>3.6967039743887986E-2</v>
      </c>
      <c r="GC15" s="21">
        <v>1960</v>
      </c>
      <c r="GD15" s="22">
        <v>0.124</v>
      </c>
      <c r="GE15" t="s">
        <v>174</v>
      </c>
      <c r="GF15" s="40">
        <f>GF11-GF13</f>
        <v>3.7313893118033292E-2</v>
      </c>
      <c r="GG15" s="21">
        <v>1960</v>
      </c>
      <c r="GH15" s="22">
        <v>0.124</v>
      </c>
      <c r="GI15" t="s">
        <v>174</v>
      </c>
      <c r="GJ15" s="40">
        <f>GJ11-GJ13</f>
        <v>3.7480758660408398E-2</v>
      </c>
      <c r="GK15" s="21">
        <v>1960</v>
      </c>
      <c r="GL15" s="22">
        <v>0.124</v>
      </c>
      <c r="GM15" t="s">
        <v>174</v>
      </c>
      <c r="GN15" s="40">
        <f>GN11-GN13</f>
        <v>3.6896457990754084E-2</v>
      </c>
      <c r="GO15" s="21">
        <v>1960</v>
      </c>
      <c r="GP15" s="22">
        <v>0.124</v>
      </c>
      <c r="GQ15" t="s">
        <v>174</v>
      </c>
      <c r="GR15" s="40">
        <f>GR11-GR13</f>
        <v>3.7131998078721307E-2</v>
      </c>
      <c r="GS15" s="21">
        <v>1960</v>
      </c>
      <c r="GT15" s="22">
        <v>0.124</v>
      </c>
      <c r="GU15" t="s">
        <v>174</v>
      </c>
      <c r="GV15" s="40">
        <f>GV11-GV13</f>
        <v>3.7279819548299065E-2</v>
      </c>
      <c r="GW15" s="21">
        <v>1960</v>
      </c>
      <c r="GX15" s="22">
        <v>0.124</v>
      </c>
      <c r="GY15" t="s">
        <v>174</v>
      </c>
      <c r="GZ15" s="40">
        <f>GZ11-GZ13</f>
        <v>3.7106002513886849E-2</v>
      </c>
      <c r="HA15" s="21">
        <v>1960</v>
      </c>
      <c r="HB15" s="22">
        <v>0.124</v>
      </c>
      <c r="HC15" t="s">
        <v>174</v>
      </c>
      <c r="HD15" s="40">
        <f>HD11-HD13</f>
        <v>3.7048490264401268E-2</v>
      </c>
      <c r="HE15" s="21">
        <v>1960</v>
      </c>
      <c r="HF15" s="22">
        <v>0.124</v>
      </c>
      <c r="HG15" t="s">
        <v>174</v>
      </c>
      <c r="HH15" s="40">
        <f>HH11-HH13</f>
        <v>3.7247177445470014E-2</v>
      </c>
      <c r="HI15" s="21">
        <v>1960</v>
      </c>
      <c r="HJ15" s="22">
        <v>0.124</v>
      </c>
      <c r="HK15" t="s">
        <v>174</v>
      </c>
      <c r="HL15" s="40">
        <f>HL11-HL13</f>
        <v>3.7142396406812606E-2</v>
      </c>
      <c r="HM15" s="21">
        <v>1960</v>
      </c>
      <c r="HN15" s="22">
        <v>0.124</v>
      </c>
      <c r="HO15" t="s">
        <v>174</v>
      </c>
      <c r="HP15" s="40">
        <f>HP11-HP13</f>
        <v>3.7327484604784134E-2</v>
      </c>
      <c r="HQ15" s="21">
        <v>1960</v>
      </c>
      <c r="HR15" s="22">
        <v>0.124</v>
      </c>
      <c r="HS15" t="s">
        <v>174</v>
      </c>
      <c r="HT15" s="40">
        <f>HT11-HT13</f>
        <v>3.7413865667201895E-2</v>
      </c>
      <c r="HU15" s="21">
        <v>1960</v>
      </c>
      <c r="HV15" s="22">
        <v>0.124</v>
      </c>
      <c r="HW15" t="s">
        <v>174</v>
      </c>
      <c r="HX15" s="40">
        <f>HX11-HX13</f>
        <v>3.7474010369807909E-2</v>
      </c>
      <c r="HY15" s="21">
        <v>1960</v>
      </c>
      <c r="HZ15" s="22">
        <v>0.124</v>
      </c>
      <c r="IA15" t="s">
        <v>174</v>
      </c>
      <c r="IB15" s="40">
        <f>IB11-IB13</f>
        <v>3.6972456125387854E-2</v>
      </c>
      <c r="IC15" s="21">
        <v>1960</v>
      </c>
      <c r="ID15" s="22">
        <v>0.124</v>
      </c>
      <c r="IE15" t="s">
        <v>174</v>
      </c>
      <c r="IF15" s="40">
        <f>IF11-IF13</f>
        <v>3.6887477056400442E-2</v>
      </c>
      <c r="IG15" s="21">
        <v>1960</v>
      </c>
      <c r="IH15" s="22">
        <v>0.124</v>
      </c>
      <c r="II15" t="s">
        <v>174</v>
      </c>
      <c r="IJ15" s="40">
        <f>IJ11-IJ13</f>
        <v>3.7452098889918406E-2</v>
      </c>
      <c r="IK15" s="21">
        <v>1960</v>
      </c>
      <c r="IL15" s="22">
        <v>0.124</v>
      </c>
      <c r="IM15" t="s">
        <v>174</v>
      </c>
      <c r="IN15" s="40">
        <f>IN11-IN13</f>
        <v>3.7242117595393365E-2</v>
      </c>
      <c r="IO15" s="21">
        <v>1960</v>
      </c>
      <c r="IP15" s="22">
        <v>0.124</v>
      </c>
      <c r="IQ15" t="s">
        <v>174</v>
      </c>
      <c r="IR15" s="40">
        <f>IR11-IR13</f>
        <v>3.738994901512499E-2</v>
      </c>
      <c r="IS15" s="21">
        <v>1960</v>
      </c>
      <c r="IT15" s="22">
        <v>0.124</v>
      </c>
      <c r="IU15" t="s">
        <v>174</v>
      </c>
      <c r="IV15" s="40">
        <f>IV11-IV13</f>
        <v>3.7039300420477816E-2</v>
      </c>
      <c r="IW15" s="21">
        <v>1960</v>
      </c>
      <c r="IX15" s="22">
        <v>0.124</v>
      </c>
      <c r="IY15" t="s">
        <v>174</v>
      </c>
      <c r="IZ15" s="40">
        <f>IZ11-IZ13</f>
        <v>3.7227807704854621E-2</v>
      </c>
      <c r="JA15" s="21">
        <v>1960</v>
      </c>
      <c r="JB15" s="22">
        <v>0.124</v>
      </c>
      <c r="JC15" t="s">
        <v>174</v>
      </c>
      <c r="JD15" s="40">
        <f>JD11-JD13</f>
        <v>3.7186782069099422E-2</v>
      </c>
      <c r="JE15" s="21">
        <v>1960</v>
      </c>
      <c r="JF15" s="22">
        <v>0.124</v>
      </c>
      <c r="JG15" t="s">
        <v>174</v>
      </c>
      <c r="JH15" s="40">
        <f>JH11-JH13</f>
        <v>3.7372177946025209E-2</v>
      </c>
      <c r="JI15" s="21">
        <v>1960</v>
      </c>
      <c r="JJ15" s="22">
        <v>0.124</v>
      </c>
      <c r="JK15" t="s">
        <v>174</v>
      </c>
      <c r="JL15" s="40">
        <f>JL11-JL13</f>
        <v>3.7433655774526953E-2</v>
      </c>
      <c r="JM15" s="21">
        <v>1960</v>
      </c>
      <c r="JN15" s="22">
        <v>0.124</v>
      </c>
      <c r="JO15" t="s">
        <v>174</v>
      </c>
      <c r="JP15" s="40">
        <f>JP11-JP13</f>
        <v>3.7495781011168572E-2</v>
      </c>
      <c r="JQ15" s="21">
        <v>1960</v>
      </c>
      <c r="JR15" s="22">
        <v>0.124</v>
      </c>
      <c r="JS15" t="s">
        <v>174</v>
      </c>
      <c r="JT15" s="40">
        <f>JT11-JT13</f>
        <v>3.7330274289144372E-2</v>
      </c>
      <c r="JU15" s="21">
        <v>1960</v>
      </c>
      <c r="JV15" s="22">
        <v>0.124</v>
      </c>
      <c r="JW15" t="s">
        <v>174</v>
      </c>
      <c r="JX15" s="40">
        <f>JX11-JX13</f>
        <v>3.7499863018502166E-2</v>
      </c>
      <c r="JY15" s="21">
        <v>1960</v>
      </c>
      <c r="JZ15" s="22">
        <v>0.124</v>
      </c>
      <c r="KA15" t="s">
        <v>174</v>
      </c>
      <c r="KB15" s="40">
        <f>KB11-KB13</f>
        <v>3.7491471946311306E-2</v>
      </c>
      <c r="KC15" s="21">
        <v>1960</v>
      </c>
      <c r="KD15" s="22">
        <v>0.124</v>
      </c>
      <c r="KE15" t="s">
        <v>174</v>
      </c>
      <c r="KF15" s="40">
        <f>KF11-KF13</f>
        <v>3.7317343963984784E-2</v>
      </c>
      <c r="KG15" s="21">
        <v>1960</v>
      </c>
      <c r="KH15" s="22">
        <v>0.124</v>
      </c>
      <c r="KI15" t="s">
        <v>174</v>
      </c>
      <c r="KJ15" s="40">
        <f>KJ11-KJ13</f>
        <v>3.7300035699367684E-2</v>
      </c>
      <c r="KK15" s="21">
        <v>1960</v>
      </c>
      <c r="KL15" s="22">
        <v>0.124</v>
      </c>
      <c r="KM15" t="s">
        <v>174</v>
      </c>
      <c r="KN15" s="40">
        <f>KN11-KN13</f>
        <v>3.7431950792015667E-2</v>
      </c>
      <c r="KO15" s="21">
        <v>1960</v>
      </c>
      <c r="KP15" s="22">
        <v>0.124</v>
      </c>
      <c r="KQ15" t="s">
        <v>174</v>
      </c>
      <c r="KR15" s="40">
        <f>KR11-KR13</f>
        <v>3.7506499592699416E-2</v>
      </c>
      <c r="KS15" s="21">
        <v>1960</v>
      </c>
      <c r="KT15" s="22">
        <v>0.124</v>
      </c>
      <c r="KU15" t="s">
        <v>174</v>
      </c>
      <c r="KV15" s="40">
        <f>KV11-KV13</f>
        <v>3.7566378676555545E-2</v>
      </c>
      <c r="KW15" s="21">
        <v>1960</v>
      </c>
      <c r="KX15" s="22">
        <v>0.124</v>
      </c>
      <c r="KY15" t="s">
        <v>174</v>
      </c>
      <c r="KZ15" s="40">
        <f>KZ11-KZ13</f>
        <v>3.7453677082110559E-2</v>
      </c>
      <c r="LA15" s="21">
        <v>1960</v>
      </c>
      <c r="LB15" s="22">
        <v>0.124</v>
      </c>
      <c r="LC15" t="s">
        <v>174</v>
      </c>
      <c r="LD15" s="40">
        <f>LD11-LD13</f>
        <v>3.7352722817509842E-2</v>
      </c>
      <c r="LE15" s="21">
        <v>1960</v>
      </c>
      <c r="LF15" s="22">
        <v>0.124</v>
      </c>
      <c r="LG15" t="s">
        <v>174</v>
      </c>
      <c r="LH15" s="40">
        <f>LH11-LH13</f>
        <v>3.7627395255955542E-2</v>
      </c>
      <c r="LI15" s="21">
        <v>1960</v>
      </c>
      <c r="LJ15" s="22">
        <v>0.124</v>
      </c>
      <c r="LK15" t="s">
        <v>174</v>
      </c>
      <c r="LL15" s="40">
        <f>LL11-LL13</f>
        <v>3.7506259112517037E-2</v>
      </c>
      <c r="LM15" s="21">
        <v>1960</v>
      </c>
      <c r="LN15" s="22">
        <v>0.124</v>
      </c>
      <c r="LO15" t="s">
        <v>174</v>
      </c>
      <c r="LP15" s="40">
        <f>LP11-LP13</f>
        <v>3.7633906205333301E-2</v>
      </c>
      <c r="LQ15" s="21">
        <v>1960</v>
      </c>
      <c r="LR15" s="22">
        <v>0.124</v>
      </c>
      <c r="LS15" t="s">
        <v>174</v>
      </c>
      <c r="LT15" s="40">
        <f>LT11-LT13</f>
        <v>3.7643931050339752E-2</v>
      </c>
      <c r="LU15" s="21">
        <v>1960</v>
      </c>
      <c r="LV15" s="22">
        <v>0.124</v>
      </c>
      <c r="LW15" t="s">
        <v>174</v>
      </c>
      <c r="LX15" s="40">
        <f>LX11-LX13</f>
        <v>3.7455496202489835E-2</v>
      </c>
      <c r="LY15" s="21">
        <v>1960</v>
      </c>
      <c r="LZ15" s="22">
        <v>0.124</v>
      </c>
      <c r="MA15" t="s">
        <v>174</v>
      </c>
      <c r="MB15" s="40">
        <f>MB11-MB13</f>
        <v>3.7702608114864478E-2</v>
      </c>
      <c r="MC15" s="21">
        <v>1960</v>
      </c>
      <c r="MD15" s="22">
        <v>0.124</v>
      </c>
      <c r="ME15" t="s">
        <v>174</v>
      </c>
      <c r="MF15" s="40">
        <f>MF11-MF13</f>
        <v>3.7438438635680471E-2</v>
      </c>
      <c r="MG15" s="21">
        <v>1960</v>
      </c>
      <c r="MH15" s="22">
        <v>0.124</v>
      </c>
      <c r="MI15" t="s">
        <v>174</v>
      </c>
      <c r="MJ15" s="40">
        <f>MJ11-MJ13</f>
        <v>3.757085075726907E-2</v>
      </c>
      <c r="MK15" s="21">
        <v>1960</v>
      </c>
      <c r="ML15" s="22">
        <v>0.124</v>
      </c>
      <c r="MM15" t="s">
        <v>174</v>
      </c>
      <c r="MN15" s="40">
        <f>MN11-MN13</f>
        <v>3.7632116790772829E-2</v>
      </c>
      <c r="MO15" s="21">
        <v>1960</v>
      </c>
      <c r="MP15" s="22">
        <v>0.124</v>
      </c>
      <c r="MQ15" t="s">
        <v>174</v>
      </c>
      <c r="MR15" s="40">
        <f>MR11-MR13</f>
        <v>3.7294664713600656E-2</v>
      </c>
      <c r="MS15" s="21">
        <v>1960</v>
      </c>
      <c r="MT15" s="22">
        <v>0.124</v>
      </c>
      <c r="MU15" t="s">
        <v>174</v>
      </c>
      <c r="MV15" s="40">
        <f>MV11-MV13</f>
        <v>3.7888767414772095E-2</v>
      </c>
      <c r="MW15" s="21">
        <v>1960</v>
      </c>
      <c r="MX15" s="22">
        <v>0.124</v>
      </c>
      <c r="MY15" t="s">
        <v>174</v>
      </c>
      <c r="MZ15" s="40">
        <f>MZ11-MZ13</f>
        <v>3.7633738413689E-2</v>
      </c>
      <c r="NA15" s="21">
        <v>1960</v>
      </c>
      <c r="NB15" s="22">
        <v>0.124</v>
      </c>
      <c r="NC15" t="s">
        <v>174</v>
      </c>
      <c r="ND15" s="40">
        <f>ND11-ND13</f>
        <v>3.7906591060366479E-2</v>
      </c>
      <c r="NE15" s="21">
        <v>1960</v>
      </c>
      <c r="NF15" s="22">
        <v>0.124</v>
      </c>
      <c r="NG15" t="s">
        <v>174</v>
      </c>
      <c r="NH15" s="40">
        <f>NH11-NH13</f>
        <v>3.7403400490002903E-2</v>
      </c>
      <c r="NI15" s="21">
        <v>1960</v>
      </c>
      <c r="NJ15" s="22">
        <v>0.124</v>
      </c>
    </row>
    <row r="16" spans="2:376">
      <c r="B16">
        <v>0.34768458060578067</v>
      </c>
      <c r="C16" s="39">
        <v>0.67423910016719546</v>
      </c>
      <c r="D16">
        <v>184.20651448862918</v>
      </c>
      <c r="E16" s="21">
        <v>1961</v>
      </c>
      <c r="F16" s="22">
        <v>1.4</v>
      </c>
      <c r="G16" t="s">
        <v>175</v>
      </c>
      <c r="H16" s="41">
        <f>AVERAGE(H14:H15)</f>
        <v>3.6605446911402217E-2</v>
      </c>
      <c r="I16" s="21">
        <v>1962</v>
      </c>
      <c r="J16" s="22">
        <v>9.8900000000000002E-2</v>
      </c>
      <c r="K16" t="s">
        <v>175</v>
      </c>
      <c r="L16" s="41">
        <f>AVERAGE(L14:L15)</f>
        <v>3.7780066799646433E-2</v>
      </c>
      <c r="M16" s="21">
        <v>1962</v>
      </c>
      <c r="N16" s="22">
        <v>9.8900000000000002E-2</v>
      </c>
      <c r="O16" t="s">
        <v>175</v>
      </c>
      <c r="P16" s="41">
        <f>AVERAGE(P14:P15)</f>
        <v>3.7413912597189042E-2</v>
      </c>
      <c r="Q16" s="21">
        <v>1962</v>
      </c>
      <c r="R16" s="22">
        <v>9.8900000000000002E-2</v>
      </c>
      <c r="S16" t="s">
        <v>175</v>
      </c>
      <c r="T16" s="41">
        <f>AVERAGE(T14:T15)</f>
        <v>3.7415626221635412E-2</v>
      </c>
      <c r="U16" s="21">
        <v>1962</v>
      </c>
      <c r="V16" s="22">
        <v>9.8900000000000002E-2</v>
      </c>
      <c r="W16" t="s">
        <v>175</v>
      </c>
      <c r="X16" s="41">
        <f>AVERAGE(X14:X15)</f>
        <v>3.7352948301339589E-2</v>
      </c>
      <c r="Y16" s="21">
        <v>1962</v>
      </c>
      <c r="Z16" s="22">
        <v>9.8900000000000002E-2</v>
      </c>
      <c r="AA16" t="s">
        <v>175</v>
      </c>
      <c r="AB16" s="41">
        <f>AVERAGE(AB14:AB15)</f>
        <v>3.7310483476001022E-2</v>
      </c>
      <c r="AC16" s="21">
        <v>1962</v>
      </c>
      <c r="AD16" s="22">
        <v>9.8900000000000002E-2</v>
      </c>
      <c r="AE16" t="s">
        <v>175</v>
      </c>
      <c r="AF16" s="41">
        <f>AVERAGE(AF14:AF15)</f>
        <v>3.7395939852334747E-2</v>
      </c>
      <c r="AG16" s="21">
        <v>1962</v>
      </c>
      <c r="AH16" s="22">
        <v>9.8900000000000002E-2</v>
      </c>
      <c r="AI16" t="s">
        <v>175</v>
      </c>
      <c r="AJ16" s="41">
        <f>AVERAGE(AJ14:AJ15)</f>
        <v>3.7395403444348052E-2</v>
      </c>
      <c r="AK16" s="21">
        <v>1962</v>
      </c>
      <c r="AL16" s="22">
        <v>9.8900000000000002E-2</v>
      </c>
      <c r="AM16" t="s">
        <v>175</v>
      </c>
      <c r="AN16" s="41">
        <f>AVERAGE(AN14:AN15)</f>
        <v>3.7343889226431892E-2</v>
      </c>
      <c r="AO16" s="21">
        <v>1962</v>
      </c>
      <c r="AP16" s="22">
        <v>9.8900000000000002E-2</v>
      </c>
      <c r="AQ16" t="s">
        <v>175</v>
      </c>
      <c r="AR16" s="41">
        <f>AVERAGE(AR14:AR15)</f>
        <v>3.7020409354233813E-2</v>
      </c>
      <c r="AS16" s="21">
        <v>1962</v>
      </c>
      <c r="AT16" s="22">
        <v>9.8900000000000002E-2</v>
      </c>
      <c r="AU16" t="s">
        <v>175</v>
      </c>
      <c r="AV16" s="41">
        <f>AVERAGE(AV14:AV15)</f>
        <v>3.7053596691818153E-2</v>
      </c>
      <c r="AW16" s="21">
        <v>1962</v>
      </c>
      <c r="AX16" s="22">
        <v>9.8900000000000002E-2</v>
      </c>
      <c r="AY16" t="s">
        <v>175</v>
      </c>
      <c r="AZ16" s="41">
        <f>AVERAGE(AZ14:AZ15)</f>
        <v>3.7279020867960172E-2</v>
      </c>
      <c r="BA16" s="21">
        <v>1962</v>
      </c>
      <c r="BB16" s="22">
        <v>9.8900000000000002E-2</v>
      </c>
      <c r="BC16" t="s">
        <v>175</v>
      </c>
      <c r="BD16" s="41">
        <f>AVERAGE(BD14:BD15)</f>
        <v>3.6875399748338755E-2</v>
      </c>
      <c r="BE16" s="21">
        <v>1962</v>
      </c>
      <c r="BF16" s="22">
        <v>9.8900000000000002E-2</v>
      </c>
      <c r="BG16" t="s">
        <v>175</v>
      </c>
      <c r="BH16" s="41">
        <f>AVERAGE(BH14:BH15)</f>
        <v>3.709376554424737E-2</v>
      </c>
      <c r="BI16" s="21">
        <v>1962</v>
      </c>
      <c r="BJ16" s="22">
        <v>9.8900000000000002E-2</v>
      </c>
      <c r="BK16" t="s">
        <v>175</v>
      </c>
      <c r="BL16" s="41">
        <f>AVERAGE(BL14:BL15)</f>
        <v>3.6991056665375305E-2</v>
      </c>
      <c r="BM16" s="21">
        <v>1962</v>
      </c>
      <c r="BN16" s="22">
        <v>9.8900000000000002E-2</v>
      </c>
      <c r="BO16" t="s">
        <v>175</v>
      </c>
      <c r="BP16" s="41">
        <f>AVERAGE(BP14:BP15)</f>
        <v>3.6719940750889107E-2</v>
      </c>
      <c r="BQ16" s="21">
        <v>1961</v>
      </c>
      <c r="BR16" s="22">
        <v>1.4</v>
      </c>
      <c r="BS16" t="s">
        <v>175</v>
      </c>
      <c r="BT16" s="41">
        <f>AVERAGE(BT14:BT15)</f>
        <v>3.7005265994317443E-2</v>
      </c>
      <c r="BU16" s="21">
        <v>1961</v>
      </c>
      <c r="BV16" s="22">
        <v>1.4</v>
      </c>
      <c r="BW16" t="s">
        <v>175</v>
      </c>
      <c r="BX16" s="41">
        <f>AVERAGE(BX14:BX15)</f>
        <v>3.7017274568852343E-2</v>
      </c>
      <c r="BY16" s="21">
        <v>1961</v>
      </c>
      <c r="BZ16" s="22">
        <v>1.4</v>
      </c>
      <c r="CA16" t="s">
        <v>175</v>
      </c>
      <c r="CB16" s="41">
        <f>AVERAGE(CB14:CB15)</f>
        <v>3.6975603255355677E-2</v>
      </c>
      <c r="CC16" s="21">
        <v>1961</v>
      </c>
      <c r="CD16" s="22">
        <v>1.4</v>
      </c>
      <c r="CE16" t="s">
        <v>175</v>
      </c>
      <c r="CF16" s="41">
        <f>AVERAGE(CF14:CF15)</f>
        <v>3.6964493527732706E-2</v>
      </c>
      <c r="CG16" s="21">
        <v>1961</v>
      </c>
      <c r="CH16" s="22">
        <v>1.4</v>
      </c>
      <c r="CI16" t="s">
        <v>175</v>
      </c>
      <c r="CJ16" s="41">
        <f>AVERAGE(CJ14:CJ15)</f>
        <v>3.65382148049955E-2</v>
      </c>
      <c r="CK16" s="21">
        <v>1961</v>
      </c>
      <c r="CL16" s="22">
        <v>1.4</v>
      </c>
      <c r="CM16" t="s">
        <v>175</v>
      </c>
      <c r="CN16" s="41">
        <f>AVERAGE(CN14:CN15)</f>
        <v>3.6962573052417319E-2</v>
      </c>
      <c r="CO16" s="21">
        <v>1961</v>
      </c>
      <c r="CP16" s="22">
        <v>1.4</v>
      </c>
      <c r="CQ16" t="s">
        <v>175</v>
      </c>
      <c r="CR16" s="41">
        <f>AVERAGE(CR14:CR15)</f>
        <v>3.6765734297362185E-2</v>
      </c>
      <c r="CS16" s="21">
        <v>1961</v>
      </c>
      <c r="CT16" s="22">
        <v>1.4</v>
      </c>
      <c r="CU16" t="s">
        <v>175</v>
      </c>
      <c r="CV16" s="41">
        <f>AVERAGE(CV14:CV15)</f>
        <v>3.6844643481319578E-2</v>
      </c>
      <c r="CW16" s="21">
        <v>1961</v>
      </c>
      <c r="CX16" s="22">
        <v>1.4</v>
      </c>
      <c r="CY16" t="s">
        <v>175</v>
      </c>
      <c r="CZ16" s="41">
        <f>AVERAGE(CZ14:CZ15)</f>
        <v>3.6886413815395924E-2</v>
      </c>
      <c r="DA16" s="21">
        <v>1961</v>
      </c>
      <c r="DB16" s="22">
        <v>1.4</v>
      </c>
      <c r="DC16" t="s">
        <v>175</v>
      </c>
      <c r="DD16" s="41">
        <f>AVERAGE(DD14:DD15)</f>
        <v>3.6572808552990832E-2</v>
      </c>
      <c r="DE16" s="21">
        <v>1961</v>
      </c>
      <c r="DF16" s="22">
        <v>1.4</v>
      </c>
      <c r="DG16" t="s">
        <v>175</v>
      </c>
      <c r="DH16" s="41">
        <f>AVERAGE(DH14:DH15)</f>
        <v>3.6899855724398745E-2</v>
      </c>
      <c r="DI16" s="21">
        <v>1961</v>
      </c>
      <c r="DJ16" s="22">
        <v>1.4</v>
      </c>
      <c r="DK16" t="s">
        <v>175</v>
      </c>
      <c r="DL16" s="41">
        <f>AVERAGE(DL14:DL15)</f>
        <v>3.6878736294904402E-2</v>
      </c>
      <c r="DM16" s="21">
        <v>1961</v>
      </c>
      <c r="DN16" s="22">
        <v>1.4</v>
      </c>
      <c r="DO16" t="s">
        <v>175</v>
      </c>
      <c r="DP16" s="41">
        <f>AVERAGE(DP14:DP15)</f>
        <v>3.6843273331848475E-2</v>
      </c>
      <c r="DQ16" s="21">
        <v>1961</v>
      </c>
      <c r="DR16" s="22">
        <v>1.4</v>
      </c>
      <c r="DS16" t="s">
        <v>175</v>
      </c>
      <c r="DT16" s="41">
        <f>AVERAGE(DT14:DT15)</f>
        <v>3.671143690460682E-2</v>
      </c>
      <c r="DU16" s="21">
        <v>1961</v>
      </c>
      <c r="DV16" s="22">
        <v>1.4</v>
      </c>
      <c r="DW16" t="s">
        <v>175</v>
      </c>
      <c r="DX16" s="41">
        <f>AVERAGE(DX14:DX15)</f>
        <v>3.6792756717316161E-2</v>
      </c>
      <c r="DY16" s="21">
        <v>1961</v>
      </c>
      <c r="DZ16" s="22">
        <v>1.4</v>
      </c>
      <c r="EA16" t="s">
        <v>175</v>
      </c>
      <c r="EB16" s="41">
        <f>AVERAGE(EB14:EB15)</f>
        <v>3.6833683375234155E-2</v>
      </c>
      <c r="EC16" s="21">
        <v>1961</v>
      </c>
      <c r="ED16" s="22">
        <v>1.4</v>
      </c>
      <c r="EE16" t="s">
        <v>175</v>
      </c>
      <c r="EF16" s="41">
        <f>AVERAGE(EF14:EF15)</f>
        <v>3.6794206709167721E-2</v>
      </c>
      <c r="EG16" s="21">
        <v>1961</v>
      </c>
      <c r="EH16" s="22">
        <v>1.4</v>
      </c>
      <c r="EI16" t="s">
        <v>175</v>
      </c>
      <c r="EJ16" s="41">
        <f>AVERAGE(EJ14:EJ15)</f>
        <v>3.6487465007673248E-2</v>
      </c>
      <c r="EK16" s="21">
        <v>1961</v>
      </c>
      <c r="EL16" s="22">
        <v>1.4</v>
      </c>
      <c r="EM16" t="s">
        <v>175</v>
      </c>
      <c r="EN16" s="41">
        <f>AVERAGE(EN14:EN15)</f>
        <v>3.6796972677601458E-2</v>
      </c>
      <c r="EO16" s="21">
        <v>1961</v>
      </c>
      <c r="EP16" s="22">
        <v>1.4</v>
      </c>
      <c r="EQ16" t="s">
        <v>175</v>
      </c>
      <c r="ER16" s="41">
        <f>AVERAGE(ER14:ER15)</f>
        <v>3.6830703938838527E-2</v>
      </c>
      <c r="ES16" s="21">
        <v>1961</v>
      </c>
      <c r="ET16" s="22">
        <v>1.4</v>
      </c>
      <c r="EU16" t="s">
        <v>175</v>
      </c>
      <c r="EV16" s="41">
        <f>AVERAGE(EV14:EV15)</f>
        <v>3.6761976337339769E-2</v>
      </c>
      <c r="EW16" s="21">
        <v>1961</v>
      </c>
      <c r="EX16" s="22">
        <v>1.4</v>
      </c>
      <c r="EY16" t="s">
        <v>175</v>
      </c>
      <c r="EZ16" s="41">
        <f>AVERAGE(EZ14:EZ15)</f>
        <v>3.6622754638838212E-2</v>
      </c>
      <c r="FA16" s="21">
        <v>1961</v>
      </c>
      <c r="FB16" s="22">
        <v>1.4</v>
      </c>
      <c r="FC16" t="s">
        <v>175</v>
      </c>
      <c r="FD16" s="41">
        <f>AVERAGE(FD14:FD15)</f>
        <v>3.6393897326155999E-2</v>
      </c>
      <c r="FE16" s="21">
        <v>1961</v>
      </c>
      <c r="FF16" s="22">
        <v>1.4</v>
      </c>
      <c r="FG16" t="s">
        <v>175</v>
      </c>
      <c r="FH16" s="41">
        <f>AVERAGE(FH14:FH15)</f>
        <v>3.6784270910077355E-2</v>
      </c>
      <c r="FI16" s="21">
        <v>1961</v>
      </c>
      <c r="FJ16" s="22">
        <v>1.4</v>
      </c>
      <c r="FK16" t="s">
        <v>175</v>
      </c>
      <c r="FL16" s="41">
        <f>AVERAGE(FL14:FL15)</f>
        <v>3.6494742052424506E-2</v>
      </c>
      <c r="FM16" s="21">
        <v>1961</v>
      </c>
      <c r="FN16" s="22">
        <v>1.4</v>
      </c>
      <c r="FO16" t="s">
        <v>175</v>
      </c>
      <c r="FP16" s="41">
        <f>AVERAGE(FP14:FP15)</f>
        <v>3.6547349263031853E-2</v>
      </c>
      <c r="FQ16" s="21">
        <v>1961</v>
      </c>
      <c r="FR16" s="22">
        <v>1.4</v>
      </c>
      <c r="FS16" t="s">
        <v>175</v>
      </c>
      <c r="FT16" s="41">
        <f>AVERAGE(FT14:FT15)</f>
        <v>3.6817506362343849E-2</v>
      </c>
      <c r="FU16" s="21">
        <v>1961</v>
      </c>
      <c r="FV16" s="22">
        <v>1.4</v>
      </c>
      <c r="FW16" t="s">
        <v>175</v>
      </c>
      <c r="FX16" s="41">
        <f>AVERAGE(FX14:FX15)</f>
        <v>3.6777744929124945E-2</v>
      </c>
      <c r="FY16" s="21">
        <v>1961</v>
      </c>
      <c r="FZ16" s="22">
        <v>1.4</v>
      </c>
      <c r="GA16" t="s">
        <v>175</v>
      </c>
      <c r="GB16" s="41">
        <f>AVERAGE(GB14:GB15)</f>
        <v>3.6308047361973378E-2</v>
      </c>
      <c r="GC16" s="21">
        <v>1961</v>
      </c>
      <c r="GD16" s="22">
        <v>1.4</v>
      </c>
      <c r="GE16" t="s">
        <v>175</v>
      </c>
      <c r="GF16" s="41">
        <f>AVERAGE(GF14:GF15)</f>
        <v>3.6642699582061761E-2</v>
      </c>
      <c r="GG16" s="21">
        <v>1961</v>
      </c>
      <c r="GH16" s="22">
        <v>1.4</v>
      </c>
      <c r="GI16" t="s">
        <v>175</v>
      </c>
      <c r="GJ16" s="41">
        <f>AVERAGE(GJ14:GJ15)</f>
        <v>3.6803656915293026E-2</v>
      </c>
      <c r="GK16" s="21">
        <v>1961</v>
      </c>
      <c r="GL16" s="22">
        <v>1.4</v>
      </c>
      <c r="GM16" t="s">
        <v>175</v>
      </c>
      <c r="GN16" s="41">
        <f>AVERAGE(GN14:GN15)</f>
        <v>3.6239935224827768E-2</v>
      </c>
      <c r="GO16" s="21">
        <v>1961</v>
      </c>
      <c r="GP16" s="22">
        <v>1.4</v>
      </c>
      <c r="GQ16" t="s">
        <v>175</v>
      </c>
      <c r="GR16" s="41">
        <f>AVERAGE(GR14:GR15)</f>
        <v>3.6467216464958263E-2</v>
      </c>
      <c r="GS16" s="21">
        <v>1961</v>
      </c>
      <c r="GT16" s="22">
        <v>1.4</v>
      </c>
      <c r="GU16" t="s">
        <v>175</v>
      </c>
      <c r="GV16" s="41">
        <f>AVERAGE(GV14:GV15)</f>
        <v>3.6609829386740816E-2</v>
      </c>
      <c r="GW16" s="21">
        <v>1961</v>
      </c>
      <c r="GX16" s="22">
        <v>1.4</v>
      </c>
      <c r="GY16" t="s">
        <v>175</v>
      </c>
      <c r="GZ16" s="41">
        <f>AVERAGE(GZ14:GZ15)</f>
        <v>3.6442134837882362E-2</v>
      </c>
      <c r="HA16" s="21">
        <v>1961</v>
      </c>
      <c r="HB16" s="22">
        <v>1.4</v>
      </c>
      <c r="HC16" t="s">
        <v>175</v>
      </c>
      <c r="HD16" s="41">
        <f>AVERAGE(HD14:HD15)</f>
        <v>3.6386642418239912E-2</v>
      </c>
      <c r="HE16" s="21">
        <v>1961</v>
      </c>
      <c r="HF16" s="22">
        <v>1.4</v>
      </c>
      <c r="HG16" t="s">
        <v>175</v>
      </c>
      <c r="HH16" s="41">
        <f>AVERAGE(HH14:HH15)</f>
        <v>3.6578339127020326E-2</v>
      </c>
      <c r="HI16" s="21">
        <v>1961</v>
      </c>
      <c r="HJ16" s="22">
        <v>1.4</v>
      </c>
      <c r="HK16" t="s">
        <v>175</v>
      </c>
      <c r="HL16" s="41">
        <f>AVERAGE(HL14:HL15)</f>
        <v>3.6477249044630011E-2</v>
      </c>
      <c r="HM16" s="21">
        <v>1961</v>
      </c>
      <c r="HN16" s="22">
        <v>1.4</v>
      </c>
      <c r="HO16" t="s">
        <v>175</v>
      </c>
      <c r="HP16" s="41">
        <f>AVERAGE(HP14:HP15)</f>
        <v>3.6655810768613017E-2</v>
      </c>
      <c r="HQ16" s="21">
        <v>1961</v>
      </c>
      <c r="HR16" s="22">
        <v>1.4</v>
      </c>
      <c r="HS16" t="s">
        <v>175</v>
      </c>
      <c r="HT16" s="41">
        <f>AVERAGE(HT14:HT15)</f>
        <v>3.6739135399545236E-2</v>
      </c>
      <c r="HU16" s="21">
        <v>1961</v>
      </c>
      <c r="HV16" s="22">
        <v>1.4</v>
      </c>
      <c r="HW16" t="s">
        <v>175</v>
      </c>
      <c r="HX16" s="41">
        <f>AVERAGE(HX14:HX15)</f>
        <v>3.6797148045644851E-2</v>
      </c>
      <c r="HY16" s="21">
        <v>1961</v>
      </c>
      <c r="HZ16" s="22">
        <v>1.4</v>
      </c>
      <c r="IA16" t="s">
        <v>175</v>
      </c>
      <c r="IB16" s="41">
        <f>AVERAGE(IB14:IB15)</f>
        <v>3.6313274042610005E-2</v>
      </c>
      <c r="IC16" s="21">
        <v>1961</v>
      </c>
      <c r="ID16" s="22">
        <v>1.4</v>
      </c>
      <c r="IE16" t="s">
        <v>175</v>
      </c>
      <c r="IF16" s="41">
        <f>AVERAGE(IF14:IF15)</f>
        <v>3.6231268207674694E-2</v>
      </c>
      <c r="IG16" s="21">
        <v>1961</v>
      </c>
      <c r="IH16" s="22">
        <v>1.4</v>
      </c>
      <c r="II16" t="s">
        <v>175</v>
      </c>
      <c r="IJ16" s="41">
        <f>AVERAGE(IJ14:IJ15)</f>
        <v>3.67760136764268E-2</v>
      </c>
      <c r="IK16" s="21">
        <v>1961</v>
      </c>
      <c r="IL16" s="22">
        <v>1.4</v>
      </c>
      <c r="IM16" t="s">
        <v>175</v>
      </c>
      <c r="IN16" s="41">
        <f>AVERAGE(IN14:IN15)</f>
        <v>3.6573457738538317E-2</v>
      </c>
      <c r="IO16" s="21">
        <v>1961</v>
      </c>
      <c r="IP16" s="22">
        <v>1.4</v>
      </c>
      <c r="IQ16" t="s">
        <v>175</v>
      </c>
      <c r="IR16" s="41">
        <f>AVERAGE(IR14:IR15)</f>
        <v>3.6716065662773051E-2</v>
      </c>
      <c r="IS16" s="21">
        <v>1961</v>
      </c>
      <c r="IT16" s="22">
        <v>1.4</v>
      </c>
      <c r="IU16" t="s">
        <v>175</v>
      </c>
      <c r="IV16" s="41">
        <f>AVERAGE(IV14:IV15)</f>
        <v>3.6377775046612715E-2</v>
      </c>
      <c r="IW16" s="21">
        <v>1961</v>
      </c>
      <c r="IX16" s="22">
        <v>1.4</v>
      </c>
      <c r="IY16" t="s">
        <v>175</v>
      </c>
      <c r="IZ16" s="41">
        <f>AVERAGE(IZ14:IZ15)</f>
        <v>3.655965243549697E-2</v>
      </c>
      <c r="JA16" s="21">
        <v>1961</v>
      </c>
      <c r="JB16" s="22">
        <v>1.4</v>
      </c>
      <c r="JC16" t="s">
        <v>175</v>
      </c>
      <c r="JD16" s="41">
        <f>AVERAGE(JD14:JD15)</f>
        <v>3.652007240528507E-2</v>
      </c>
      <c r="JE16" s="21">
        <v>1961</v>
      </c>
      <c r="JF16" s="22">
        <v>1.4</v>
      </c>
      <c r="JG16" t="s">
        <v>175</v>
      </c>
      <c r="JH16" s="41">
        <f>AVERAGE(JH14:JH15)</f>
        <v>3.6698923555030238E-2</v>
      </c>
      <c r="JI16" s="21">
        <v>1961</v>
      </c>
      <c r="JJ16" s="22">
        <v>1.4</v>
      </c>
      <c r="JK16" t="s">
        <v>175</v>
      </c>
      <c r="JL16" s="41">
        <f>AVERAGE(JL14:JL15)</f>
        <v>3.6758224329504485E-2</v>
      </c>
      <c r="JM16" s="21">
        <v>1961</v>
      </c>
      <c r="JN16" s="22">
        <v>1.4</v>
      </c>
      <c r="JO16" t="s">
        <v>175</v>
      </c>
      <c r="JP16" s="41">
        <f>AVERAGE(JP14:JP15)</f>
        <v>3.6818146145215974E-2</v>
      </c>
      <c r="JQ16" s="21">
        <v>1961</v>
      </c>
      <c r="JR16" s="22">
        <v>1.4</v>
      </c>
      <c r="JS16" t="s">
        <v>175</v>
      </c>
      <c r="JT16" s="41">
        <f>AVERAGE(JT14:JT15)</f>
        <v>3.6658501849753278E-2</v>
      </c>
      <c r="JU16" s="21">
        <v>1961</v>
      </c>
      <c r="JV16" s="22">
        <v>1.4</v>
      </c>
      <c r="JW16" t="s">
        <v>175</v>
      </c>
      <c r="JX16" s="41">
        <f>AVERAGE(JX14:JX15)</f>
        <v>3.6822083253255061E-2</v>
      </c>
      <c r="JY16" s="21">
        <v>1961</v>
      </c>
      <c r="JZ16" s="22">
        <v>1.4</v>
      </c>
      <c r="KA16" t="s">
        <v>175</v>
      </c>
      <c r="KB16" s="41">
        <f>AVERAGE(KB14:KB15)</f>
        <v>3.681399002333044E-2</v>
      </c>
      <c r="KC16" s="21">
        <v>1961</v>
      </c>
      <c r="KD16" s="22">
        <v>1.4</v>
      </c>
      <c r="KE16" t="s">
        <v>175</v>
      </c>
      <c r="KF16" s="41">
        <f>AVERAGE(KF14:KF15)</f>
        <v>3.6646028496628014E-2</v>
      </c>
      <c r="KG16" s="21">
        <v>1961</v>
      </c>
      <c r="KH16" s="22">
        <v>1.4</v>
      </c>
      <c r="KI16" t="s">
        <v>175</v>
      </c>
      <c r="KJ16" s="41">
        <f>AVERAGE(KJ14:KJ15)</f>
        <v>3.6629331690679306E-2</v>
      </c>
      <c r="KK16" s="21">
        <v>1961</v>
      </c>
      <c r="KL16" s="22">
        <v>1.4</v>
      </c>
      <c r="KM16" t="s">
        <v>175</v>
      </c>
      <c r="KN16" s="41">
        <f>AVERAGE(KN14:KN15)</f>
        <v>3.6756579769535197E-2</v>
      </c>
      <c r="KO16" s="21">
        <v>1961</v>
      </c>
      <c r="KP16" s="22">
        <v>1.4</v>
      </c>
      <c r="KQ16" t="s">
        <v>175</v>
      </c>
      <c r="KR16" s="41">
        <f>AVERAGE(KR14:KR15)</f>
        <v>3.6828484216653412E-2</v>
      </c>
      <c r="KS16" s="21">
        <v>1961</v>
      </c>
      <c r="KT16" s="22">
        <v>1.4</v>
      </c>
      <c r="KU16" t="s">
        <v>175</v>
      </c>
      <c r="KV16" s="41">
        <f>AVERAGE(KV14:KV15)</f>
        <v>3.6886235696757752E-2</v>
      </c>
      <c r="KW16" s="21">
        <v>1961</v>
      </c>
      <c r="KX16" s="22">
        <v>1.4</v>
      </c>
      <c r="KY16" t="s">
        <v>175</v>
      </c>
      <c r="KZ16" s="41">
        <f>AVERAGE(KZ14:KZ15)</f>
        <v>3.6777535910967912E-2</v>
      </c>
      <c r="LA16" s="21">
        <v>1961</v>
      </c>
      <c r="LB16" s="22">
        <v>1.4</v>
      </c>
      <c r="LC16" t="s">
        <v>175</v>
      </c>
      <c r="LD16" s="41">
        <f>AVERAGE(LD14:LD15)</f>
        <v>3.6680156666243163E-2</v>
      </c>
      <c r="LE16" s="21">
        <v>1961</v>
      </c>
      <c r="LF16" s="22">
        <v>1.4</v>
      </c>
      <c r="LG16" t="s">
        <v>175</v>
      </c>
      <c r="LH16" s="41">
        <f>AVERAGE(LH14:LH15)</f>
        <v>3.6945080951101245E-2</v>
      </c>
      <c r="LI16" s="21">
        <v>1961</v>
      </c>
      <c r="LJ16" s="22">
        <v>1.4</v>
      </c>
      <c r="LK16" t="s">
        <v>175</v>
      </c>
      <c r="LL16" s="41">
        <f>AVERAGE(LL14:LL15)</f>
        <v>3.6828252274656414E-2</v>
      </c>
      <c r="LM16" s="21">
        <v>1961</v>
      </c>
      <c r="LN16" s="22">
        <v>1.4</v>
      </c>
      <c r="LO16" t="s">
        <v>175</v>
      </c>
      <c r="LP16" s="41">
        <f>AVERAGE(LP14:LP15)</f>
        <v>3.6951360006086592E-2</v>
      </c>
      <c r="LQ16" s="21">
        <v>1961</v>
      </c>
      <c r="LR16" s="22">
        <v>1.4</v>
      </c>
      <c r="LS16" t="s">
        <v>175</v>
      </c>
      <c r="LT16" s="41">
        <f>AVERAGE(LT14:LT15)</f>
        <v>3.6961027731329893E-2</v>
      </c>
      <c r="LU16" s="21">
        <v>1961</v>
      </c>
      <c r="LV16" s="22">
        <v>1.4</v>
      </c>
      <c r="LW16" t="s">
        <v>175</v>
      </c>
      <c r="LX16" s="41">
        <f>AVERAGE(LX14:LX15)</f>
        <v>3.6779290528383551E-2</v>
      </c>
      <c r="LY16" s="21">
        <v>1961</v>
      </c>
      <c r="LZ16" s="22">
        <v>1.4</v>
      </c>
      <c r="MA16" t="s">
        <v>175</v>
      </c>
      <c r="MB16" s="41">
        <f>AVERAGE(MB14:MB15)</f>
        <v>3.7017612710009529E-2</v>
      </c>
      <c r="MC16" s="21">
        <v>1961</v>
      </c>
      <c r="MD16" s="22">
        <v>1.4</v>
      </c>
      <c r="ME16" t="s">
        <v>175</v>
      </c>
      <c r="MF16" s="41">
        <f>AVERAGE(MF14:MF15)</f>
        <v>3.6762837677871724E-2</v>
      </c>
      <c r="MG16" s="21">
        <v>1961</v>
      </c>
      <c r="MH16" s="22">
        <v>1.4</v>
      </c>
      <c r="MI16" t="s">
        <v>175</v>
      </c>
      <c r="MJ16" s="41">
        <f>AVERAGE(MJ14:MJ15)</f>
        <v>3.689054874806949E-2</v>
      </c>
      <c r="MK16" s="21">
        <v>1961</v>
      </c>
      <c r="ML16" s="22">
        <v>1.4</v>
      </c>
      <c r="MM16" t="s">
        <v>175</v>
      </c>
      <c r="MN16" s="41">
        <f>AVERAGE(MN14:MN15)</f>
        <v>3.6949634327214098E-2</v>
      </c>
      <c r="MO16" s="21">
        <v>1961</v>
      </c>
      <c r="MP16" s="22">
        <v>1.4</v>
      </c>
      <c r="MQ16" t="s">
        <v>175</v>
      </c>
      <c r="MR16" s="41">
        <f>AVERAGE(MR14:MR15)</f>
        <v>3.6624150394103994E-2</v>
      </c>
      <c r="MS16" s="21">
        <v>1961</v>
      </c>
      <c r="MT16" s="22">
        <v>1.4</v>
      </c>
      <c r="MU16" t="s">
        <v>175</v>
      </c>
      <c r="MV16" s="41">
        <f>AVERAGE(MV14:MV15)</f>
        <v>3.7197114237066981E-2</v>
      </c>
      <c r="MW16" s="21">
        <v>1961</v>
      </c>
      <c r="MX16" s="22">
        <v>1.4</v>
      </c>
      <c r="MY16" t="s">
        <v>175</v>
      </c>
      <c r="MZ16" s="41">
        <f>AVERAGE(MZ14:MZ15)</f>
        <v>3.6951198190996959E-2</v>
      </c>
      <c r="NA16" s="21">
        <v>1961</v>
      </c>
      <c r="NB16" s="22">
        <v>1.4</v>
      </c>
      <c r="NC16" t="s">
        <v>175</v>
      </c>
      <c r="ND16" s="41">
        <f>AVERAGE(ND14:ND15)</f>
        <v>3.7214298813217583E-2</v>
      </c>
      <c r="NE16" s="21">
        <v>1961</v>
      </c>
      <c r="NF16" s="22">
        <v>1.4</v>
      </c>
      <c r="NG16" t="s">
        <v>175</v>
      </c>
      <c r="NH16" s="41">
        <f>AVERAGE(NH14:NH15)</f>
        <v>3.6729040869019264E-2</v>
      </c>
      <c r="NI16" s="21">
        <v>1961</v>
      </c>
      <c r="NJ16" s="22">
        <v>1.4</v>
      </c>
    </row>
    <row r="17" spans="2:374">
      <c r="B17">
        <v>0.34521864134746016</v>
      </c>
      <c r="C17" s="39">
        <v>0.6687752708358079</v>
      </c>
      <c r="D17">
        <v>179.69974420261846</v>
      </c>
      <c r="E17" s="21">
        <v>1962</v>
      </c>
      <c r="F17" s="22">
        <v>9.8900000000000002E-2</v>
      </c>
      <c r="G17" t="s">
        <v>176</v>
      </c>
      <c r="H17">
        <f>TINV(0.3173,H5)</f>
        <v>1.005608462218146</v>
      </c>
      <c r="I17" s="21">
        <v>1963</v>
      </c>
      <c r="J17" s="22">
        <v>6.3E-2</v>
      </c>
      <c r="K17" t="s">
        <v>176</v>
      </c>
      <c r="L17">
        <f>TINV(0.3173,L5)</f>
        <v>1.0056715873428117</v>
      </c>
      <c r="M17" s="21">
        <v>1963</v>
      </c>
      <c r="N17" s="22">
        <v>6.3E-2</v>
      </c>
      <c r="O17" t="s">
        <v>176</v>
      </c>
      <c r="P17">
        <f>TINV(0.3173,P5)</f>
        <v>1.0056715873428117</v>
      </c>
      <c r="Q17" s="21">
        <v>1963</v>
      </c>
      <c r="R17" s="22">
        <v>6.3E-2</v>
      </c>
      <c r="S17" t="s">
        <v>176</v>
      </c>
      <c r="T17">
        <f>TINV(0.3173,T5)</f>
        <v>1.0056715873428117</v>
      </c>
      <c r="U17" s="21">
        <v>1963</v>
      </c>
      <c r="V17" s="22">
        <v>6.3E-2</v>
      </c>
      <c r="W17" t="s">
        <v>176</v>
      </c>
      <c r="X17">
        <f>TINV(0.3173,X5)</f>
        <v>1.0056715873428117</v>
      </c>
      <c r="Y17" s="21">
        <v>1963</v>
      </c>
      <c r="Z17" s="22">
        <v>6.3E-2</v>
      </c>
      <c r="AA17" t="s">
        <v>176</v>
      </c>
      <c r="AB17">
        <f>TINV(0.3173,AB5)</f>
        <v>1.0056715873428117</v>
      </c>
      <c r="AC17" s="21">
        <v>1963</v>
      </c>
      <c r="AD17" s="22">
        <v>6.3E-2</v>
      </c>
      <c r="AE17" t="s">
        <v>176</v>
      </c>
      <c r="AF17">
        <f>TINV(0.3173,AF5)</f>
        <v>1.0056715873428117</v>
      </c>
      <c r="AG17" s="21">
        <v>1963</v>
      </c>
      <c r="AH17" s="22">
        <v>6.3E-2</v>
      </c>
      <c r="AI17" t="s">
        <v>176</v>
      </c>
      <c r="AJ17">
        <f>TINV(0.3173,AJ5)</f>
        <v>1.0056715873428117</v>
      </c>
      <c r="AK17" s="21">
        <v>1963</v>
      </c>
      <c r="AL17" s="22">
        <v>6.3E-2</v>
      </c>
      <c r="AM17" t="s">
        <v>176</v>
      </c>
      <c r="AN17">
        <f>TINV(0.3173,AN5)</f>
        <v>1.0056715873428117</v>
      </c>
      <c r="AO17" s="21">
        <v>1963</v>
      </c>
      <c r="AP17" s="22">
        <v>6.3E-2</v>
      </c>
      <c r="AQ17" t="s">
        <v>176</v>
      </c>
      <c r="AR17">
        <f>TINV(0.3173,AR5)</f>
        <v>1.0056715873428117</v>
      </c>
      <c r="AS17" s="21">
        <v>1963</v>
      </c>
      <c r="AT17" s="22">
        <v>6.3E-2</v>
      </c>
      <c r="AU17" t="s">
        <v>176</v>
      </c>
      <c r="AV17">
        <f>TINV(0.3173,AV5)</f>
        <v>1.0056715873428117</v>
      </c>
      <c r="AW17" s="21">
        <v>1963</v>
      </c>
      <c r="AX17" s="22">
        <v>6.3E-2</v>
      </c>
      <c r="AY17" t="s">
        <v>176</v>
      </c>
      <c r="AZ17">
        <f>TINV(0.3173,AZ5)</f>
        <v>1.0056715873428117</v>
      </c>
      <c r="BA17" s="21">
        <v>1963</v>
      </c>
      <c r="BB17" s="22">
        <v>6.3E-2</v>
      </c>
      <c r="BC17" t="s">
        <v>176</v>
      </c>
      <c r="BD17">
        <f>TINV(0.3173,BD5)</f>
        <v>1.0056715873428117</v>
      </c>
      <c r="BE17" s="21">
        <v>1963</v>
      </c>
      <c r="BF17" s="22">
        <v>6.3E-2</v>
      </c>
      <c r="BG17" t="s">
        <v>176</v>
      </c>
      <c r="BH17">
        <f>TINV(0.3173,BH5)</f>
        <v>1.0056715873428117</v>
      </c>
      <c r="BI17" s="21">
        <v>1963</v>
      </c>
      <c r="BJ17" s="22">
        <v>6.3E-2</v>
      </c>
      <c r="BK17" t="s">
        <v>176</v>
      </c>
      <c r="BL17">
        <f>TINV(0.3173,BL5)</f>
        <v>1.0056715873428117</v>
      </c>
      <c r="BM17" s="21">
        <v>1963</v>
      </c>
      <c r="BN17" s="22">
        <v>6.3E-2</v>
      </c>
      <c r="BO17" t="s">
        <v>176</v>
      </c>
      <c r="BP17">
        <f>TINV(0.3173,BP5)</f>
        <v>1.0056715873428117</v>
      </c>
      <c r="BQ17" s="21">
        <v>1963</v>
      </c>
      <c r="BR17" s="22">
        <v>6.3E-2</v>
      </c>
      <c r="BS17" t="s">
        <v>176</v>
      </c>
      <c r="BT17">
        <f>TINV(0.3173,BT5)</f>
        <v>1.0056715873428117</v>
      </c>
      <c r="BU17" s="21">
        <v>1962</v>
      </c>
      <c r="BV17" s="22">
        <v>9.8900000000000002E-2</v>
      </c>
      <c r="BW17" t="s">
        <v>176</v>
      </c>
      <c r="BX17">
        <f>TINV(0.3173,BX5)</f>
        <v>1.0056715873428117</v>
      </c>
      <c r="BY17" s="21">
        <v>1962</v>
      </c>
      <c r="BZ17" s="22">
        <v>9.8900000000000002E-2</v>
      </c>
      <c r="CA17" t="s">
        <v>176</v>
      </c>
      <c r="CB17">
        <f>TINV(0.3173,CB5)</f>
        <v>1.0056715873428117</v>
      </c>
      <c r="CC17" s="21">
        <v>1962</v>
      </c>
      <c r="CD17" s="22">
        <v>9.8900000000000002E-2</v>
      </c>
      <c r="CE17" t="s">
        <v>176</v>
      </c>
      <c r="CF17">
        <f>TINV(0.3173,CF5)</f>
        <v>1.0056715873428117</v>
      </c>
      <c r="CG17" s="21">
        <v>1962</v>
      </c>
      <c r="CH17" s="22">
        <v>9.8900000000000002E-2</v>
      </c>
      <c r="CI17" t="s">
        <v>176</v>
      </c>
      <c r="CJ17">
        <f>TINV(0.3173,CJ5)</f>
        <v>1.0056715873428117</v>
      </c>
      <c r="CK17" s="21">
        <v>1962</v>
      </c>
      <c r="CL17" s="22">
        <v>9.8900000000000002E-2</v>
      </c>
      <c r="CM17" t="s">
        <v>176</v>
      </c>
      <c r="CN17">
        <f>TINV(0.3173,CN5)</f>
        <v>1.0056715873428117</v>
      </c>
      <c r="CO17" s="21">
        <v>1962</v>
      </c>
      <c r="CP17" s="22">
        <v>9.8900000000000002E-2</v>
      </c>
      <c r="CQ17" t="s">
        <v>176</v>
      </c>
      <c r="CR17">
        <f>TINV(0.3173,CR5)</f>
        <v>1.0056715873428117</v>
      </c>
      <c r="CS17" s="21">
        <v>1962</v>
      </c>
      <c r="CT17" s="22">
        <v>9.8900000000000002E-2</v>
      </c>
      <c r="CU17" t="s">
        <v>176</v>
      </c>
      <c r="CV17">
        <f>TINV(0.3173,CV5)</f>
        <v>1.0056715873428117</v>
      </c>
      <c r="CW17" s="21">
        <v>1962</v>
      </c>
      <c r="CX17" s="22">
        <v>9.8900000000000002E-2</v>
      </c>
      <c r="CY17" t="s">
        <v>176</v>
      </c>
      <c r="CZ17">
        <f>TINV(0.3173,CZ5)</f>
        <v>1.0056715873428117</v>
      </c>
      <c r="DA17" s="21">
        <v>1962</v>
      </c>
      <c r="DB17" s="22">
        <v>9.8900000000000002E-2</v>
      </c>
      <c r="DC17" t="s">
        <v>176</v>
      </c>
      <c r="DD17">
        <f>TINV(0.3173,DD5)</f>
        <v>1.0056715873428117</v>
      </c>
      <c r="DE17" s="21">
        <v>1962</v>
      </c>
      <c r="DF17" s="22">
        <v>9.8900000000000002E-2</v>
      </c>
      <c r="DG17" t="s">
        <v>176</v>
      </c>
      <c r="DH17">
        <f>TINV(0.3173,DH5)</f>
        <v>1.0056715873428117</v>
      </c>
      <c r="DI17" s="21">
        <v>1962</v>
      </c>
      <c r="DJ17" s="22">
        <v>9.8900000000000002E-2</v>
      </c>
      <c r="DK17" t="s">
        <v>176</v>
      </c>
      <c r="DL17">
        <f>TINV(0.3173,DL5)</f>
        <v>1.0056715873428117</v>
      </c>
      <c r="DM17" s="21">
        <v>1962</v>
      </c>
      <c r="DN17" s="22">
        <v>9.8900000000000002E-2</v>
      </c>
      <c r="DO17" t="s">
        <v>176</v>
      </c>
      <c r="DP17">
        <f>TINV(0.3173,DP5)</f>
        <v>1.0056715873428117</v>
      </c>
      <c r="DQ17" s="21">
        <v>1962</v>
      </c>
      <c r="DR17" s="22">
        <v>9.8900000000000002E-2</v>
      </c>
      <c r="DS17" t="s">
        <v>176</v>
      </c>
      <c r="DT17">
        <f>TINV(0.3173,DT5)</f>
        <v>1.0056715873428117</v>
      </c>
      <c r="DU17" s="21">
        <v>1962</v>
      </c>
      <c r="DV17" s="22">
        <v>9.8900000000000002E-2</v>
      </c>
      <c r="DW17" t="s">
        <v>176</v>
      </c>
      <c r="DX17">
        <f>TINV(0.3173,DX5)</f>
        <v>1.0056715873428117</v>
      </c>
      <c r="DY17" s="21">
        <v>1962</v>
      </c>
      <c r="DZ17" s="22">
        <v>9.8900000000000002E-2</v>
      </c>
      <c r="EA17" t="s">
        <v>176</v>
      </c>
      <c r="EB17">
        <f>TINV(0.3173,EB5)</f>
        <v>1.0056715873428117</v>
      </c>
      <c r="EC17" s="21">
        <v>1962</v>
      </c>
      <c r="ED17" s="22">
        <v>9.8900000000000002E-2</v>
      </c>
      <c r="EE17" t="s">
        <v>176</v>
      </c>
      <c r="EF17">
        <f>TINV(0.3173,EF5)</f>
        <v>1.0056715873428117</v>
      </c>
      <c r="EG17" s="21">
        <v>1962</v>
      </c>
      <c r="EH17" s="22">
        <v>9.8900000000000002E-2</v>
      </c>
      <c r="EI17" t="s">
        <v>176</v>
      </c>
      <c r="EJ17">
        <f>TINV(0.3173,EJ5)</f>
        <v>1.0056715873428117</v>
      </c>
      <c r="EK17" s="21">
        <v>1962</v>
      </c>
      <c r="EL17" s="22">
        <v>9.8900000000000002E-2</v>
      </c>
      <c r="EM17" t="s">
        <v>176</v>
      </c>
      <c r="EN17">
        <f>TINV(0.3173,EN5)</f>
        <v>1.0056715873428117</v>
      </c>
      <c r="EO17" s="21">
        <v>1962</v>
      </c>
      <c r="EP17" s="22">
        <v>9.8900000000000002E-2</v>
      </c>
      <c r="EQ17" t="s">
        <v>176</v>
      </c>
      <c r="ER17">
        <f>TINV(0.3173,ER5)</f>
        <v>1.0056715873428117</v>
      </c>
      <c r="ES17" s="21">
        <v>1962</v>
      </c>
      <c r="ET17" s="22">
        <v>9.8900000000000002E-2</v>
      </c>
      <c r="EU17" t="s">
        <v>176</v>
      </c>
      <c r="EV17">
        <f>TINV(0.3173,EV5)</f>
        <v>1.0056715873428117</v>
      </c>
      <c r="EW17" s="21">
        <v>1962</v>
      </c>
      <c r="EX17" s="22">
        <v>9.8900000000000002E-2</v>
      </c>
      <c r="EY17" t="s">
        <v>176</v>
      </c>
      <c r="EZ17">
        <f>TINV(0.3173,EZ5)</f>
        <v>1.0056715873428117</v>
      </c>
      <c r="FA17" s="21">
        <v>1962</v>
      </c>
      <c r="FB17" s="22">
        <v>9.8900000000000002E-2</v>
      </c>
      <c r="FC17" t="s">
        <v>176</v>
      </c>
      <c r="FD17">
        <f>TINV(0.3173,FD5)</f>
        <v>1.0056715873428117</v>
      </c>
      <c r="FE17" s="21">
        <v>1962</v>
      </c>
      <c r="FF17" s="22">
        <v>9.8900000000000002E-2</v>
      </c>
      <c r="FG17" t="s">
        <v>176</v>
      </c>
      <c r="FH17">
        <f>TINV(0.3173,FH5)</f>
        <v>1.0056715873428117</v>
      </c>
      <c r="FI17" s="21">
        <v>1962</v>
      </c>
      <c r="FJ17" s="22">
        <v>9.8900000000000002E-2</v>
      </c>
      <c r="FK17" t="s">
        <v>176</v>
      </c>
      <c r="FL17">
        <f>TINV(0.3173,FL5)</f>
        <v>1.0056715873428117</v>
      </c>
      <c r="FM17" s="21">
        <v>1962</v>
      </c>
      <c r="FN17" s="22">
        <v>9.8900000000000002E-2</v>
      </c>
      <c r="FO17" t="s">
        <v>176</v>
      </c>
      <c r="FP17">
        <f>TINV(0.3173,FP5)</f>
        <v>1.0056715873428117</v>
      </c>
      <c r="FQ17" s="21">
        <v>1962</v>
      </c>
      <c r="FR17" s="22">
        <v>9.8900000000000002E-2</v>
      </c>
      <c r="FS17" t="s">
        <v>176</v>
      </c>
      <c r="FT17">
        <f>TINV(0.3173,FT5)</f>
        <v>1.0056715873428117</v>
      </c>
      <c r="FU17" s="21">
        <v>1962</v>
      </c>
      <c r="FV17" s="22">
        <v>9.8900000000000002E-2</v>
      </c>
      <c r="FW17" t="s">
        <v>176</v>
      </c>
      <c r="FX17">
        <f>TINV(0.3173,FX5)</f>
        <v>1.0056715873428117</v>
      </c>
      <c r="FY17" s="21">
        <v>1962</v>
      </c>
      <c r="FZ17" s="22">
        <v>9.8900000000000002E-2</v>
      </c>
      <c r="GA17" t="s">
        <v>176</v>
      </c>
      <c r="GB17">
        <f>TINV(0.3173,GB5)</f>
        <v>1.0056715873428117</v>
      </c>
      <c r="GC17" s="21">
        <v>1962</v>
      </c>
      <c r="GD17" s="22">
        <v>9.8900000000000002E-2</v>
      </c>
      <c r="GE17" t="s">
        <v>176</v>
      </c>
      <c r="GF17">
        <f>TINV(0.3173,GF5)</f>
        <v>1.0056715873428117</v>
      </c>
      <c r="GG17" s="21">
        <v>1962</v>
      </c>
      <c r="GH17" s="22">
        <v>9.8900000000000002E-2</v>
      </c>
      <c r="GI17" t="s">
        <v>176</v>
      </c>
      <c r="GJ17">
        <f>TINV(0.3173,GJ5)</f>
        <v>1.0056715873428117</v>
      </c>
      <c r="GK17" s="21">
        <v>1962</v>
      </c>
      <c r="GL17" s="22">
        <v>9.8900000000000002E-2</v>
      </c>
      <c r="GM17" t="s">
        <v>176</v>
      </c>
      <c r="GN17">
        <f>TINV(0.3173,GN5)</f>
        <v>1.0056715873428117</v>
      </c>
      <c r="GO17" s="21">
        <v>1962</v>
      </c>
      <c r="GP17" s="22">
        <v>9.8900000000000002E-2</v>
      </c>
      <c r="GQ17" t="s">
        <v>176</v>
      </c>
      <c r="GR17">
        <f>TINV(0.3173,GR5)</f>
        <v>1.0056715873428117</v>
      </c>
      <c r="GS17" s="21">
        <v>1962</v>
      </c>
      <c r="GT17" s="22">
        <v>9.8900000000000002E-2</v>
      </c>
      <c r="GU17" t="s">
        <v>176</v>
      </c>
      <c r="GV17">
        <f>TINV(0.3173,GV5)</f>
        <v>1.0056715873428117</v>
      </c>
      <c r="GW17" s="21">
        <v>1962</v>
      </c>
      <c r="GX17" s="22">
        <v>9.8900000000000002E-2</v>
      </c>
      <c r="GY17" t="s">
        <v>176</v>
      </c>
      <c r="GZ17">
        <f>TINV(0.3173,GZ5)</f>
        <v>1.0056715873428117</v>
      </c>
      <c r="HA17" s="21">
        <v>1962</v>
      </c>
      <c r="HB17" s="22">
        <v>9.8900000000000002E-2</v>
      </c>
      <c r="HC17" t="s">
        <v>176</v>
      </c>
      <c r="HD17">
        <f>TINV(0.3173,HD5)</f>
        <v>1.0056715873428117</v>
      </c>
      <c r="HE17" s="21">
        <v>1962</v>
      </c>
      <c r="HF17" s="22">
        <v>9.8900000000000002E-2</v>
      </c>
      <c r="HG17" t="s">
        <v>176</v>
      </c>
      <c r="HH17">
        <f>TINV(0.3173,HH5)</f>
        <v>1.0056715873428117</v>
      </c>
      <c r="HI17" s="21">
        <v>1962</v>
      </c>
      <c r="HJ17" s="22">
        <v>9.8900000000000002E-2</v>
      </c>
      <c r="HK17" t="s">
        <v>176</v>
      </c>
      <c r="HL17">
        <f>TINV(0.3173,HL5)</f>
        <v>1.0056715873428117</v>
      </c>
      <c r="HM17" s="21">
        <v>1962</v>
      </c>
      <c r="HN17" s="22">
        <v>9.8900000000000002E-2</v>
      </c>
      <c r="HO17" t="s">
        <v>176</v>
      </c>
      <c r="HP17">
        <f>TINV(0.3173,HP5)</f>
        <v>1.0056715873428117</v>
      </c>
      <c r="HQ17" s="21">
        <v>1962</v>
      </c>
      <c r="HR17" s="22">
        <v>9.8900000000000002E-2</v>
      </c>
      <c r="HS17" t="s">
        <v>176</v>
      </c>
      <c r="HT17">
        <f>TINV(0.3173,HT5)</f>
        <v>1.0056715873428117</v>
      </c>
      <c r="HU17" s="21">
        <v>1962</v>
      </c>
      <c r="HV17" s="22">
        <v>9.8900000000000002E-2</v>
      </c>
      <c r="HW17" t="s">
        <v>176</v>
      </c>
      <c r="HX17">
        <f>TINV(0.3173,HX5)</f>
        <v>1.0056715873428117</v>
      </c>
      <c r="HY17" s="21">
        <v>1962</v>
      </c>
      <c r="HZ17" s="22">
        <v>9.8900000000000002E-2</v>
      </c>
      <c r="IA17" t="s">
        <v>176</v>
      </c>
      <c r="IB17">
        <f>TINV(0.3173,IB5)</f>
        <v>1.0056715873428117</v>
      </c>
      <c r="IC17" s="21">
        <v>1962</v>
      </c>
      <c r="ID17" s="22">
        <v>9.8900000000000002E-2</v>
      </c>
      <c r="IE17" t="s">
        <v>176</v>
      </c>
      <c r="IF17">
        <f>TINV(0.3173,IF5)</f>
        <v>1.0056715873428117</v>
      </c>
      <c r="IG17" s="21">
        <v>1962</v>
      </c>
      <c r="IH17" s="22">
        <v>9.8900000000000002E-2</v>
      </c>
      <c r="II17" t="s">
        <v>176</v>
      </c>
      <c r="IJ17">
        <f>TINV(0.3173,IJ5)</f>
        <v>1.0056715873428117</v>
      </c>
      <c r="IK17" s="21">
        <v>1962</v>
      </c>
      <c r="IL17" s="22">
        <v>9.8900000000000002E-2</v>
      </c>
      <c r="IM17" t="s">
        <v>176</v>
      </c>
      <c r="IN17">
        <f>TINV(0.3173,IN5)</f>
        <v>1.0056715873428117</v>
      </c>
      <c r="IO17" s="21">
        <v>1962</v>
      </c>
      <c r="IP17" s="22">
        <v>9.8900000000000002E-2</v>
      </c>
      <c r="IQ17" t="s">
        <v>176</v>
      </c>
      <c r="IR17">
        <f>TINV(0.3173,IR5)</f>
        <v>1.0056715873428117</v>
      </c>
      <c r="IS17" s="21">
        <v>1962</v>
      </c>
      <c r="IT17" s="22">
        <v>9.8900000000000002E-2</v>
      </c>
      <c r="IU17" t="s">
        <v>176</v>
      </c>
      <c r="IV17">
        <f>TINV(0.3173,IV5)</f>
        <v>1.0056715873428117</v>
      </c>
      <c r="IW17" s="21">
        <v>1962</v>
      </c>
      <c r="IX17" s="22">
        <v>9.8900000000000002E-2</v>
      </c>
      <c r="IY17" t="s">
        <v>176</v>
      </c>
      <c r="IZ17">
        <f>TINV(0.3173,IZ5)</f>
        <v>1.0056715873428117</v>
      </c>
      <c r="JA17" s="21">
        <v>1962</v>
      </c>
      <c r="JB17" s="22">
        <v>9.8900000000000002E-2</v>
      </c>
      <c r="JC17" t="s">
        <v>176</v>
      </c>
      <c r="JD17">
        <f>TINV(0.3173,JD5)</f>
        <v>1.0056715873428117</v>
      </c>
      <c r="JE17" s="21">
        <v>1962</v>
      </c>
      <c r="JF17" s="22">
        <v>9.8900000000000002E-2</v>
      </c>
      <c r="JG17" t="s">
        <v>176</v>
      </c>
      <c r="JH17">
        <f>TINV(0.3173,JH5)</f>
        <v>1.0056715873428117</v>
      </c>
      <c r="JI17" s="21">
        <v>1962</v>
      </c>
      <c r="JJ17" s="22">
        <v>9.8900000000000002E-2</v>
      </c>
      <c r="JK17" t="s">
        <v>176</v>
      </c>
      <c r="JL17">
        <f>TINV(0.3173,JL5)</f>
        <v>1.0056715873428117</v>
      </c>
      <c r="JM17" s="21">
        <v>1962</v>
      </c>
      <c r="JN17" s="22">
        <v>9.8900000000000002E-2</v>
      </c>
      <c r="JO17" t="s">
        <v>176</v>
      </c>
      <c r="JP17">
        <f>TINV(0.3173,JP5)</f>
        <v>1.0056715873428117</v>
      </c>
      <c r="JQ17" s="21">
        <v>1962</v>
      </c>
      <c r="JR17" s="22">
        <v>9.8900000000000002E-2</v>
      </c>
      <c r="JS17" t="s">
        <v>176</v>
      </c>
      <c r="JT17">
        <f>TINV(0.3173,JT5)</f>
        <v>1.0056715873428117</v>
      </c>
      <c r="JU17" s="21">
        <v>1962</v>
      </c>
      <c r="JV17" s="22">
        <v>9.8900000000000002E-2</v>
      </c>
      <c r="JW17" t="s">
        <v>176</v>
      </c>
      <c r="JX17">
        <f>TINV(0.3173,JX5)</f>
        <v>1.0056715873428117</v>
      </c>
      <c r="JY17" s="21">
        <v>1962</v>
      </c>
      <c r="JZ17" s="22">
        <v>9.8900000000000002E-2</v>
      </c>
      <c r="KA17" t="s">
        <v>176</v>
      </c>
      <c r="KB17">
        <f>TINV(0.3173,KB5)</f>
        <v>1.0056715873428117</v>
      </c>
      <c r="KC17" s="21">
        <v>1962</v>
      </c>
      <c r="KD17" s="22">
        <v>9.8900000000000002E-2</v>
      </c>
      <c r="KE17" t="s">
        <v>176</v>
      </c>
      <c r="KF17">
        <f>TINV(0.3173,KF5)</f>
        <v>1.0056715873428117</v>
      </c>
      <c r="KG17" s="21">
        <v>1962</v>
      </c>
      <c r="KH17" s="22">
        <v>9.8900000000000002E-2</v>
      </c>
      <c r="KI17" t="s">
        <v>176</v>
      </c>
      <c r="KJ17">
        <f>TINV(0.3173,KJ5)</f>
        <v>1.0056715873428117</v>
      </c>
      <c r="KK17" s="21">
        <v>1962</v>
      </c>
      <c r="KL17" s="22">
        <v>9.8900000000000002E-2</v>
      </c>
      <c r="KM17" t="s">
        <v>176</v>
      </c>
      <c r="KN17">
        <f>TINV(0.3173,KN5)</f>
        <v>1.0056715873428117</v>
      </c>
      <c r="KO17" s="21">
        <v>1962</v>
      </c>
      <c r="KP17" s="22">
        <v>9.8900000000000002E-2</v>
      </c>
      <c r="KQ17" t="s">
        <v>176</v>
      </c>
      <c r="KR17">
        <f>TINV(0.3173,KR5)</f>
        <v>1.0056715873428117</v>
      </c>
      <c r="KS17" s="21">
        <v>1962</v>
      </c>
      <c r="KT17" s="22">
        <v>9.8900000000000002E-2</v>
      </c>
      <c r="KU17" t="s">
        <v>176</v>
      </c>
      <c r="KV17">
        <f>TINV(0.3173,KV5)</f>
        <v>1.0056715873428117</v>
      </c>
      <c r="KW17" s="21">
        <v>1962</v>
      </c>
      <c r="KX17" s="22">
        <v>9.8900000000000002E-2</v>
      </c>
      <c r="KY17" t="s">
        <v>176</v>
      </c>
      <c r="KZ17">
        <f>TINV(0.3173,KZ5)</f>
        <v>1.0056715873428117</v>
      </c>
      <c r="LA17" s="21">
        <v>1962</v>
      </c>
      <c r="LB17" s="22">
        <v>9.8900000000000002E-2</v>
      </c>
      <c r="LC17" t="s">
        <v>176</v>
      </c>
      <c r="LD17">
        <f>TINV(0.3173,LD5)</f>
        <v>1.0056715873428117</v>
      </c>
      <c r="LE17" s="21">
        <v>1962</v>
      </c>
      <c r="LF17" s="22">
        <v>9.8900000000000002E-2</v>
      </c>
      <c r="LG17" t="s">
        <v>176</v>
      </c>
      <c r="LH17">
        <f>TINV(0.3173,LH5)</f>
        <v>1.0056715873428117</v>
      </c>
      <c r="LI17" s="21">
        <v>1962</v>
      </c>
      <c r="LJ17" s="22">
        <v>9.8900000000000002E-2</v>
      </c>
      <c r="LK17" t="s">
        <v>176</v>
      </c>
      <c r="LL17">
        <f>TINV(0.3173,LL5)</f>
        <v>1.0056715873428117</v>
      </c>
      <c r="LM17" s="21">
        <v>1962</v>
      </c>
      <c r="LN17" s="22">
        <v>9.8900000000000002E-2</v>
      </c>
      <c r="LO17" t="s">
        <v>176</v>
      </c>
      <c r="LP17">
        <f>TINV(0.3173,LP5)</f>
        <v>1.0056715873428117</v>
      </c>
      <c r="LQ17" s="21">
        <v>1962</v>
      </c>
      <c r="LR17" s="22">
        <v>9.8900000000000002E-2</v>
      </c>
      <c r="LS17" t="s">
        <v>176</v>
      </c>
      <c r="LT17">
        <f>TINV(0.3173,LT5)</f>
        <v>1.0056715873428117</v>
      </c>
      <c r="LU17" s="21">
        <v>1962</v>
      </c>
      <c r="LV17" s="22">
        <v>9.8900000000000002E-2</v>
      </c>
      <c r="LW17" t="s">
        <v>176</v>
      </c>
      <c r="LX17">
        <f>TINV(0.3173,LX5)</f>
        <v>1.0056715873428117</v>
      </c>
      <c r="LY17" s="21">
        <v>1962</v>
      </c>
      <c r="LZ17" s="22">
        <v>9.8900000000000002E-2</v>
      </c>
      <c r="MA17" t="s">
        <v>176</v>
      </c>
      <c r="MB17">
        <f>TINV(0.3173,MB5)</f>
        <v>1.0056715873428117</v>
      </c>
      <c r="MC17" s="21">
        <v>1962</v>
      </c>
      <c r="MD17" s="22">
        <v>9.8900000000000002E-2</v>
      </c>
      <c r="ME17" t="s">
        <v>176</v>
      </c>
      <c r="MF17">
        <f>TINV(0.3173,MF5)</f>
        <v>1.0056715873428117</v>
      </c>
      <c r="MG17" s="21">
        <v>1962</v>
      </c>
      <c r="MH17" s="22">
        <v>9.8900000000000002E-2</v>
      </c>
      <c r="MI17" t="s">
        <v>176</v>
      </c>
      <c r="MJ17">
        <f>TINV(0.3173,MJ5)</f>
        <v>1.0056715873428117</v>
      </c>
      <c r="MK17" s="21">
        <v>1962</v>
      </c>
      <c r="ML17" s="22">
        <v>9.8900000000000002E-2</v>
      </c>
      <c r="MM17" t="s">
        <v>176</v>
      </c>
      <c r="MN17">
        <f>TINV(0.3173,MN5)</f>
        <v>1.0056715873428117</v>
      </c>
      <c r="MO17" s="21">
        <v>1962</v>
      </c>
      <c r="MP17" s="22">
        <v>9.8900000000000002E-2</v>
      </c>
      <c r="MQ17" t="s">
        <v>176</v>
      </c>
      <c r="MR17">
        <f>TINV(0.3173,MR5)</f>
        <v>1.0056715873428117</v>
      </c>
      <c r="MS17" s="21">
        <v>1962</v>
      </c>
      <c r="MT17" s="22">
        <v>9.8900000000000002E-2</v>
      </c>
      <c r="MU17" t="s">
        <v>176</v>
      </c>
      <c r="MV17">
        <f>TINV(0.3173,MV5)</f>
        <v>1.0056715873428117</v>
      </c>
      <c r="MW17" s="21">
        <v>1962</v>
      </c>
      <c r="MX17" s="22">
        <v>9.8900000000000002E-2</v>
      </c>
      <c r="MY17" t="s">
        <v>176</v>
      </c>
      <c r="MZ17">
        <f>TINV(0.3173,MZ5)</f>
        <v>1.0056715873428117</v>
      </c>
      <c r="NA17" s="21">
        <v>1962</v>
      </c>
      <c r="NB17" s="22">
        <v>9.8900000000000002E-2</v>
      </c>
      <c r="NC17" t="s">
        <v>176</v>
      </c>
      <c r="ND17">
        <f>TINV(0.3173,ND5)</f>
        <v>1.0056715873428117</v>
      </c>
      <c r="NE17" s="21">
        <v>1962</v>
      </c>
      <c r="NF17" s="22">
        <v>9.8900000000000002E-2</v>
      </c>
      <c r="NG17" t="s">
        <v>176</v>
      </c>
      <c r="NH17">
        <f>TINV(0.3173,NH5)</f>
        <v>1.0056715873428117</v>
      </c>
      <c r="NI17" s="21">
        <v>1962</v>
      </c>
      <c r="NJ17" s="22">
        <v>9.8900000000000002E-2</v>
      </c>
    </row>
    <row r="18" spans="2:374">
      <c r="B18">
        <v>0.34459880182099911</v>
      </c>
      <c r="C18" s="39">
        <v>0.66810975407649398</v>
      </c>
      <c r="D18">
        <v>179.16093902474222</v>
      </c>
      <c r="E18" s="21">
        <v>1963</v>
      </c>
      <c r="F18" s="22">
        <v>6.3E-2</v>
      </c>
      <c r="G18" t="s">
        <v>177</v>
      </c>
      <c r="H18">
        <f>H17*G3</f>
        <v>2.5599599865045303E-2</v>
      </c>
      <c r="I18" s="21">
        <v>1963</v>
      </c>
      <c r="J18" s="22">
        <v>0.15</v>
      </c>
      <c r="K18" t="s">
        <v>177</v>
      </c>
      <c r="L18">
        <f>L17*K3</f>
        <v>2.6487977547558814E-2</v>
      </c>
      <c r="M18" s="21">
        <v>1963</v>
      </c>
      <c r="N18" s="22">
        <v>0.15</v>
      </c>
      <c r="O18" t="s">
        <v>177</v>
      </c>
      <c r="P18">
        <f>P17*O3</f>
        <v>2.6286256267398375E-2</v>
      </c>
      <c r="Q18" s="21">
        <v>1963</v>
      </c>
      <c r="R18" s="22">
        <v>0.15</v>
      </c>
      <c r="S18" t="s">
        <v>177</v>
      </c>
      <c r="T18">
        <f>T17*S3</f>
        <v>2.6233291018992785E-2</v>
      </c>
      <c r="U18" s="21">
        <v>1963</v>
      </c>
      <c r="V18" s="22">
        <v>0.15</v>
      </c>
      <c r="W18" t="s">
        <v>177</v>
      </c>
      <c r="X18">
        <f>X17*W3</f>
        <v>2.6191916905430688E-2</v>
      </c>
      <c r="Y18" s="21">
        <v>1963</v>
      </c>
      <c r="Z18" s="22">
        <v>0.15</v>
      </c>
      <c r="AA18" t="s">
        <v>177</v>
      </c>
      <c r="AB18">
        <f>AB17*AA3</f>
        <v>2.6158797942190636E-2</v>
      </c>
      <c r="AC18" s="21">
        <v>1963</v>
      </c>
      <c r="AD18" s="22">
        <v>0.15</v>
      </c>
      <c r="AE18" t="s">
        <v>177</v>
      </c>
      <c r="AF18">
        <f>AF17*AE3</f>
        <v>2.6166774583587623E-2</v>
      </c>
      <c r="AG18" s="21">
        <v>1963</v>
      </c>
      <c r="AH18" s="22">
        <v>0.15</v>
      </c>
      <c r="AI18" t="s">
        <v>177</v>
      </c>
      <c r="AJ18">
        <f>AJ17*AI3</f>
        <v>2.6136530716661291E-2</v>
      </c>
      <c r="AK18" s="21">
        <v>1963</v>
      </c>
      <c r="AL18" s="22">
        <v>0.15</v>
      </c>
      <c r="AM18" t="s">
        <v>177</v>
      </c>
      <c r="AN18">
        <f>AN17*AM3</f>
        <v>2.6107604558748693E-2</v>
      </c>
      <c r="AO18" s="21">
        <v>1963</v>
      </c>
      <c r="AP18" s="22">
        <v>0.15</v>
      </c>
      <c r="AQ18" t="s">
        <v>177</v>
      </c>
      <c r="AR18">
        <f>AR17*AQ3</f>
        <v>2.5976671816052326E-2</v>
      </c>
      <c r="AS18" s="21">
        <v>1963</v>
      </c>
      <c r="AT18" s="22">
        <v>0.15</v>
      </c>
      <c r="AU18" t="s">
        <v>177</v>
      </c>
      <c r="AV18">
        <f>AV17*AU3</f>
        <v>2.5992641953912349E-2</v>
      </c>
      <c r="AW18" s="21">
        <v>1963</v>
      </c>
      <c r="AX18" s="22">
        <v>0.15</v>
      </c>
      <c r="AY18" t="s">
        <v>177</v>
      </c>
      <c r="AZ18">
        <f>AZ17*AY3</f>
        <v>2.6020148659976441E-2</v>
      </c>
      <c r="BA18" s="21">
        <v>1963</v>
      </c>
      <c r="BB18" s="22">
        <v>0.15</v>
      </c>
      <c r="BC18" t="s">
        <v>177</v>
      </c>
      <c r="BD18">
        <f>BD17*BC3</f>
        <v>2.586350761440008E-2</v>
      </c>
      <c r="BE18" s="21">
        <v>1963</v>
      </c>
      <c r="BF18" s="22">
        <v>0.15</v>
      </c>
      <c r="BG18" t="s">
        <v>177</v>
      </c>
      <c r="BH18">
        <f>BH17*BG3</f>
        <v>2.5877559366177305E-2</v>
      </c>
      <c r="BI18" s="21">
        <v>1963</v>
      </c>
      <c r="BJ18" s="22">
        <v>0.15</v>
      </c>
      <c r="BK18" t="s">
        <v>177</v>
      </c>
      <c r="BL18">
        <f>BL17*BK3</f>
        <v>2.5911560913484684E-2</v>
      </c>
      <c r="BM18" s="21">
        <v>1963</v>
      </c>
      <c r="BN18" s="22">
        <v>0.15</v>
      </c>
      <c r="BO18" t="s">
        <v>177</v>
      </c>
      <c r="BP18">
        <f>BP17*BO3</f>
        <v>2.5762566071474594E-2</v>
      </c>
      <c r="BQ18" s="21">
        <v>1963</v>
      </c>
      <c r="BR18" s="22">
        <v>0.15</v>
      </c>
      <c r="BS18" t="s">
        <v>177</v>
      </c>
      <c r="BT18">
        <f>BT17*BS3</f>
        <v>2.5898623967436103E-2</v>
      </c>
      <c r="BU18" s="21">
        <v>1963</v>
      </c>
      <c r="BV18" s="22">
        <v>0.15</v>
      </c>
      <c r="BW18" t="s">
        <v>177</v>
      </c>
      <c r="BX18">
        <f>BX17*BW3</f>
        <v>2.589096743578426E-2</v>
      </c>
      <c r="BY18" s="21">
        <v>1963</v>
      </c>
      <c r="BZ18" s="22">
        <v>6.3E-2</v>
      </c>
      <c r="CA18" t="s">
        <v>177</v>
      </c>
      <c r="CB18">
        <f>CB17*CA3</f>
        <v>2.5877890494770794E-2</v>
      </c>
      <c r="CC18" s="21">
        <v>1963</v>
      </c>
      <c r="CD18" s="22">
        <v>6.3E-2</v>
      </c>
      <c r="CE18" t="s">
        <v>177</v>
      </c>
      <c r="CF18">
        <f>CF17*CE3</f>
        <v>2.5864818330886687E-2</v>
      </c>
      <c r="CG18" s="21">
        <v>1963</v>
      </c>
      <c r="CH18" s="22">
        <v>6.3E-2</v>
      </c>
      <c r="CI18" t="s">
        <v>177</v>
      </c>
      <c r="CJ18">
        <f>CJ17*CI3</f>
        <v>2.5634469299150357E-2</v>
      </c>
      <c r="CK18" s="21">
        <v>1963</v>
      </c>
      <c r="CL18" s="22">
        <v>6.3E-2</v>
      </c>
      <c r="CM18" t="s">
        <v>177</v>
      </c>
      <c r="CN18">
        <f>CN17*CM3</f>
        <v>2.5854855823828425E-2</v>
      </c>
      <c r="CO18" s="21">
        <v>1963</v>
      </c>
      <c r="CP18" s="22">
        <v>6.3E-2</v>
      </c>
      <c r="CQ18" t="s">
        <v>177</v>
      </c>
      <c r="CR18">
        <f>CR17*CQ3</f>
        <v>2.5753738789184733E-2</v>
      </c>
      <c r="CS18" s="21">
        <v>1963</v>
      </c>
      <c r="CT18" s="22">
        <v>6.3E-2</v>
      </c>
      <c r="CU18" t="s">
        <v>177</v>
      </c>
      <c r="CV18">
        <f>CV17*CU3</f>
        <v>2.5790866541910647E-2</v>
      </c>
      <c r="CW18" s="21">
        <v>1963</v>
      </c>
      <c r="CX18" s="22">
        <v>6.3E-2</v>
      </c>
      <c r="CY18" t="s">
        <v>177</v>
      </c>
      <c r="CZ18">
        <f>CZ17*CY3</f>
        <v>2.580543341943272E-2</v>
      </c>
      <c r="DA18" s="21">
        <v>1963</v>
      </c>
      <c r="DB18" s="22">
        <v>6.3E-2</v>
      </c>
      <c r="DC18" t="s">
        <v>177</v>
      </c>
      <c r="DD18">
        <f>DD17*DC3</f>
        <v>2.562301737496547E-2</v>
      </c>
      <c r="DE18" s="21">
        <v>1963</v>
      </c>
      <c r="DF18" s="22">
        <v>6.3E-2</v>
      </c>
      <c r="DG18" t="s">
        <v>177</v>
      </c>
      <c r="DH18">
        <f>DH17*DG3</f>
        <v>2.5790065820042191E-2</v>
      </c>
      <c r="DI18" s="21">
        <v>1963</v>
      </c>
      <c r="DJ18" s="22">
        <v>6.3E-2</v>
      </c>
      <c r="DK18" t="s">
        <v>177</v>
      </c>
      <c r="DL18">
        <f>DL17*DK3</f>
        <v>2.5790679028068551E-2</v>
      </c>
      <c r="DM18" s="21">
        <v>1963</v>
      </c>
      <c r="DN18" s="22">
        <v>6.3E-2</v>
      </c>
      <c r="DO18" t="s">
        <v>177</v>
      </c>
      <c r="DP18">
        <f>DP17*DO3</f>
        <v>2.5745765336815111E-2</v>
      </c>
      <c r="DQ18" s="21">
        <v>1963</v>
      </c>
      <c r="DR18" s="22">
        <v>6.3E-2</v>
      </c>
      <c r="DS18" t="s">
        <v>177</v>
      </c>
      <c r="DT18">
        <f>DT17*DS3</f>
        <v>2.5693968932980187E-2</v>
      </c>
      <c r="DU18" s="21">
        <v>1963</v>
      </c>
      <c r="DV18" s="22">
        <v>6.3E-2</v>
      </c>
      <c r="DW18" t="s">
        <v>177</v>
      </c>
      <c r="DX18">
        <f>DX17*DW3</f>
        <v>2.5707226590736019E-2</v>
      </c>
      <c r="DY18" s="21">
        <v>1963</v>
      </c>
      <c r="DZ18" s="22">
        <v>6.3E-2</v>
      </c>
      <c r="EA18" t="s">
        <v>177</v>
      </c>
      <c r="EB18">
        <f>EB17*EA3</f>
        <v>2.5747174705149225E-2</v>
      </c>
      <c r="EC18" s="21">
        <v>1963</v>
      </c>
      <c r="ED18" s="22">
        <v>6.3E-2</v>
      </c>
      <c r="EE18" t="s">
        <v>177</v>
      </c>
      <c r="EF18">
        <f>EF17*EE3</f>
        <v>2.5737584749848875E-2</v>
      </c>
      <c r="EG18" s="21">
        <v>1963</v>
      </c>
      <c r="EH18" s="22">
        <v>6.3E-2</v>
      </c>
      <c r="EI18" t="s">
        <v>177</v>
      </c>
      <c r="EJ18">
        <f>EJ17*EI3</f>
        <v>2.5484585050160467E-2</v>
      </c>
      <c r="EK18" s="21">
        <v>1963</v>
      </c>
      <c r="EL18" s="22">
        <v>6.3E-2</v>
      </c>
      <c r="EM18" t="s">
        <v>177</v>
      </c>
      <c r="EN18">
        <f>EN17*EM3</f>
        <v>2.5722708135599199E-2</v>
      </c>
      <c r="EO18" s="21">
        <v>1963</v>
      </c>
      <c r="EP18" s="22">
        <v>6.3E-2</v>
      </c>
      <c r="EQ18" t="s">
        <v>177</v>
      </c>
      <c r="ER18">
        <f>ER17*EQ3</f>
        <v>2.5753584155629009E-2</v>
      </c>
      <c r="ES18" s="21">
        <v>1963</v>
      </c>
      <c r="ET18" s="22">
        <v>6.3E-2</v>
      </c>
      <c r="EU18" t="s">
        <v>177</v>
      </c>
      <c r="EV18">
        <f>EV17*EU3</f>
        <v>2.5698544440566871E-2</v>
      </c>
      <c r="EW18" s="21">
        <v>1963</v>
      </c>
      <c r="EX18" s="22">
        <v>6.3E-2</v>
      </c>
      <c r="EY18" t="s">
        <v>177</v>
      </c>
      <c r="EZ18">
        <f>EZ17*EY3</f>
        <v>2.5621785596489758E-2</v>
      </c>
      <c r="FA18" s="21">
        <v>1963</v>
      </c>
      <c r="FB18" s="22">
        <v>6.3E-2</v>
      </c>
      <c r="FC18" t="s">
        <v>177</v>
      </c>
      <c r="FD18">
        <f>FD17*FC3</f>
        <v>2.5436320546479662E-2</v>
      </c>
      <c r="FE18" s="21">
        <v>1963</v>
      </c>
      <c r="FF18" s="22">
        <v>6.3E-2</v>
      </c>
      <c r="FG18" t="s">
        <v>177</v>
      </c>
      <c r="FH18">
        <f>FH17*FG3</f>
        <v>2.571805531930238E-2</v>
      </c>
      <c r="FI18" s="21">
        <v>1963</v>
      </c>
      <c r="FJ18" s="22">
        <v>6.3E-2</v>
      </c>
      <c r="FK18" t="s">
        <v>177</v>
      </c>
      <c r="FL18">
        <f>FL17*FK3</f>
        <v>2.5508346801436758E-2</v>
      </c>
      <c r="FM18" s="21">
        <v>1963</v>
      </c>
      <c r="FN18" s="22">
        <v>6.3E-2</v>
      </c>
      <c r="FO18" t="s">
        <v>177</v>
      </c>
      <c r="FP18">
        <f>FP17*FO3</f>
        <v>2.5546025612665193E-2</v>
      </c>
      <c r="FQ18" s="21">
        <v>1963</v>
      </c>
      <c r="FR18" s="22">
        <v>6.3E-2</v>
      </c>
      <c r="FS18" t="s">
        <v>177</v>
      </c>
      <c r="FT18">
        <f>FT17*FS3</f>
        <v>2.5745243341814626E-2</v>
      </c>
      <c r="FU18" s="21">
        <v>1963</v>
      </c>
      <c r="FV18" s="22">
        <v>6.3E-2</v>
      </c>
      <c r="FW18" t="s">
        <v>177</v>
      </c>
      <c r="FX18">
        <f>FX17*FW3</f>
        <v>2.571740948580295E-2</v>
      </c>
      <c r="FY18" s="21">
        <v>1963</v>
      </c>
      <c r="FZ18" s="22">
        <v>6.3E-2</v>
      </c>
      <c r="GA18" t="s">
        <v>177</v>
      </c>
      <c r="GB18">
        <f>GB17*GA3</f>
        <v>2.5395622235370282E-2</v>
      </c>
      <c r="GC18" s="21">
        <v>1963</v>
      </c>
      <c r="GD18" s="22">
        <v>6.3E-2</v>
      </c>
      <c r="GE18" t="s">
        <v>177</v>
      </c>
      <c r="GF18">
        <f>GF17*GE3</f>
        <v>2.5626858252400918E-2</v>
      </c>
      <c r="GG18" s="21">
        <v>1963</v>
      </c>
      <c r="GH18" s="22">
        <v>6.3E-2</v>
      </c>
      <c r="GI18" t="s">
        <v>177</v>
      </c>
      <c r="GJ18">
        <f>GJ17*GI3</f>
        <v>2.5733032627950642E-2</v>
      </c>
      <c r="GK18" s="21">
        <v>1963</v>
      </c>
      <c r="GL18" s="22">
        <v>6.3E-2</v>
      </c>
      <c r="GM18" t="s">
        <v>177</v>
      </c>
      <c r="GN18">
        <f>GN17*GM3</f>
        <v>2.5355436488067037E-2</v>
      </c>
      <c r="GO18" s="21">
        <v>1963</v>
      </c>
      <c r="GP18" s="22">
        <v>6.3E-2</v>
      </c>
      <c r="GQ18" t="s">
        <v>177</v>
      </c>
      <c r="GR18">
        <f>GR17*GQ3</f>
        <v>2.5516675855559629E-2</v>
      </c>
      <c r="GS18" s="21">
        <v>1963</v>
      </c>
      <c r="GT18" s="22">
        <v>6.3E-2</v>
      </c>
      <c r="GU18" t="s">
        <v>177</v>
      </c>
      <c r="GV18">
        <f>GV17*GU3</f>
        <v>2.5612618163768499E-2</v>
      </c>
      <c r="GW18" s="21">
        <v>1963</v>
      </c>
      <c r="GX18" s="22">
        <v>6.3E-2</v>
      </c>
      <c r="GY18" t="s">
        <v>177</v>
      </c>
      <c r="GZ18">
        <f>GZ17*GY3</f>
        <v>2.5499714274410907E-2</v>
      </c>
      <c r="HA18" s="21">
        <v>1963</v>
      </c>
      <c r="HB18" s="22">
        <v>6.3E-2</v>
      </c>
      <c r="HC18" t="s">
        <v>177</v>
      </c>
      <c r="HD18">
        <f>HD17*HC3</f>
        <v>2.5468113255864466E-2</v>
      </c>
      <c r="HE18" s="21">
        <v>1963</v>
      </c>
      <c r="HF18" s="22">
        <v>6.3E-2</v>
      </c>
      <c r="HG18" t="s">
        <v>177</v>
      </c>
      <c r="HH18">
        <f>HH17*HG3</f>
        <v>2.5596026848499105E-2</v>
      </c>
      <c r="HI18" s="21">
        <v>1963</v>
      </c>
      <c r="HJ18" s="22">
        <v>6.3E-2</v>
      </c>
      <c r="HK18" t="s">
        <v>177</v>
      </c>
      <c r="HL18">
        <f>HL17*HK3</f>
        <v>2.553416882304441E-2</v>
      </c>
      <c r="HM18" s="21">
        <v>1963</v>
      </c>
      <c r="HN18" s="22">
        <v>6.3E-2</v>
      </c>
      <c r="HO18" t="s">
        <v>177</v>
      </c>
      <c r="HP18">
        <f>HP17*HO3</f>
        <v>2.5650859082253272E-2</v>
      </c>
      <c r="HQ18" s="21">
        <v>1963</v>
      </c>
      <c r="HR18" s="22">
        <v>6.3E-2</v>
      </c>
      <c r="HS18" t="s">
        <v>177</v>
      </c>
      <c r="HT18">
        <f>HT17*HS3</f>
        <v>2.5674140143490894E-2</v>
      </c>
      <c r="HU18" s="21">
        <v>1963</v>
      </c>
      <c r="HV18" s="22">
        <v>6.3E-2</v>
      </c>
      <c r="HW18" t="s">
        <v>177</v>
      </c>
      <c r="HX18">
        <f>HX17*HW3</f>
        <v>2.5716076052209366E-2</v>
      </c>
      <c r="HY18" s="21">
        <v>1963</v>
      </c>
      <c r="HZ18" s="22">
        <v>6.3E-2</v>
      </c>
      <c r="IA18" t="s">
        <v>177</v>
      </c>
      <c r="IB18">
        <f>IB17*IA3</f>
        <v>2.543176536820406E-2</v>
      </c>
      <c r="IC18" s="21">
        <v>1963</v>
      </c>
      <c r="ID18" s="22">
        <v>6.3E-2</v>
      </c>
      <c r="IE18" t="s">
        <v>177</v>
      </c>
      <c r="IF18">
        <f>IF17*IE3</f>
        <v>2.5377400747693957E-2</v>
      </c>
      <c r="IG18" s="21">
        <v>1963</v>
      </c>
      <c r="IH18" s="22">
        <v>6.3E-2</v>
      </c>
      <c r="II18" t="s">
        <v>177</v>
      </c>
      <c r="IJ18">
        <f>IJ17*II3</f>
        <v>2.5698863609705351E-2</v>
      </c>
      <c r="IK18" s="21">
        <v>1963</v>
      </c>
      <c r="IL18" s="22">
        <v>6.3E-2</v>
      </c>
      <c r="IM18" t="s">
        <v>177</v>
      </c>
      <c r="IN18">
        <f>IN17*IM3</f>
        <v>2.560695399311818E-2</v>
      </c>
      <c r="IO18" s="21">
        <v>1963</v>
      </c>
      <c r="IP18" s="22">
        <v>6.3E-2</v>
      </c>
      <c r="IQ18" t="s">
        <v>177</v>
      </c>
      <c r="IR18">
        <f>IR17*IQ3</f>
        <v>2.5696303124843216E-2</v>
      </c>
      <c r="IS18" s="21">
        <v>1963</v>
      </c>
      <c r="IT18" s="22">
        <v>6.3E-2</v>
      </c>
      <c r="IU18" t="s">
        <v>177</v>
      </c>
      <c r="IV18">
        <f>IV17*IU3</f>
        <v>2.5480544327099983E-2</v>
      </c>
      <c r="IW18" s="21">
        <v>1963</v>
      </c>
      <c r="IX18" s="22">
        <v>6.3E-2</v>
      </c>
      <c r="IY18" t="s">
        <v>177</v>
      </c>
      <c r="IZ18">
        <f>IZ17*IY3</f>
        <v>2.5603265472674424E-2</v>
      </c>
      <c r="JA18" s="21">
        <v>1963</v>
      </c>
      <c r="JB18" s="22">
        <v>6.3E-2</v>
      </c>
      <c r="JC18" t="s">
        <v>177</v>
      </c>
      <c r="JD18">
        <f>JD17*JC3</f>
        <v>2.5578171066582858E-2</v>
      </c>
      <c r="JE18" s="21">
        <v>1963</v>
      </c>
      <c r="JF18" s="22">
        <v>6.3E-2</v>
      </c>
      <c r="JG18" t="s">
        <v>177</v>
      </c>
      <c r="JH18">
        <f>JH17*JG3</f>
        <v>2.5626905777591993E-2</v>
      </c>
      <c r="JI18" s="21">
        <v>1963</v>
      </c>
      <c r="JJ18" s="22">
        <v>6.3E-2</v>
      </c>
      <c r="JK18" t="s">
        <v>177</v>
      </c>
      <c r="JL18">
        <f>JL17*JK3</f>
        <v>2.5733484140003222E-2</v>
      </c>
      <c r="JM18" s="21">
        <v>1963</v>
      </c>
      <c r="JN18" s="22">
        <v>6.3E-2</v>
      </c>
      <c r="JO18" t="s">
        <v>177</v>
      </c>
      <c r="JP18">
        <f>JP17*JO3</f>
        <v>2.5711706483615836E-2</v>
      </c>
      <c r="JQ18" s="21">
        <v>1963</v>
      </c>
      <c r="JR18" s="22">
        <v>6.3E-2</v>
      </c>
      <c r="JS18" t="s">
        <v>177</v>
      </c>
      <c r="JT18">
        <f>JT17*JS3</f>
        <v>2.5679862315795457E-2</v>
      </c>
      <c r="JU18" s="21">
        <v>1963</v>
      </c>
      <c r="JV18" s="22">
        <v>6.3E-2</v>
      </c>
      <c r="JW18" t="s">
        <v>177</v>
      </c>
      <c r="JX18">
        <f>JX17*JW3</f>
        <v>2.5699877706062999E-2</v>
      </c>
      <c r="JY18" s="21">
        <v>1963</v>
      </c>
      <c r="JZ18" s="22">
        <v>6.3E-2</v>
      </c>
      <c r="KA18" t="s">
        <v>177</v>
      </c>
      <c r="KB18">
        <f>KB17*KA3</f>
        <v>2.5684252221089613E-2</v>
      </c>
      <c r="KC18" s="21">
        <v>1963</v>
      </c>
      <c r="KD18" s="22">
        <v>6.3E-2</v>
      </c>
      <c r="KE18" t="s">
        <v>177</v>
      </c>
      <c r="KF18">
        <f>KF17*KE3</f>
        <v>2.5535615535354036E-2</v>
      </c>
      <c r="KG18" s="21">
        <v>1963</v>
      </c>
      <c r="KH18" s="22">
        <v>6.3E-2</v>
      </c>
      <c r="KI18" t="s">
        <v>177</v>
      </c>
      <c r="KJ18">
        <f>KJ17*KI3</f>
        <v>2.5687361614431286E-2</v>
      </c>
      <c r="KK18" s="21">
        <v>1963</v>
      </c>
      <c r="KL18" s="22">
        <v>6.3E-2</v>
      </c>
      <c r="KM18" t="s">
        <v>177</v>
      </c>
      <c r="KN18">
        <f>KN17*KM3</f>
        <v>2.5616243781200077E-2</v>
      </c>
      <c r="KO18" s="21">
        <v>1963</v>
      </c>
      <c r="KP18" s="22">
        <v>6.3E-2</v>
      </c>
      <c r="KQ18" t="s">
        <v>177</v>
      </c>
      <c r="KR18">
        <f>KR17*KQ3</f>
        <v>2.5666533186111666E-2</v>
      </c>
      <c r="KS18" s="21">
        <v>1963</v>
      </c>
      <c r="KT18" s="22">
        <v>6.3E-2</v>
      </c>
      <c r="KU18" t="s">
        <v>177</v>
      </c>
      <c r="KV18">
        <f>KV17*KU3</f>
        <v>2.5843322675630456E-2</v>
      </c>
      <c r="KW18" s="21">
        <v>1963</v>
      </c>
      <c r="KX18" s="22">
        <v>6.3E-2</v>
      </c>
      <c r="KY18" t="s">
        <v>177</v>
      </c>
      <c r="KZ18">
        <f>KZ17*KY3</f>
        <v>2.5611612931543522E-2</v>
      </c>
      <c r="LA18" s="21">
        <v>1963</v>
      </c>
      <c r="LB18" s="22">
        <v>6.3E-2</v>
      </c>
      <c r="LC18" t="s">
        <v>177</v>
      </c>
      <c r="LD18">
        <f>LD17*LC3</f>
        <v>2.5518144870674535E-2</v>
      </c>
      <c r="LE18" s="21">
        <v>1963</v>
      </c>
      <c r="LF18" s="22">
        <v>6.3E-2</v>
      </c>
      <c r="LG18" t="s">
        <v>177</v>
      </c>
      <c r="LH18">
        <f>LH17*LG3</f>
        <v>2.5888762734982217E-2</v>
      </c>
      <c r="LI18" s="21">
        <v>1963</v>
      </c>
      <c r="LJ18" s="22">
        <v>6.3E-2</v>
      </c>
      <c r="LK18" t="s">
        <v>177</v>
      </c>
      <c r="LL18">
        <f>LL17*LK3</f>
        <v>2.5629798404564377E-2</v>
      </c>
      <c r="LM18" s="21">
        <v>1963</v>
      </c>
      <c r="LN18" s="22">
        <v>6.3E-2</v>
      </c>
      <c r="LO18" t="s">
        <v>177</v>
      </c>
      <c r="LP18">
        <f>LP17*LO3</f>
        <v>2.5900783344944715E-2</v>
      </c>
      <c r="LQ18" s="21">
        <v>1963</v>
      </c>
      <c r="LR18" s="22">
        <v>6.3E-2</v>
      </c>
      <c r="LS18" t="s">
        <v>177</v>
      </c>
      <c r="LT18">
        <f>LT17*LS3</f>
        <v>2.5905490398224568E-2</v>
      </c>
      <c r="LU18" s="21">
        <v>1963</v>
      </c>
      <c r="LV18" s="22">
        <v>6.3E-2</v>
      </c>
      <c r="LW18" t="s">
        <v>177</v>
      </c>
      <c r="LX18">
        <f>LX17*LW3</f>
        <v>2.5574504333796069E-2</v>
      </c>
      <c r="LY18" s="21">
        <v>1963</v>
      </c>
      <c r="LZ18" s="22">
        <v>6.3E-2</v>
      </c>
      <c r="MA18" t="s">
        <v>177</v>
      </c>
      <c r="MB18">
        <f>MB17*MA3</f>
        <v>2.594191940670406E-2</v>
      </c>
      <c r="MC18" s="21">
        <v>1963</v>
      </c>
      <c r="MD18" s="22">
        <v>6.3E-2</v>
      </c>
      <c r="ME18" t="s">
        <v>177</v>
      </c>
      <c r="MF18">
        <f>MF17*ME3</f>
        <v>2.5546339704666899E-2</v>
      </c>
      <c r="MG18" s="21">
        <v>1963</v>
      </c>
      <c r="MH18" s="22">
        <v>6.3E-2</v>
      </c>
      <c r="MI18" t="s">
        <v>177</v>
      </c>
      <c r="MJ18">
        <f>MJ17*MI3</f>
        <v>2.5640654898506546E-2</v>
      </c>
      <c r="MK18" s="21">
        <v>1963</v>
      </c>
      <c r="ML18" s="22">
        <v>6.3E-2</v>
      </c>
      <c r="MM18" t="s">
        <v>177</v>
      </c>
      <c r="MN18">
        <f>MN17*MM3</f>
        <v>2.5929279384488454E-2</v>
      </c>
      <c r="MO18" s="21">
        <v>1963</v>
      </c>
      <c r="MP18" s="22">
        <v>6.3E-2</v>
      </c>
      <c r="MQ18" t="s">
        <v>177</v>
      </c>
      <c r="MR18">
        <f>MR17*MQ3</f>
        <v>2.5400144758217068E-2</v>
      </c>
      <c r="MS18" s="21">
        <v>1963</v>
      </c>
      <c r="MT18" s="22">
        <v>6.3E-2</v>
      </c>
      <c r="MU18" t="s">
        <v>177</v>
      </c>
      <c r="MV18">
        <f>MV17*MU3</f>
        <v>2.605264247320135E-2</v>
      </c>
      <c r="MW18" s="21">
        <v>1963</v>
      </c>
      <c r="MX18" s="22">
        <v>6.3E-2</v>
      </c>
      <c r="MY18" t="s">
        <v>177</v>
      </c>
      <c r="MZ18">
        <f>MZ17*MY3</f>
        <v>2.5661228981385287E-2</v>
      </c>
      <c r="NA18" s="21">
        <v>1963</v>
      </c>
      <c r="NB18" s="22">
        <v>6.3E-2</v>
      </c>
      <c r="NC18" t="s">
        <v>177</v>
      </c>
      <c r="ND18">
        <f>ND17*NC3</f>
        <v>2.6073544604182028E-2</v>
      </c>
      <c r="NE18" s="21">
        <v>1963</v>
      </c>
      <c r="NF18" s="22">
        <v>6.3E-2</v>
      </c>
      <c r="NG18" t="s">
        <v>177</v>
      </c>
      <c r="NH18">
        <f>NH17*NG3</f>
        <v>2.5453823771900204E-2</v>
      </c>
      <c r="NI18" s="21">
        <v>1963</v>
      </c>
      <c r="NJ18" s="22">
        <v>6.3E-2</v>
      </c>
    </row>
    <row r="19" spans="2:374">
      <c r="B19">
        <v>0.34521892998958797</v>
      </c>
      <c r="C19" s="39">
        <v>0.66913036028460027</v>
      </c>
      <c r="D19">
        <v>179.98811289108937</v>
      </c>
      <c r="E19" s="21">
        <v>1963</v>
      </c>
      <c r="F19" s="22">
        <v>0.15</v>
      </c>
      <c r="G19" t="s">
        <v>178</v>
      </c>
      <c r="H19">
        <f>G2+H18</f>
        <v>1.436691087767948</v>
      </c>
      <c r="I19" s="21">
        <v>1964</v>
      </c>
      <c r="J19" s="22">
        <v>0.16900000000000001</v>
      </c>
      <c r="K19" t="s">
        <v>178</v>
      </c>
      <c r="L19">
        <f>K2+L18</f>
        <v>1.4413296800281672</v>
      </c>
      <c r="M19" s="21">
        <v>1964</v>
      </c>
      <c r="N19" s="22">
        <v>0.16900000000000001</v>
      </c>
      <c r="O19" t="s">
        <v>178</v>
      </c>
      <c r="P19">
        <f>O2+P18</f>
        <v>1.4440811278947947</v>
      </c>
      <c r="Q19" s="21">
        <v>1964</v>
      </c>
      <c r="R19" s="22">
        <v>0.16900000000000001</v>
      </c>
      <c r="S19" t="s">
        <v>178</v>
      </c>
      <c r="T19">
        <f>S2+T18</f>
        <v>1.4411066467087645</v>
      </c>
      <c r="U19" s="21">
        <v>1964</v>
      </c>
      <c r="V19" s="22">
        <v>0.16900000000000001</v>
      </c>
      <c r="W19" t="s">
        <v>178</v>
      </c>
      <c r="X19">
        <f>W2+X18</f>
        <v>1.4412019817862163</v>
      </c>
      <c r="Y19" s="21">
        <v>1964</v>
      </c>
      <c r="Z19" s="22">
        <v>0.16900000000000001</v>
      </c>
      <c r="AA19" t="s">
        <v>178</v>
      </c>
      <c r="AB19">
        <f>AA2+AB18</f>
        <v>1.4409865804000104</v>
      </c>
      <c r="AC19" s="21">
        <v>1964</v>
      </c>
      <c r="AD19" s="22">
        <v>0.16900000000000001</v>
      </c>
      <c r="AE19" t="s">
        <v>178</v>
      </c>
      <c r="AF19">
        <f>AE2+AF18</f>
        <v>1.438194866393244</v>
      </c>
      <c r="AG19" s="21">
        <v>1964</v>
      </c>
      <c r="AH19" s="22">
        <v>0.16900000000000001</v>
      </c>
      <c r="AI19" t="s">
        <v>178</v>
      </c>
      <c r="AJ19">
        <f>AI2+AJ18</f>
        <v>1.4365527959764934</v>
      </c>
      <c r="AK19" s="21">
        <v>1964</v>
      </c>
      <c r="AL19" s="22">
        <v>0.16900000000000001</v>
      </c>
      <c r="AM19" t="s">
        <v>178</v>
      </c>
      <c r="AN19">
        <f>AM2+AN18</f>
        <v>1.4369045589788128</v>
      </c>
      <c r="AO19" s="21">
        <v>1964</v>
      </c>
      <c r="AP19" s="22">
        <v>0.16900000000000001</v>
      </c>
      <c r="AQ19" t="s">
        <v>178</v>
      </c>
      <c r="AR19">
        <f>AQ2+AR18</f>
        <v>1.4419525154169988</v>
      </c>
      <c r="AS19" s="21">
        <v>1964</v>
      </c>
      <c r="AT19" s="22">
        <v>0.16900000000000001</v>
      </c>
      <c r="AU19" t="s">
        <v>178</v>
      </c>
      <c r="AV19">
        <f>AU2+AV18</f>
        <v>1.4415711600026415</v>
      </c>
      <c r="AW19" s="21">
        <v>1964</v>
      </c>
      <c r="AX19" s="22">
        <v>0.16900000000000001</v>
      </c>
      <c r="AY19" t="s">
        <v>178</v>
      </c>
      <c r="AZ19">
        <f>AY2+AZ18</f>
        <v>1.4345355808920726</v>
      </c>
      <c r="BA19" s="21">
        <v>1964</v>
      </c>
      <c r="BB19" s="22">
        <v>0.16900000000000001</v>
      </c>
      <c r="BC19" t="s">
        <v>178</v>
      </c>
      <c r="BD19">
        <f>BC2+BD18</f>
        <v>1.4412097292467947</v>
      </c>
      <c r="BE19" s="21">
        <v>1964</v>
      </c>
      <c r="BF19" s="22">
        <v>0.16900000000000001</v>
      </c>
      <c r="BG19" t="s">
        <v>178</v>
      </c>
      <c r="BH19">
        <f>BG2+BH18</f>
        <v>1.4336638478329371</v>
      </c>
      <c r="BI19" s="21">
        <v>1964</v>
      </c>
      <c r="BJ19" s="22">
        <v>0.16900000000000001</v>
      </c>
      <c r="BK19" t="s">
        <v>178</v>
      </c>
      <c r="BL19">
        <f>BK2+BL18</f>
        <v>1.4394579891480073</v>
      </c>
      <c r="BM19" s="21">
        <v>1964</v>
      </c>
      <c r="BN19" s="22">
        <v>0.16900000000000001</v>
      </c>
      <c r="BO19" t="s">
        <v>178</v>
      </c>
      <c r="BP19">
        <f>BO2+BP18</f>
        <v>1.4415481791358491</v>
      </c>
      <c r="BQ19" s="21">
        <v>1964</v>
      </c>
      <c r="BR19" s="22">
        <v>0.16900000000000001</v>
      </c>
      <c r="BS19" t="s">
        <v>178</v>
      </c>
      <c r="BT19">
        <f>BS2+BT18</f>
        <v>1.4381972967656018</v>
      </c>
      <c r="BU19" s="21">
        <v>1964</v>
      </c>
      <c r="BV19" s="22">
        <v>0.16900000000000001</v>
      </c>
      <c r="BW19" t="s">
        <v>178</v>
      </c>
      <c r="BX19">
        <f>BW2+BX18</f>
        <v>1.4373145129406435</v>
      </c>
      <c r="BY19" s="21">
        <v>1964</v>
      </c>
      <c r="BZ19" s="22">
        <v>0.16900000000000001</v>
      </c>
      <c r="CA19" t="s">
        <v>178</v>
      </c>
      <c r="CB19">
        <f>CA2+CB18</f>
        <v>1.4381769709418892</v>
      </c>
      <c r="CC19" s="21">
        <v>1963</v>
      </c>
      <c r="CD19" s="22">
        <v>0.15</v>
      </c>
      <c r="CE19" t="s">
        <v>178</v>
      </c>
      <c r="CF19">
        <f>CE2+CF18</f>
        <v>1.4378743463203225</v>
      </c>
      <c r="CG19" s="21">
        <v>1963</v>
      </c>
      <c r="CH19" s="22">
        <v>0.15</v>
      </c>
      <c r="CI19" t="s">
        <v>178</v>
      </c>
      <c r="CJ19">
        <f>CI2+CJ18</f>
        <v>1.4413807459886632</v>
      </c>
      <c r="CK19" s="21">
        <v>1963</v>
      </c>
      <c r="CL19" s="22">
        <v>0.15</v>
      </c>
      <c r="CM19" t="s">
        <v>178</v>
      </c>
      <c r="CN19">
        <f>CM2+CN18</f>
        <v>1.4373937808216473</v>
      </c>
      <c r="CO19" s="21">
        <v>1963</v>
      </c>
      <c r="CP19" s="22">
        <v>0.15</v>
      </c>
      <c r="CQ19" t="s">
        <v>178</v>
      </c>
      <c r="CR19">
        <f>CQ2+CR18</f>
        <v>1.4392930048417159</v>
      </c>
      <c r="CS19" s="21">
        <v>1963</v>
      </c>
      <c r="CT19" s="22">
        <v>0.15</v>
      </c>
      <c r="CU19" t="s">
        <v>178</v>
      </c>
      <c r="CV19">
        <f>CU2+CV18</f>
        <v>1.4383389843893855</v>
      </c>
      <c r="CW19" s="21">
        <v>1963</v>
      </c>
      <c r="CX19" s="22">
        <v>0.15</v>
      </c>
      <c r="CY19" t="s">
        <v>178</v>
      </c>
      <c r="CZ19">
        <f>CY2+CZ18</f>
        <v>1.4375523385176829</v>
      </c>
      <c r="DA19" s="21">
        <v>1963</v>
      </c>
      <c r="DB19" s="22">
        <v>0.15</v>
      </c>
      <c r="DC19" t="s">
        <v>178</v>
      </c>
      <c r="DD19">
        <f>DC2+DD18</f>
        <v>1.4393994778567429</v>
      </c>
      <c r="DE19" s="21">
        <v>1963</v>
      </c>
      <c r="DF19" s="22">
        <v>0.15</v>
      </c>
      <c r="DG19" t="s">
        <v>178</v>
      </c>
      <c r="DH19">
        <f>DG2+DH18</f>
        <v>1.4361827502215678</v>
      </c>
      <c r="DI19" s="21">
        <v>1963</v>
      </c>
      <c r="DJ19" s="22">
        <v>0.15</v>
      </c>
      <c r="DK19" t="s">
        <v>178</v>
      </c>
      <c r="DL19">
        <f>DK2+DL18</f>
        <v>1.4370238776748601</v>
      </c>
      <c r="DM19" s="21">
        <v>1963</v>
      </c>
      <c r="DN19" s="22">
        <v>0.15</v>
      </c>
      <c r="DO19" t="s">
        <v>178</v>
      </c>
      <c r="DP19">
        <f>DO2+DP18</f>
        <v>1.4358761124204489</v>
      </c>
      <c r="DQ19" s="21">
        <v>1963</v>
      </c>
      <c r="DR19" s="22">
        <v>0.15</v>
      </c>
      <c r="DS19" t="s">
        <v>178</v>
      </c>
      <c r="DT19">
        <f>DS2+DT18</f>
        <v>1.4380366020521664</v>
      </c>
      <c r="DU19" s="21">
        <v>1963</v>
      </c>
      <c r="DV19" s="22">
        <v>0.15</v>
      </c>
      <c r="DW19" t="s">
        <v>178</v>
      </c>
      <c r="DX19">
        <f>DW2+DX18</f>
        <v>1.4356582242469644</v>
      </c>
      <c r="DY19" s="21">
        <v>1963</v>
      </c>
      <c r="DZ19" s="22">
        <v>0.15</v>
      </c>
      <c r="EA19" t="s">
        <v>178</v>
      </c>
      <c r="EB19">
        <f>EA2+EB18</f>
        <v>1.4363215420811128</v>
      </c>
      <c r="EC19" s="21">
        <v>1963</v>
      </c>
      <c r="ED19" s="22">
        <v>0.15</v>
      </c>
      <c r="EE19" t="s">
        <v>178</v>
      </c>
      <c r="EF19">
        <f>EE2+EF18</f>
        <v>1.4372980416884895</v>
      </c>
      <c r="EG19" s="21">
        <v>1963</v>
      </c>
      <c r="EH19" s="22">
        <v>0.15</v>
      </c>
      <c r="EI19" t="s">
        <v>178</v>
      </c>
      <c r="EJ19">
        <f>EI2+EJ18</f>
        <v>1.434908904459643</v>
      </c>
      <c r="EK19" s="21">
        <v>1963</v>
      </c>
      <c r="EL19" s="22">
        <v>0.15</v>
      </c>
      <c r="EM19" t="s">
        <v>178</v>
      </c>
      <c r="EN19">
        <f>EM2+EN18</f>
        <v>1.4363613194944884</v>
      </c>
      <c r="EO19" s="21">
        <v>1963</v>
      </c>
      <c r="EP19" s="22">
        <v>0.15</v>
      </c>
      <c r="EQ19" t="s">
        <v>178</v>
      </c>
      <c r="ER19">
        <f>EQ2+ER18</f>
        <v>1.4367931313998004</v>
      </c>
      <c r="ES19" s="21">
        <v>1963</v>
      </c>
      <c r="ET19" s="22">
        <v>0.15</v>
      </c>
      <c r="EU19" t="s">
        <v>178</v>
      </c>
      <c r="EV19">
        <f>EU2+EV18</f>
        <v>1.4363524298116752</v>
      </c>
      <c r="EW19" s="21">
        <v>1963</v>
      </c>
      <c r="EX19" s="22">
        <v>0.15</v>
      </c>
      <c r="EY19" t="s">
        <v>178</v>
      </c>
      <c r="EZ19">
        <f>EY2+EZ18</f>
        <v>1.4374039861579497</v>
      </c>
      <c r="FA19" s="21">
        <v>1963</v>
      </c>
      <c r="FB19" s="22">
        <v>0.15</v>
      </c>
      <c r="FC19" t="s">
        <v>178</v>
      </c>
      <c r="FD19">
        <f>FC2+FD18</f>
        <v>1.4358048963619254</v>
      </c>
      <c r="FE19" s="21">
        <v>1963</v>
      </c>
      <c r="FF19" s="22">
        <v>0.15</v>
      </c>
      <c r="FG19" t="s">
        <v>178</v>
      </c>
      <c r="FH19">
        <f>FG2+FH18</f>
        <v>1.4365880775062654</v>
      </c>
      <c r="FI19" s="21">
        <v>1963</v>
      </c>
      <c r="FJ19" s="22">
        <v>0.15</v>
      </c>
      <c r="FK19" t="s">
        <v>178</v>
      </c>
      <c r="FL19">
        <f>FK2+FL18</f>
        <v>1.4359657578072822</v>
      </c>
      <c r="FM19" s="21">
        <v>1963</v>
      </c>
      <c r="FN19" s="22">
        <v>0.15</v>
      </c>
      <c r="FO19" t="s">
        <v>178</v>
      </c>
      <c r="FP19">
        <f>FO2+FP18</f>
        <v>1.4360554044675231</v>
      </c>
      <c r="FQ19" s="21">
        <v>1963</v>
      </c>
      <c r="FR19" s="22">
        <v>0.15</v>
      </c>
      <c r="FS19" t="s">
        <v>178</v>
      </c>
      <c r="FT19">
        <f>FS2+FT18</f>
        <v>1.4368329766807928</v>
      </c>
      <c r="FU19" s="21">
        <v>1963</v>
      </c>
      <c r="FV19" s="22">
        <v>0.15</v>
      </c>
      <c r="FW19" t="s">
        <v>178</v>
      </c>
      <c r="FX19">
        <f>FW2+FX18</f>
        <v>1.4368021199302323</v>
      </c>
      <c r="FY19" s="21">
        <v>1963</v>
      </c>
      <c r="FZ19" s="22">
        <v>0.15</v>
      </c>
      <c r="GA19" t="s">
        <v>178</v>
      </c>
      <c r="GB19">
        <f>GA2+GB18</f>
        <v>1.4368341273828138</v>
      </c>
      <c r="GC19" s="21">
        <v>1963</v>
      </c>
      <c r="GD19" s="22">
        <v>0.15</v>
      </c>
      <c r="GE19" t="s">
        <v>178</v>
      </c>
      <c r="GF19">
        <f>GE2+GF18</f>
        <v>1.4369206558823253</v>
      </c>
      <c r="GG19" s="21">
        <v>1963</v>
      </c>
      <c r="GH19" s="22">
        <v>0.15</v>
      </c>
      <c r="GI19" t="s">
        <v>178</v>
      </c>
      <c r="GJ19">
        <f>GI2+GJ18</f>
        <v>1.4366817711175219</v>
      </c>
      <c r="GK19" s="21">
        <v>1963</v>
      </c>
      <c r="GL19" s="22">
        <v>0.15</v>
      </c>
      <c r="GM19" t="s">
        <v>178</v>
      </c>
      <c r="GN19">
        <f>GM2+GN18</f>
        <v>1.4372067421038053</v>
      </c>
      <c r="GO19" s="21">
        <v>1963</v>
      </c>
      <c r="GP19" s="22">
        <v>0.15</v>
      </c>
      <c r="GQ19" t="s">
        <v>178</v>
      </c>
      <c r="GR19">
        <f>GQ2+GR18</f>
        <v>1.437498654563987</v>
      </c>
      <c r="GS19" s="21">
        <v>1963</v>
      </c>
      <c r="GT19" s="22">
        <v>0.15</v>
      </c>
      <c r="GU19" t="s">
        <v>178</v>
      </c>
      <c r="GV19">
        <f>GU2+GV18</f>
        <v>1.437387497438948</v>
      </c>
      <c r="GW19" s="21">
        <v>1963</v>
      </c>
      <c r="GX19" s="22">
        <v>0.15</v>
      </c>
      <c r="GY19" t="s">
        <v>178</v>
      </c>
      <c r="GZ19">
        <f>GY2+GZ18</f>
        <v>1.437513415909786</v>
      </c>
      <c r="HA19" s="21">
        <v>1963</v>
      </c>
      <c r="HB19" s="22">
        <v>0.15</v>
      </c>
      <c r="HC19" t="s">
        <v>178</v>
      </c>
      <c r="HD19">
        <f>HC2+HD18</f>
        <v>1.4378808082841785</v>
      </c>
      <c r="HE19" s="21">
        <v>1963</v>
      </c>
      <c r="HF19" s="22">
        <v>0.15</v>
      </c>
      <c r="HG19" t="s">
        <v>178</v>
      </c>
      <c r="HH19">
        <f>HG2+HH18</f>
        <v>1.4376699123564918</v>
      </c>
      <c r="HI19" s="21">
        <v>1963</v>
      </c>
      <c r="HJ19" s="22">
        <v>0.15</v>
      </c>
      <c r="HK19" t="s">
        <v>178</v>
      </c>
      <c r="HL19">
        <f>HK2+HL18</f>
        <v>1.4380958637196131</v>
      </c>
      <c r="HM19" s="21">
        <v>1963</v>
      </c>
      <c r="HN19" s="22">
        <v>0.15</v>
      </c>
      <c r="HO19" t="s">
        <v>178</v>
      </c>
      <c r="HP19">
        <f>HO2+HP18</f>
        <v>1.4377615861865825</v>
      </c>
      <c r="HQ19" s="21">
        <v>1963</v>
      </c>
      <c r="HR19" s="22">
        <v>0.15</v>
      </c>
      <c r="HS19" t="s">
        <v>178</v>
      </c>
      <c r="HT19">
        <f>HS2+HT18</f>
        <v>1.4358638062883116</v>
      </c>
      <c r="HU19" s="21">
        <v>1963</v>
      </c>
      <c r="HV19" s="22">
        <v>0.15</v>
      </c>
      <c r="HW19" t="s">
        <v>178</v>
      </c>
      <c r="HX19">
        <f>HW2+HX18</f>
        <v>1.4359842675597596</v>
      </c>
      <c r="HY19" s="21">
        <v>1963</v>
      </c>
      <c r="HZ19" s="22">
        <v>0.15</v>
      </c>
      <c r="IA19" t="s">
        <v>178</v>
      </c>
      <c r="IB19">
        <f>IA2+IB18</f>
        <v>1.4386757713317089</v>
      </c>
      <c r="IC19" s="21">
        <v>1963</v>
      </c>
      <c r="ID19" s="22">
        <v>0.15</v>
      </c>
      <c r="IE19" t="s">
        <v>178</v>
      </c>
      <c r="IF19">
        <f>IE2+IF18</f>
        <v>1.4387894598858284</v>
      </c>
      <c r="IG19" s="21">
        <v>1963</v>
      </c>
      <c r="IH19" s="22">
        <v>0.15</v>
      </c>
      <c r="II19" t="s">
        <v>178</v>
      </c>
      <c r="IJ19">
        <f>II2+IJ18</f>
        <v>1.4358323030707794</v>
      </c>
      <c r="IK19" s="21">
        <v>1963</v>
      </c>
      <c r="IL19" s="22">
        <v>0.15</v>
      </c>
      <c r="IM19" t="s">
        <v>178</v>
      </c>
      <c r="IN19">
        <f>IM2+IN18</f>
        <v>1.4384720440745316</v>
      </c>
      <c r="IO19" s="21">
        <v>1963</v>
      </c>
      <c r="IP19" s="22">
        <v>0.15</v>
      </c>
      <c r="IQ19" t="s">
        <v>178</v>
      </c>
      <c r="IR19">
        <f>IQ2+IR18</f>
        <v>1.4379893328733528</v>
      </c>
      <c r="IS19" s="21">
        <v>1963</v>
      </c>
      <c r="IT19" s="22">
        <v>0.15</v>
      </c>
      <c r="IU19" t="s">
        <v>178</v>
      </c>
      <c r="IV19">
        <f>IU2+IV18</f>
        <v>1.4389267937643337</v>
      </c>
      <c r="IW19" s="21">
        <v>1963</v>
      </c>
      <c r="IX19" s="22">
        <v>0.15</v>
      </c>
      <c r="IY19" t="s">
        <v>178</v>
      </c>
      <c r="IZ19">
        <f>IY2+IZ18</f>
        <v>1.4387978015620093</v>
      </c>
      <c r="JA19" s="21">
        <v>1963</v>
      </c>
      <c r="JB19" s="22">
        <v>0.15</v>
      </c>
      <c r="JC19" t="s">
        <v>178</v>
      </c>
      <c r="JD19">
        <f>JC2+JD18</f>
        <v>1.4389163403693179</v>
      </c>
      <c r="JE19" s="21">
        <v>1963</v>
      </c>
      <c r="JF19" s="22">
        <v>0.15</v>
      </c>
      <c r="JG19" t="s">
        <v>178</v>
      </c>
      <c r="JH19">
        <f>JG2+JH18</f>
        <v>1.4347631032263768</v>
      </c>
      <c r="JI19" s="21">
        <v>1963</v>
      </c>
      <c r="JJ19" s="22">
        <v>0.15</v>
      </c>
      <c r="JK19" t="s">
        <v>178</v>
      </c>
      <c r="JL19">
        <f>JK2+JL18</f>
        <v>1.4384493473232887</v>
      </c>
      <c r="JM19" s="21">
        <v>1963</v>
      </c>
      <c r="JN19" s="22">
        <v>0.15</v>
      </c>
      <c r="JO19" t="s">
        <v>178</v>
      </c>
      <c r="JP19">
        <f>JO2+JP18</f>
        <v>1.4349368302366485</v>
      </c>
      <c r="JQ19" s="21">
        <v>1963</v>
      </c>
      <c r="JR19" s="22">
        <v>0.15</v>
      </c>
      <c r="JS19" t="s">
        <v>178</v>
      </c>
      <c r="JT19">
        <f>JS2+JT18</f>
        <v>1.4392835658031855</v>
      </c>
      <c r="JU19" s="21">
        <v>1963</v>
      </c>
      <c r="JV19" s="22">
        <v>0.15</v>
      </c>
      <c r="JW19" t="s">
        <v>178</v>
      </c>
      <c r="JX19">
        <f>JW2+JX18</f>
        <v>1.4341262090968971</v>
      </c>
      <c r="JY19" s="21">
        <v>1963</v>
      </c>
      <c r="JZ19" s="22">
        <v>0.15</v>
      </c>
      <c r="KA19" t="s">
        <v>178</v>
      </c>
      <c r="KB19">
        <f>KA2+KB18</f>
        <v>1.4335634249418756</v>
      </c>
      <c r="KC19" s="21">
        <v>1963</v>
      </c>
      <c r="KD19" s="22">
        <v>0.15</v>
      </c>
      <c r="KE19" t="s">
        <v>178</v>
      </c>
      <c r="KF19">
        <f>KE2+KF18</f>
        <v>1.4316769650833627</v>
      </c>
      <c r="KG19" s="21">
        <v>1963</v>
      </c>
      <c r="KH19" s="22">
        <v>0.15</v>
      </c>
      <c r="KI19" t="s">
        <v>178</v>
      </c>
      <c r="KJ19">
        <f>KI2+KJ18</f>
        <v>1.440828939589224</v>
      </c>
      <c r="KK19" s="21">
        <v>1963</v>
      </c>
      <c r="KL19" s="22">
        <v>0.15</v>
      </c>
      <c r="KM19" t="s">
        <v>178</v>
      </c>
      <c r="KN19">
        <f>KM2+KN18</f>
        <v>1.4319587130817795</v>
      </c>
      <c r="KO19" s="21">
        <v>1963</v>
      </c>
      <c r="KP19" s="22">
        <v>0.15</v>
      </c>
      <c r="KQ19" t="s">
        <v>178</v>
      </c>
      <c r="KR19">
        <f>KQ2+KR18</f>
        <v>1.4320212374877388</v>
      </c>
      <c r="KS19" s="21">
        <v>1963</v>
      </c>
      <c r="KT19" s="22">
        <v>0.15</v>
      </c>
      <c r="KU19" t="s">
        <v>178</v>
      </c>
      <c r="KV19">
        <f>KU2+KV18</f>
        <v>1.4396698695690273</v>
      </c>
      <c r="KW19" s="21">
        <v>1963</v>
      </c>
      <c r="KX19" s="22">
        <v>0.15</v>
      </c>
      <c r="KY19" t="s">
        <v>178</v>
      </c>
      <c r="KZ19">
        <f>KY2+KZ18</f>
        <v>1.4308993674428747</v>
      </c>
      <c r="LA19" s="21">
        <v>1963</v>
      </c>
      <c r="LB19" s="22">
        <v>0.15</v>
      </c>
      <c r="LC19" t="s">
        <v>178</v>
      </c>
      <c r="LD19">
        <f>LC2+LD18</f>
        <v>1.4293912117788841</v>
      </c>
      <c r="LE19" s="21">
        <v>1963</v>
      </c>
      <c r="LF19" s="22">
        <v>0.15</v>
      </c>
      <c r="LG19" t="s">
        <v>178</v>
      </c>
      <c r="LH19">
        <f>LG2+LH18</f>
        <v>1.4399474043295208</v>
      </c>
      <c r="LI19" s="21">
        <v>1963</v>
      </c>
      <c r="LJ19" s="22">
        <v>0.15</v>
      </c>
      <c r="LK19" t="s">
        <v>178</v>
      </c>
      <c r="LL19">
        <f>LK2+LL18</f>
        <v>1.4299805183318473</v>
      </c>
      <c r="LM19" s="21">
        <v>1963</v>
      </c>
      <c r="LN19" s="22">
        <v>0.15</v>
      </c>
      <c r="LO19" t="s">
        <v>178</v>
      </c>
      <c r="LP19">
        <f>LO2+LP18</f>
        <v>1.4403758168591863</v>
      </c>
      <c r="LQ19" s="21">
        <v>1963</v>
      </c>
      <c r="LR19" s="22">
        <v>0.15</v>
      </c>
      <c r="LS19" t="s">
        <v>178</v>
      </c>
      <c r="LT19">
        <f>LS2+LT18</f>
        <v>1.4402678738690886</v>
      </c>
      <c r="LU19" s="21">
        <v>1963</v>
      </c>
      <c r="LV19" s="22">
        <v>0.15</v>
      </c>
      <c r="LW19" t="s">
        <v>178</v>
      </c>
      <c r="LX19">
        <f>LW2+LX18</f>
        <v>1.4287592570296657</v>
      </c>
      <c r="LY19" s="21">
        <v>1963</v>
      </c>
      <c r="LZ19" s="22">
        <v>0.15</v>
      </c>
      <c r="MA19" t="s">
        <v>178</v>
      </c>
      <c r="MB19">
        <f>MA2+MB18</f>
        <v>1.4401301608693651</v>
      </c>
      <c r="MC19" s="21">
        <v>1963</v>
      </c>
      <c r="MD19" s="22">
        <v>0.15</v>
      </c>
      <c r="ME19" t="s">
        <v>178</v>
      </c>
      <c r="MF19">
        <f>ME2+MF18</f>
        <v>1.4278125213384265</v>
      </c>
      <c r="MG19" s="21">
        <v>1963</v>
      </c>
      <c r="MH19" s="22">
        <v>0.15</v>
      </c>
      <c r="MI19" t="s">
        <v>178</v>
      </c>
      <c r="MJ19">
        <f>MI2+MJ18</f>
        <v>1.4282158787789563</v>
      </c>
      <c r="MK19" s="21">
        <v>1963</v>
      </c>
      <c r="ML19" s="22">
        <v>0.15</v>
      </c>
      <c r="MM19" t="s">
        <v>178</v>
      </c>
      <c r="MN19">
        <f>MM2+MN18</f>
        <v>1.4420265917230011</v>
      </c>
      <c r="MO19" s="21">
        <v>1963</v>
      </c>
      <c r="MP19" s="22">
        <v>0.15</v>
      </c>
      <c r="MQ19" t="s">
        <v>178</v>
      </c>
      <c r="MR19">
        <f>MQ2+MR18</f>
        <v>1.4249164561533356</v>
      </c>
      <c r="MS19" s="21">
        <v>1963</v>
      </c>
      <c r="MT19" s="22">
        <v>0.15</v>
      </c>
      <c r="MU19" t="s">
        <v>178</v>
      </c>
      <c r="MV19">
        <f>MU2+MV18</f>
        <v>1.4394295192363988</v>
      </c>
      <c r="MW19" s="21">
        <v>1963</v>
      </c>
      <c r="MX19" s="22">
        <v>0.15</v>
      </c>
      <c r="MY19" t="s">
        <v>178</v>
      </c>
      <c r="MZ19">
        <f>MY2+MZ18</f>
        <v>1.4270600224637462</v>
      </c>
      <c r="NA19" s="21">
        <v>1963</v>
      </c>
      <c r="NB19" s="22">
        <v>0.15</v>
      </c>
      <c r="NC19" t="s">
        <v>178</v>
      </c>
      <c r="ND19">
        <f>NC2+ND18</f>
        <v>1.4399317975114403</v>
      </c>
      <c r="NE19" s="21">
        <v>1963</v>
      </c>
      <c r="NF19" s="22">
        <v>0.15</v>
      </c>
      <c r="NG19" t="s">
        <v>178</v>
      </c>
      <c r="NH19">
        <f>NG2+NH18</f>
        <v>1.4239261933764207</v>
      </c>
      <c r="NI19" s="21">
        <v>1963</v>
      </c>
      <c r="NJ19" s="22">
        <v>0.15</v>
      </c>
    </row>
    <row r="20" spans="2:374">
      <c r="B20">
        <v>0.34501388691615598</v>
      </c>
      <c r="C20" s="39">
        <v>0.66909101647324842</v>
      </c>
      <c r="D20">
        <v>179.95613123420992</v>
      </c>
      <c r="E20" s="21">
        <v>1964</v>
      </c>
      <c r="F20" s="22">
        <v>0.16900000000000001</v>
      </c>
      <c r="G20" t="s">
        <v>179</v>
      </c>
      <c r="H20">
        <f>G2-H18</f>
        <v>1.3854918880378573</v>
      </c>
      <c r="I20" s="21">
        <v>1964</v>
      </c>
      <c r="J20" s="22">
        <v>8.76</v>
      </c>
      <c r="K20" t="s">
        <v>179</v>
      </c>
      <c r="L20">
        <f>K2-L18</f>
        <v>1.3883537249330495</v>
      </c>
      <c r="M20" s="21">
        <v>1964</v>
      </c>
      <c r="N20" s="22">
        <v>8.76</v>
      </c>
      <c r="O20" t="s">
        <v>179</v>
      </c>
      <c r="P20">
        <f>O2-P18</f>
        <v>1.3915086153599978</v>
      </c>
      <c r="Q20" s="21">
        <v>1964</v>
      </c>
      <c r="R20" s="22">
        <v>8.76</v>
      </c>
      <c r="S20" t="s">
        <v>179</v>
      </c>
      <c r="T20">
        <f>S2-T18</f>
        <v>1.3886400646707788</v>
      </c>
      <c r="U20" s="21">
        <v>1964</v>
      </c>
      <c r="V20" s="22">
        <v>8.76</v>
      </c>
      <c r="W20" t="s">
        <v>179</v>
      </c>
      <c r="X20">
        <f>W2-X18</f>
        <v>1.3888181479753547</v>
      </c>
      <c r="Y20" s="21">
        <v>1964</v>
      </c>
      <c r="Z20" s="22">
        <v>8.76</v>
      </c>
      <c r="AA20" t="s">
        <v>179</v>
      </c>
      <c r="AB20">
        <f>AA2-AB18</f>
        <v>1.388668984515629</v>
      </c>
      <c r="AC20" s="21">
        <v>1964</v>
      </c>
      <c r="AD20" s="22">
        <v>8.76</v>
      </c>
      <c r="AE20" t="s">
        <v>179</v>
      </c>
      <c r="AF20">
        <f>AE2-AF18</f>
        <v>1.3858613172260688</v>
      </c>
      <c r="AG20" s="21">
        <v>1964</v>
      </c>
      <c r="AH20" s="22">
        <v>8.76</v>
      </c>
      <c r="AI20" t="s">
        <v>179</v>
      </c>
      <c r="AJ20">
        <f>AI2-AJ18</f>
        <v>1.384279734543171</v>
      </c>
      <c r="AK20" s="21">
        <v>1964</v>
      </c>
      <c r="AL20" s="22">
        <v>8.76</v>
      </c>
      <c r="AM20" t="s">
        <v>179</v>
      </c>
      <c r="AN20">
        <f>AM2-AN18</f>
        <v>1.3846893498613153</v>
      </c>
      <c r="AO20" s="21">
        <v>1964</v>
      </c>
      <c r="AP20" s="22">
        <v>8.76</v>
      </c>
      <c r="AQ20" t="s">
        <v>179</v>
      </c>
      <c r="AR20">
        <f>AQ2-AR18</f>
        <v>1.3899991717848941</v>
      </c>
      <c r="AS20" s="21">
        <v>1964</v>
      </c>
      <c r="AT20" s="22">
        <v>8.76</v>
      </c>
      <c r="AU20" t="s">
        <v>179</v>
      </c>
      <c r="AV20">
        <f>AU2-AV18</f>
        <v>1.389585876094817</v>
      </c>
      <c r="AW20" s="21">
        <v>1964</v>
      </c>
      <c r="AX20" s="22">
        <v>8.76</v>
      </c>
      <c r="AY20" t="s">
        <v>179</v>
      </c>
      <c r="AZ20">
        <f>AY2-AZ18</f>
        <v>1.3824952835721196</v>
      </c>
      <c r="BA20" s="21">
        <v>1964</v>
      </c>
      <c r="BB20" s="22">
        <v>8.76</v>
      </c>
      <c r="BC20" t="s">
        <v>179</v>
      </c>
      <c r="BD20">
        <f>BC2-BD18</f>
        <v>1.3894827140179946</v>
      </c>
      <c r="BE20" s="21">
        <v>1964</v>
      </c>
      <c r="BF20" s="22">
        <v>8.76</v>
      </c>
      <c r="BG20" t="s">
        <v>179</v>
      </c>
      <c r="BH20">
        <f>BG2-BH18</f>
        <v>1.3819087291005825</v>
      </c>
      <c r="BI20" s="21">
        <v>1964</v>
      </c>
      <c r="BJ20" s="22">
        <v>8.76</v>
      </c>
      <c r="BK20" t="s">
        <v>179</v>
      </c>
      <c r="BL20">
        <f>BK2-BL18</f>
        <v>1.3876348673210377</v>
      </c>
      <c r="BM20" s="21">
        <v>1964</v>
      </c>
      <c r="BN20" s="22">
        <v>8.76</v>
      </c>
      <c r="BO20" t="s">
        <v>179</v>
      </c>
      <c r="BP20">
        <f>BO2-BP18</f>
        <v>1.3900230469928998</v>
      </c>
      <c r="BQ20" s="21">
        <v>1964</v>
      </c>
      <c r="BR20" s="22">
        <v>8.76</v>
      </c>
      <c r="BS20" t="s">
        <v>179</v>
      </c>
      <c r="BT20">
        <f>BS2-BT18</f>
        <v>1.3864000488307295</v>
      </c>
      <c r="BU20" s="21">
        <v>1964</v>
      </c>
      <c r="BV20" s="22">
        <v>8.76</v>
      </c>
      <c r="BW20" t="s">
        <v>179</v>
      </c>
      <c r="BX20">
        <f>BW2-BX18</f>
        <v>1.3855325780690748</v>
      </c>
      <c r="BY20" s="21">
        <v>1964</v>
      </c>
      <c r="BZ20" s="22">
        <v>8.76</v>
      </c>
      <c r="CA20" t="s">
        <v>179</v>
      </c>
      <c r="CB20">
        <f>CA2-CB18</f>
        <v>1.3864211899523478</v>
      </c>
      <c r="CC20" s="21">
        <v>1964</v>
      </c>
      <c r="CD20" s="22">
        <v>8.76</v>
      </c>
      <c r="CE20" t="s">
        <v>179</v>
      </c>
      <c r="CF20">
        <f>CE2-CF18</f>
        <v>1.3861447096585491</v>
      </c>
      <c r="CG20" s="21">
        <v>1964</v>
      </c>
      <c r="CH20" s="22">
        <v>0.16900000000000001</v>
      </c>
      <c r="CI20" t="s">
        <v>179</v>
      </c>
      <c r="CJ20">
        <f>CI2-CJ18</f>
        <v>1.3901118073903624</v>
      </c>
      <c r="CK20" s="21">
        <v>1964</v>
      </c>
      <c r="CL20" s="22">
        <v>0.16900000000000001</v>
      </c>
      <c r="CM20" t="s">
        <v>179</v>
      </c>
      <c r="CN20">
        <f>CM2-CN18</f>
        <v>1.3856840691739902</v>
      </c>
      <c r="CO20" s="21">
        <v>1964</v>
      </c>
      <c r="CP20" s="22">
        <v>0.16900000000000001</v>
      </c>
      <c r="CQ20" t="s">
        <v>179</v>
      </c>
      <c r="CR20">
        <f>CQ2-CR18</f>
        <v>1.3877855272633466</v>
      </c>
      <c r="CS20" s="21">
        <v>1964</v>
      </c>
      <c r="CT20" s="22">
        <v>0.16900000000000001</v>
      </c>
      <c r="CU20" t="s">
        <v>179</v>
      </c>
      <c r="CV20">
        <f>CU2-CV18</f>
        <v>1.3867572513055642</v>
      </c>
      <c r="CW20" s="21">
        <v>1964</v>
      </c>
      <c r="CX20" s="22">
        <v>0.16900000000000001</v>
      </c>
      <c r="CY20" t="s">
        <v>179</v>
      </c>
      <c r="CZ20">
        <f>CY2-CZ18</f>
        <v>1.3859414716788176</v>
      </c>
      <c r="DA20" s="21">
        <v>1964</v>
      </c>
      <c r="DB20" s="22">
        <v>0.16900000000000001</v>
      </c>
      <c r="DC20" t="s">
        <v>179</v>
      </c>
      <c r="DD20">
        <f>DC2-DD18</f>
        <v>1.3881534431068121</v>
      </c>
      <c r="DE20" s="21">
        <v>1964</v>
      </c>
      <c r="DF20" s="22">
        <v>0.16900000000000001</v>
      </c>
      <c r="DG20" t="s">
        <v>179</v>
      </c>
      <c r="DH20">
        <f>DG2-DH18</f>
        <v>1.3846026185814833</v>
      </c>
      <c r="DI20" s="21">
        <v>1964</v>
      </c>
      <c r="DJ20" s="22">
        <v>0.16900000000000001</v>
      </c>
      <c r="DK20" t="s">
        <v>179</v>
      </c>
      <c r="DL20">
        <f>DK2-DL18</f>
        <v>1.3854425196187228</v>
      </c>
      <c r="DM20" s="21">
        <v>1964</v>
      </c>
      <c r="DN20" s="22">
        <v>0.16900000000000001</v>
      </c>
      <c r="DO20" t="s">
        <v>179</v>
      </c>
      <c r="DP20">
        <f>DO2-DP18</f>
        <v>1.3843845817468186</v>
      </c>
      <c r="DQ20" s="21">
        <v>1964</v>
      </c>
      <c r="DR20" s="22">
        <v>0.16900000000000001</v>
      </c>
      <c r="DS20" t="s">
        <v>179</v>
      </c>
      <c r="DT20">
        <f>DS2-DT18</f>
        <v>1.3866486641862059</v>
      </c>
      <c r="DU20" s="21">
        <v>1964</v>
      </c>
      <c r="DV20" s="22">
        <v>0.16900000000000001</v>
      </c>
      <c r="DW20" t="s">
        <v>179</v>
      </c>
      <c r="DX20">
        <f>DW2-DX18</f>
        <v>1.3842437710654922</v>
      </c>
      <c r="DY20" s="21">
        <v>1964</v>
      </c>
      <c r="DZ20" s="22">
        <v>0.16900000000000001</v>
      </c>
      <c r="EA20" t="s">
        <v>179</v>
      </c>
      <c r="EB20">
        <f>EA2-EB18</f>
        <v>1.3848271926708144</v>
      </c>
      <c r="EC20" s="21">
        <v>1964</v>
      </c>
      <c r="ED20" s="22">
        <v>0.16900000000000001</v>
      </c>
      <c r="EE20" t="s">
        <v>179</v>
      </c>
      <c r="EF20">
        <f>EE2-EF18</f>
        <v>1.3858228721887917</v>
      </c>
      <c r="EG20" s="21">
        <v>1964</v>
      </c>
      <c r="EH20" s="22">
        <v>0.16900000000000001</v>
      </c>
      <c r="EI20" t="s">
        <v>179</v>
      </c>
      <c r="EJ20">
        <f>EI2-EJ18</f>
        <v>1.3839397343593223</v>
      </c>
      <c r="EK20" s="21">
        <v>1964</v>
      </c>
      <c r="EL20" s="22">
        <v>0.16900000000000001</v>
      </c>
      <c r="EM20" t="s">
        <v>179</v>
      </c>
      <c r="EN20">
        <f>EM2-EN18</f>
        <v>1.3849159032232898</v>
      </c>
      <c r="EO20" s="21">
        <v>1964</v>
      </c>
      <c r="EP20" s="22">
        <v>0.16900000000000001</v>
      </c>
      <c r="EQ20" t="s">
        <v>179</v>
      </c>
      <c r="ER20">
        <f>EQ2-ER18</f>
        <v>1.3852859630885421</v>
      </c>
      <c r="ES20" s="21">
        <v>1964</v>
      </c>
      <c r="ET20" s="22">
        <v>0.16900000000000001</v>
      </c>
      <c r="EU20" t="s">
        <v>179</v>
      </c>
      <c r="EV20">
        <f>EU2-EV18</f>
        <v>1.3849553409305415</v>
      </c>
      <c r="EW20" s="21">
        <v>1964</v>
      </c>
      <c r="EX20" s="22">
        <v>0.16900000000000001</v>
      </c>
      <c r="EY20" t="s">
        <v>179</v>
      </c>
      <c r="EZ20">
        <f>EY2-EZ18</f>
        <v>1.3861604149649702</v>
      </c>
      <c r="FA20" s="21">
        <v>1964</v>
      </c>
      <c r="FB20" s="22">
        <v>0.16900000000000001</v>
      </c>
      <c r="FC20" t="s">
        <v>179</v>
      </c>
      <c r="FD20">
        <f>FC2-FD18</f>
        <v>1.3849322552689662</v>
      </c>
      <c r="FE20" s="21">
        <v>1964</v>
      </c>
      <c r="FF20" s="22">
        <v>0.16900000000000001</v>
      </c>
      <c r="FG20" t="s">
        <v>179</v>
      </c>
      <c r="FH20">
        <f>FG2-FH18</f>
        <v>1.3851519668676606</v>
      </c>
      <c r="FI20" s="21">
        <v>1964</v>
      </c>
      <c r="FJ20" s="22">
        <v>0.16900000000000001</v>
      </c>
      <c r="FK20" t="s">
        <v>179</v>
      </c>
      <c r="FL20">
        <f>FK2-FL18</f>
        <v>1.3849490642044087</v>
      </c>
      <c r="FM20" s="21">
        <v>1964</v>
      </c>
      <c r="FN20" s="22">
        <v>0.16900000000000001</v>
      </c>
      <c r="FO20" t="s">
        <v>179</v>
      </c>
      <c r="FP20">
        <f>FO2-FP18</f>
        <v>1.3849633532421928</v>
      </c>
      <c r="FQ20" s="21">
        <v>1964</v>
      </c>
      <c r="FR20" s="22">
        <v>0.16900000000000001</v>
      </c>
      <c r="FS20" t="s">
        <v>179</v>
      </c>
      <c r="FT20">
        <f>FS2-FT18</f>
        <v>1.3853424899971636</v>
      </c>
      <c r="FU20" s="21">
        <v>1964</v>
      </c>
      <c r="FV20" s="22">
        <v>0.16900000000000001</v>
      </c>
      <c r="FW20" t="s">
        <v>179</v>
      </c>
      <c r="FX20">
        <f>FW2-FX18</f>
        <v>1.3853673009586263</v>
      </c>
      <c r="FY20" s="21">
        <v>1964</v>
      </c>
      <c r="FZ20" s="22">
        <v>0.16900000000000001</v>
      </c>
      <c r="GA20" t="s">
        <v>179</v>
      </c>
      <c r="GB20">
        <f>GA2-GB18</f>
        <v>1.3860428829120734</v>
      </c>
      <c r="GC20" s="21">
        <v>1964</v>
      </c>
      <c r="GD20" s="22">
        <v>0.16900000000000001</v>
      </c>
      <c r="GE20" t="s">
        <v>179</v>
      </c>
      <c r="GF20">
        <f>GE2-GF18</f>
        <v>1.3856669393775236</v>
      </c>
      <c r="GG20" s="21">
        <v>1964</v>
      </c>
      <c r="GH20" s="22">
        <v>0.16900000000000001</v>
      </c>
      <c r="GI20" t="s">
        <v>179</v>
      </c>
      <c r="GJ20">
        <f>GI2-GJ18</f>
        <v>1.3852157058616208</v>
      </c>
      <c r="GK20" s="21">
        <v>1964</v>
      </c>
      <c r="GL20" s="22">
        <v>0.16900000000000001</v>
      </c>
      <c r="GM20" t="s">
        <v>179</v>
      </c>
      <c r="GN20">
        <f>GM2-GN18</f>
        <v>1.3864958691276712</v>
      </c>
      <c r="GO20" s="21">
        <v>1964</v>
      </c>
      <c r="GP20" s="22">
        <v>0.16900000000000001</v>
      </c>
      <c r="GQ20" t="s">
        <v>179</v>
      </c>
      <c r="GR20">
        <f>GQ2-GR18</f>
        <v>1.3864653028528677</v>
      </c>
      <c r="GS20" s="21">
        <v>1964</v>
      </c>
      <c r="GT20" s="22">
        <v>0.16900000000000001</v>
      </c>
      <c r="GU20" t="s">
        <v>179</v>
      </c>
      <c r="GV20">
        <f>GU2-GV18</f>
        <v>1.3861622611114108</v>
      </c>
      <c r="GW20" s="21">
        <v>1964</v>
      </c>
      <c r="GX20" s="22">
        <v>0.16900000000000001</v>
      </c>
      <c r="GY20" t="s">
        <v>179</v>
      </c>
      <c r="GZ20">
        <f>GY2-GZ18</f>
        <v>1.3865139873609642</v>
      </c>
      <c r="HA20" s="21">
        <v>1964</v>
      </c>
      <c r="HB20" s="22">
        <v>0.16900000000000001</v>
      </c>
      <c r="HC20" t="s">
        <v>179</v>
      </c>
      <c r="HD20">
        <f>HC2-HD18</f>
        <v>1.3869445817724495</v>
      </c>
      <c r="HE20" s="21">
        <v>1964</v>
      </c>
      <c r="HF20" s="22">
        <v>0.16900000000000001</v>
      </c>
      <c r="HG20" t="s">
        <v>179</v>
      </c>
      <c r="HH20">
        <f>HG2-HH18</f>
        <v>1.3864778586594935</v>
      </c>
      <c r="HI20" s="21">
        <v>1964</v>
      </c>
      <c r="HJ20" s="22">
        <v>0.16900000000000001</v>
      </c>
      <c r="HK20" t="s">
        <v>179</v>
      </c>
      <c r="HL20">
        <f>HK2-HL18</f>
        <v>1.3870275260735243</v>
      </c>
      <c r="HM20" s="21">
        <v>1964</v>
      </c>
      <c r="HN20" s="22">
        <v>0.16900000000000001</v>
      </c>
      <c r="HO20" t="s">
        <v>179</v>
      </c>
      <c r="HP20">
        <f>HO2-HP18</f>
        <v>1.3864598680220759</v>
      </c>
      <c r="HQ20" s="21">
        <v>1964</v>
      </c>
      <c r="HR20" s="22">
        <v>0.16900000000000001</v>
      </c>
      <c r="HS20" t="s">
        <v>179</v>
      </c>
      <c r="HT20">
        <f>HS2-HT18</f>
        <v>1.38451552600133</v>
      </c>
      <c r="HU20" s="21">
        <v>1964</v>
      </c>
      <c r="HV20" s="22">
        <v>0.16900000000000001</v>
      </c>
      <c r="HW20" t="s">
        <v>179</v>
      </c>
      <c r="HX20">
        <f>HW2-HX18</f>
        <v>1.3845521154553411</v>
      </c>
      <c r="HY20" s="21">
        <v>1964</v>
      </c>
      <c r="HZ20" s="22">
        <v>0.16900000000000001</v>
      </c>
      <c r="IA20" t="s">
        <v>179</v>
      </c>
      <c r="IB20">
        <f>IA2-IB18</f>
        <v>1.3878122405953006</v>
      </c>
      <c r="IC20" s="21">
        <v>1964</v>
      </c>
      <c r="ID20" s="22">
        <v>0.16900000000000001</v>
      </c>
      <c r="IE20" t="s">
        <v>179</v>
      </c>
      <c r="IF20">
        <f>IE2-IF18</f>
        <v>1.3880346583904406</v>
      </c>
      <c r="IG20" s="21">
        <v>1964</v>
      </c>
      <c r="IH20" s="22">
        <v>0.16900000000000001</v>
      </c>
      <c r="II20" t="s">
        <v>179</v>
      </c>
      <c r="IJ20">
        <f>II2-IJ18</f>
        <v>1.3844345758513688</v>
      </c>
      <c r="IK20" s="21">
        <v>1964</v>
      </c>
      <c r="IL20" s="22">
        <v>0.16900000000000001</v>
      </c>
      <c r="IM20" t="s">
        <v>179</v>
      </c>
      <c r="IN20">
        <f>IM2-IN18</f>
        <v>1.3872581360882954</v>
      </c>
      <c r="IO20" s="21">
        <v>1964</v>
      </c>
      <c r="IP20" s="22">
        <v>0.16900000000000001</v>
      </c>
      <c r="IQ20" t="s">
        <v>179</v>
      </c>
      <c r="IR20">
        <f>IQ2-IR18</f>
        <v>1.3865967266236665</v>
      </c>
      <c r="IS20" s="21">
        <v>1964</v>
      </c>
      <c r="IT20" s="22">
        <v>0.16900000000000001</v>
      </c>
      <c r="IU20" t="s">
        <v>179</v>
      </c>
      <c r="IV20">
        <f>IU2-IV18</f>
        <v>1.3879657051101337</v>
      </c>
      <c r="IW20" s="21">
        <v>1964</v>
      </c>
      <c r="IX20" s="22">
        <v>0.16900000000000001</v>
      </c>
      <c r="IY20" t="s">
        <v>179</v>
      </c>
      <c r="IZ20">
        <f>IY2-IZ18</f>
        <v>1.3875912706166607</v>
      </c>
      <c r="JA20" s="21">
        <v>1964</v>
      </c>
      <c r="JB20" s="22">
        <v>0.16900000000000001</v>
      </c>
      <c r="JC20" t="s">
        <v>179</v>
      </c>
      <c r="JD20">
        <f>JC2-JD18</f>
        <v>1.3877599982361524</v>
      </c>
      <c r="JE20" s="21">
        <v>1964</v>
      </c>
      <c r="JF20" s="22">
        <v>0.16900000000000001</v>
      </c>
      <c r="JG20" t="s">
        <v>179</v>
      </c>
      <c r="JH20">
        <f>JG2-JH18</f>
        <v>1.3835092916711929</v>
      </c>
      <c r="JI20" s="21">
        <v>1964</v>
      </c>
      <c r="JJ20" s="22">
        <v>0.16900000000000001</v>
      </c>
      <c r="JK20" t="s">
        <v>179</v>
      </c>
      <c r="JL20">
        <f>JK2-JL18</f>
        <v>1.3869823790432823</v>
      </c>
      <c r="JM20" s="21">
        <v>1964</v>
      </c>
      <c r="JN20" s="22">
        <v>0.16900000000000001</v>
      </c>
      <c r="JO20" t="s">
        <v>179</v>
      </c>
      <c r="JP20">
        <f>JO2-JP18</f>
        <v>1.3835134172694168</v>
      </c>
      <c r="JQ20" s="21">
        <v>1964</v>
      </c>
      <c r="JR20" s="22">
        <v>0.16900000000000001</v>
      </c>
      <c r="JS20" t="s">
        <v>179</v>
      </c>
      <c r="JT20">
        <f>JS2-JT18</f>
        <v>1.3879238411715946</v>
      </c>
      <c r="JU20" s="21">
        <v>1964</v>
      </c>
      <c r="JV20" s="22">
        <v>0.16900000000000001</v>
      </c>
      <c r="JW20" t="s">
        <v>179</v>
      </c>
      <c r="JX20">
        <f>JW2-JX18</f>
        <v>1.382726453684771</v>
      </c>
      <c r="JY20" s="21">
        <v>1964</v>
      </c>
      <c r="JZ20" s="22">
        <v>0.16900000000000001</v>
      </c>
      <c r="KA20" t="s">
        <v>179</v>
      </c>
      <c r="KB20">
        <f>KA2-KB18</f>
        <v>1.3821949204996964</v>
      </c>
      <c r="KC20" s="21">
        <v>1964</v>
      </c>
      <c r="KD20" s="22">
        <v>0.16900000000000001</v>
      </c>
      <c r="KE20" t="s">
        <v>179</v>
      </c>
      <c r="KF20">
        <f>KE2-KF18</f>
        <v>1.3806057340126545</v>
      </c>
      <c r="KG20" s="21">
        <v>1964</v>
      </c>
      <c r="KH20" s="22">
        <v>0.16900000000000001</v>
      </c>
      <c r="KI20" t="s">
        <v>179</v>
      </c>
      <c r="KJ20">
        <f>KI2-KJ18</f>
        <v>1.3894542163603614</v>
      </c>
      <c r="KK20" s="21">
        <v>1964</v>
      </c>
      <c r="KL20" s="22">
        <v>0.16900000000000001</v>
      </c>
      <c r="KM20" t="s">
        <v>179</v>
      </c>
      <c r="KN20">
        <f>KM2-KN18</f>
        <v>1.3807262255193795</v>
      </c>
      <c r="KO20" s="21">
        <v>1964</v>
      </c>
      <c r="KP20" s="22">
        <v>0.16900000000000001</v>
      </c>
      <c r="KQ20" t="s">
        <v>179</v>
      </c>
      <c r="KR20">
        <f>KQ2-KR18</f>
        <v>1.3806881711155155</v>
      </c>
      <c r="KS20" s="21">
        <v>1964</v>
      </c>
      <c r="KT20" s="22">
        <v>0.16900000000000001</v>
      </c>
      <c r="KU20" t="s">
        <v>179</v>
      </c>
      <c r="KV20">
        <f>KU2-KV18</f>
        <v>1.3879832242177663</v>
      </c>
      <c r="KW20" s="21">
        <v>1964</v>
      </c>
      <c r="KX20" s="22">
        <v>0.16900000000000001</v>
      </c>
      <c r="KY20" t="s">
        <v>179</v>
      </c>
      <c r="KZ20">
        <f>KY2-KZ18</f>
        <v>1.3796761415797876</v>
      </c>
      <c r="LA20" s="21">
        <v>1964</v>
      </c>
      <c r="LB20" s="22">
        <v>0.16900000000000001</v>
      </c>
      <c r="LC20" t="s">
        <v>179</v>
      </c>
      <c r="LD20">
        <f>LC2-LD18</f>
        <v>1.3783549220375351</v>
      </c>
      <c r="LE20" s="21">
        <v>1964</v>
      </c>
      <c r="LF20" s="22">
        <v>0.16900000000000001</v>
      </c>
      <c r="LG20" t="s">
        <v>179</v>
      </c>
      <c r="LH20">
        <f>LG2-LH18</f>
        <v>1.3881698788595564</v>
      </c>
      <c r="LI20" s="21">
        <v>1964</v>
      </c>
      <c r="LJ20" s="22">
        <v>0.16900000000000001</v>
      </c>
      <c r="LK20" t="s">
        <v>179</v>
      </c>
      <c r="LL20">
        <f>LK2-LL18</f>
        <v>1.3787209215227185</v>
      </c>
      <c r="LM20" s="21">
        <v>1964</v>
      </c>
      <c r="LN20" s="22">
        <v>0.16900000000000001</v>
      </c>
      <c r="LO20" t="s">
        <v>179</v>
      </c>
      <c r="LP20">
        <f>LO2-LP18</f>
        <v>1.3885742501692968</v>
      </c>
      <c r="LQ20" s="21">
        <v>1964</v>
      </c>
      <c r="LR20" s="22">
        <v>0.16900000000000001</v>
      </c>
      <c r="LS20" t="s">
        <v>179</v>
      </c>
      <c r="LT20">
        <f>LS2-LT18</f>
        <v>1.3884568930726395</v>
      </c>
      <c r="LU20" s="21">
        <v>1964</v>
      </c>
      <c r="LV20" s="22">
        <v>0.16900000000000001</v>
      </c>
      <c r="LW20" t="s">
        <v>179</v>
      </c>
      <c r="LX20">
        <f>LW2-LX18</f>
        <v>1.3776102483620736</v>
      </c>
      <c r="LY20" s="21">
        <v>1964</v>
      </c>
      <c r="LZ20" s="22">
        <v>0.16900000000000001</v>
      </c>
      <c r="MA20" t="s">
        <v>179</v>
      </c>
      <c r="MB20">
        <f>MA2-MB18</f>
        <v>1.3882463220559569</v>
      </c>
      <c r="MC20" s="21">
        <v>1964</v>
      </c>
      <c r="MD20" s="22">
        <v>0.16900000000000001</v>
      </c>
      <c r="ME20" t="s">
        <v>179</v>
      </c>
      <c r="MF20">
        <f>ME2-MF18</f>
        <v>1.3767198419290927</v>
      </c>
      <c r="MG20" s="21">
        <v>1964</v>
      </c>
      <c r="MH20" s="22">
        <v>0.16900000000000001</v>
      </c>
      <c r="MI20" t="s">
        <v>179</v>
      </c>
      <c r="MJ20">
        <f>MI2-MJ18</f>
        <v>1.376934568981943</v>
      </c>
      <c r="MK20" s="21">
        <v>1964</v>
      </c>
      <c r="ML20" s="22">
        <v>0.16900000000000001</v>
      </c>
      <c r="MM20" t="s">
        <v>179</v>
      </c>
      <c r="MN20">
        <f>MM2-MN18</f>
        <v>1.390168032954024</v>
      </c>
      <c r="MO20" s="21">
        <v>1964</v>
      </c>
      <c r="MP20" s="22">
        <v>0.16900000000000001</v>
      </c>
      <c r="MQ20" t="s">
        <v>179</v>
      </c>
      <c r="MR20">
        <f>MQ2-MR18</f>
        <v>1.3741161666369015</v>
      </c>
      <c r="MS20" s="21">
        <v>1964</v>
      </c>
      <c r="MT20" s="22">
        <v>0.16900000000000001</v>
      </c>
      <c r="MU20" t="s">
        <v>179</v>
      </c>
      <c r="MV20">
        <f>MU2-MV18</f>
        <v>1.3873242342899963</v>
      </c>
      <c r="MW20" s="21">
        <v>1964</v>
      </c>
      <c r="MX20" s="22">
        <v>0.16900000000000001</v>
      </c>
      <c r="MY20" t="s">
        <v>179</v>
      </c>
      <c r="MZ20">
        <f>MY2-MZ18</f>
        <v>1.3757375645009755</v>
      </c>
      <c r="NA20" s="21">
        <v>1964</v>
      </c>
      <c r="NB20" s="22">
        <v>0.16900000000000001</v>
      </c>
      <c r="NC20" t="s">
        <v>179</v>
      </c>
      <c r="ND20">
        <f>NC2-ND18</f>
        <v>1.3877847083030763</v>
      </c>
      <c r="NE20" s="21">
        <v>1964</v>
      </c>
      <c r="NF20" s="22">
        <v>0.16900000000000001</v>
      </c>
      <c r="NG20" t="s">
        <v>179</v>
      </c>
      <c r="NH20">
        <f>NG2-NH18</f>
        <v>1.3730185458326203</v>
      </c>
      <c r="NI20" s="21">
        <v>1964</v>
      </c>
      <c r="NJ20" s="22">
        <v>0.16900000000000001</v>
      </c>
    </row>
    <row r="21" spans="2:374">
      <c r="B21">
        <v>0.34765679608743816</v>
      </c>
      <c r="C21" s="39">
        <v>0.67638994698771926</v>
      </c>
      <c r="D21">
        <v>186.02235845751841</v>
      </c>
      <c r="E21" s="21">
        <v>1964</v>
      </c>
      <c r="F21" s="22">
        <v>8.76</v>
      </c>
      <c r="G21" t="s">
        <v>170</v>
      </c>
      <c r="H21" s="40">
        <f>LN(G2)</f>
        <v>0.34436350982109254</v>
      </c>
      <c r="I21" s="21">
        <v>1965</v>
      </c>
      <c r="J21" s="22">
        <v>0.15</v>
      </c>
      <c r="K21" t="s">
        <v>170</v>
      </c>
      <c r="L21" s="40">
        <f>LN(K2)</f>
        <v>0.34701765379873029</v>
      </c>
      <c r="M21" s="21">
        <v>1965</v>
      </c>
      <c r="N21" s="22">
        <v>0.15</v>
      </c>
      <c r="O21" t="s">
        <v>170</v>
      </c>
      <c r="P21" s="40">
        <f>LN(O2)</f>
        <v>0.34910275729822515</v>
      </c>
      <c r="Q21" s="21">
        <v>1965</v>
      </c>
      <c r="R21" s="22">
        <v>0.15</v>
      </c>
      <c r="S21" t="s">
        <v>170</v>
      </c>
      <c r="T21" s="40">
        <f>LN(S2)</f>
        <v>0.34704002581040916</v>
      </c>
      <c r="U21" s="21">
        <v>1965</v>
      </c>
      <c r="V21" s="22">
        <v>0.15</v>
      </c>
      <c r="W21" t="s">
        <v>170</v>
      </c>
      <c r="X21" s="40">
        <f>LN(W2)</f>
        <v>0.34713664405985817</v>
      </c>
      <c r="Y21" s="21">
        <v>1965</v>
      </c>
      <c r="Z21" s="22">
        <v>0.15</v>
      </c>
      <c r="AA21" t="s">
        <v>170</v>
      </c>
      <c r="AB21" s="40">
        <f>LN(AA2)</f>
        <v>0.34700781517774443</v>
      </c>
      <c r="AC21" s="21">
        <v>1965</v>
      </c>
      <c r="AD21" s="22">
        <v>0.15</v>
      </c>
      <c r="AE21" t="s">
        <v>170</v>
      </c>
      <c r="AF21" s="40">
        <f>LN(AE2)</f>
        <v>0.34502703392247819</v>
      </c>
      <c r="AG21" s="21">
        <v>1965</v>
      </c>
      <c r="AH21" s="22">
        <v>0.15</v>
      </c>
      <c r="AI21" t="s">
        <v>170</v>
      </c>
      <c r="AJ21" s="40">
        <f>LN(AI2)</f>
        <v>0.3438848844087018</v>
      </c>
      <c r="AK21" s="21">
        <v>1965</v>
      </c>
      <c r="AL21" s="22">
        <v>0.15</v>
      </c>
      <c r="AM21" t="s">
        <v>170</v>
      </c>
      <c r="AN21" s="40">
        <f>LN(AM2)</f>
        <v>0.34415476061648848</v>
      </c>
      <c r="AO21" s="21">
        <v>1965</v>
      </c>
      <c r="AP21" s="22">
        <v>0.15</v>
      </c>
      <c r="AQ21" t="s">
        <v>170</v>
      </c>
      <c r="AR21" s="40">
        <f>LN(AQ2)</f>
        <v>0.34781893552215992</v>
      </c>
      <c r="AS21" s="21">
        <v>1965</v>
      </c>
      <c r="AT21" s="22">
        <v>0.15</v>
      </c>
      <c r="AU21" t="s">
        <v>170</v>
      </c>
      <c r="AV21" s="40">
        <f>LN(AU2)</f>
        <v>0.34753829421771859</v>
      </c>
      <c r="AW21" s="21">
        <v>1965</v>
      </c>
      <c r="AX21" s="22">
        <v>0.15</v>
      </c>
      <c r="AY21" t="s">
        <v>170</v>
      </c>
      <c r="AZ21" s="40">
        <f>LN(AY2)</f>
        <v>0.34253626477557886</v>
      </c>
      <c r="BA21" s="21">
        <v>1965</v>
      </c>
      <c r="BB21" s="22">
        <v>0.15</v>
      </c>
      <c r="BC21" t="s">
        <v>170</v>
      </c>
      <c r="BD21" s="40">
        <f>LN(BC2)</f>
        <v>0.34737418076489529</v>
      </c>
      <c r="BE21" s="21">
        <v>1965</v>
      </c>
      <c r="BF21" s="22">
        <v>0.15</v>
      </c>
      <c r="BG21" t="s">
        <v>170</v>
      </c>
      <c r="BH21" s="40">
        <f>LN(BG2)</f>
        <v>0.34201846245612655</v>
      </c>
      <c r="BI21" s="21">
        <v>1965</v>
      </c>
      <c r="BJ21" s="22">
        <v>0.15</v>
      </c>
      <c r="BK21" t="s">
        <v>170</v>
      </c>
      <c r="BL21" s="40">
        <f>LN(BK2)</f>
        <v>0.3461017439046325</v>
      </c>
      <c r="BM21" s="21">
        <v>1965</v>
      </c>
      <c r="BN21" s="22">
        <v>0.15</v>
      </c>
      <c r="BO21" t="s">
        <v>170</v>
      </c>
      <c r="BP21" s="40">
        <f>LN(BO2)</f>
        <v>0.34768458060578067</v>
      </c>
      <c r="BQ21" s="21">
        <v>1965</v>
      </c>
      <c r="BR21" s="22">
        <v>0.15</v>
      </c>
      <c r="BS21" t="s">
        <v>170</v>
      </c>
      <c r="BT21" s="40">
        <f>LN(BS2)</f>
        <v>0.34521864134746016</v>
      </c>
      <c r="BU21" s="21">
        <v>1965</v>
      </c>
      <c r="BV21" s="22">
        <v>0.15</v>
      </c>
      <c r="BW21" t="s">
        <v>170</v>
      </c>
      <c r="BX21" s="40">
        <f>LN(BW2)</f>
        <v>0.34459880182099911</v>
      </c>
      <c r="BY21" s="21">
        <v>1965</v>
      </c>
      <c r="BZ21" s="22">
        <v>0.15</v>
      </c>
      <c r="CA21" t="s">
        <v>170</v>
      </c>
      <c r="CB21" s="40">
        <f>LN(CA2)</f>
        <v>0.34521892998958797</v>
      </c>
      <c r="CC21" s="21">
        <v>1965</v>
      </c>
      <c r="CD21" s="22">
        <v>0.15</v>
      </c>
      <c r="CE21" t="s">
        <v>170</v>
      </c>
      <c r="CF21" s="40">
        <f>LN(CE2)</f>
        <v>0.34501388691615598</v>
      </c>
      <c r="CG21" s="21">
        <v>1965</v>
      </c>
      <c r="CH21" s="22">
        <v>0.15</v>
      </c>
      <c r="CI21" t="s">
        <v>170</v>
      </c>
      <c r="CJ21" s="40">
        <f>LN(CI2)</f>
        <v>0.34765679608743816</v>
      </c>
      <c r="CK21" s="21">
        <v>1964</v>
      </c>
      <c r="CL21" s="22">
        <v>8.76</v>
      </c>
      <c r="CM21" t="s">
        <v>170</v>
      </c>
      <c r="CN21" s="40">
        <f>LN(CM2)</f>
        <v>0.344680545375318</v>
      </c>
      <c r="CO21" s="21">
        <v>1964</v>
      </c>
      <c r="CP21" s="22">
        <v>8.76</v>
      </c>
      <c r="CQ21" t="s">
        <v>170</v>
      </c>
      <c r="CR21" s="40">
        <f>LN(CQ2)</f>
        <v>0.34609667707414643</v>
      </c>
      <c r="CS21" s="21">
        <v>1964</v>
      </c>
      <c r="CT21" s="22">
        <v>8.76</v>
      </c>
      <c r="CU21" t="s">
        <v>170</v>
      </c>
      <c r="CV21" s="40">
        <f>LN(CU2)</f>
        <v>0.3453952491909606</v>
      </c>
      <c r="CW21" s="21">
        <v>1964</v>
      </c>
      <c r="CX21" s="22">
        <v>8.76</v>
      </c>
      <c r="CY21" t="s">
        <v>170</v>
      </c>
      <c r="CZ21" s="40">
        <f>LN(CY2)</f>
        <v>0.34482787732349746</v>
      </c>
      <c r="DA21" s="21">
        <v>1964</v>
      </c>
      <c r="DB21" s="22">
        <v>8.76</v>
      </c>
      <c r="DC21" t="s">
        <v>170</v>
      </c>
      <c r="DD21" s="40">
        <f>LN(DC2)</f>
        <v>0.34626446479419248</v>
      </c>
      <c r="DE21" s="21">
        <v>1964</v>
      </c>
      <c r="DF21" s="22">
        <v>8.76</v>
      </c>
      <c r="DG21" t="s">
        <v>170</v>
      </c>
      <c r="DH21" s="40">
        <f>LN(DG2)</f>
        <v>0.34386816519181895</v>
      </c>
      <c r="DI21" s="21">
        <v>1964</v>
      </c>
      <c r="DJ21" s="22">
        <v>8.76</v>
      </c>
      <c r="DK21" t="s">
        <v>170</v>
      </c>
      <c r="DL21" s="40">
        <f>LN(DK2)</f>
        <v>0.34446393111186974</v>
      </c>
      <c r="DM21" s="21">
        <v>1964</v>
      </c>
      <c r="DN21" s="22">
        <v>8.76</v>
      </c>
      <c r="DO21" t="s">
        <v>170</v>
      </c>
      <c r="DP21" s="40">
        <f>LN(DO2)</f>
        <v>0.34368214485749099</v>
      </c>
      <c r="DQ21" s="21">
        <v>1964</v>
      </c>
      <c r="DR21" s="22">
        <v>8.76</v>
      </c>
      <c r="DS21" t="s">
        <v>170</v>
      </c>
      <c r="DT21" s="40">
        <f>LN(DS2)</f>
        <v>0.34524976765077658</v>
      </c>
      <c r="DU21" s="21">
        <v>1964</v>
      </c>
      <c r="DV21" s="22">
        <v>8.76</v>
      </c>
      <c r="DW21" t="s">
        <v>170</v>
      </c>
      <c r="DX21" s="40">
        <f>LN(DW2)</f>
        <v>0.34355495035086325</v>
      </c>
      <c r="DY21" s="21">
        <v>1964</v>
      </c>
      <c r="DZ21" s="22">
        <v>8.76</v>
      </c>
      <c r="EA21" t="s">
        <v>170</v>
      </c>
      <c r="EB21" s="40">
        <f>LN(EA2)</f>
        <v>0.34399697419338093</v>
      </c>
      <c r="EC21" s="21">
        <v>1964</v>
      </c>
      <c r="ED21" s="22">
        <v>8.76</v>
      </c>
      <c r="EE21" t="s">
        <v>170</v>
      </c>
      <c r="EF21" s="40">
        <f>LN(EE2)</f>
        <v>0.34469579948996948</v>
      </c>
      <c r="EG21" s="21">
        <v>1964</v>
      </c>
      <c r="EH21" s="22">
        <v>8.76</v>
      </c>
      <c r="EI21" t="s">
        <v>170</v>
      </c>
      <c r="EJ21" s="40">
        <f>LN(EI2)</f>
        <v>0.34318133691267771</v>
      </c>
      <c r="EK21" s="21">
        <v>1964</v>
      </c>
      <c r="EL21" s="22">
        <v>8.76</v>
      </c>
      <c r="EM21" t="s">
        <v>170</v>
      </c>
      <c r="EN21" s="40">
        <f>LN(EM2)</f>
        <v>0.34404251771201694</v>
      </c>
      <c r="EO21" s="21">
        <v>1964</v>
      </c>
      <c r="EP21" s="22">
        <v>8.76</v>
      </c>
      <c r="EQ21" t="s">
        <v>170</v>
      </c>
      <c r="ER21" s="40">
        <f>LN(EQ2)</f>
        <v>0.34432670029092516</v>
      </c>
      <c r="ES21" s="21">
        <v>1964</v>
      </c>
      <c r="ET21" s="22">
        <v>8.76</v>
      </c>
      <c r="EU21" t="s">
        <v>170</v>
      </c>
      <c r="EV21" s="40">
        <f>LN(EU2)</f>
        <v>0.34405334538212706</v>
      </c>
      <c r="EW21" s="21">
        <v>1964</v>
      </c>
      <c r="EX21" s="22">
        <v>8.76</v>
      </c>
      <c r="EY21" t="s">
        <v>170</v>
      </c>
      <c r="EZ21" s="40">
        <f>LN(EY2)</f>
        <v>0.34485287827931604</v>
      </c>
      <c r="FA21" s="21">
        <v>1964</v>
      </c>
      <c r="FB21" s="22">
        <v>8.76</v>
      </c>
      <c r="FC21" t="s">
        <v>170</v>
      </c>
      <c r="FD21" s="40">
        <f>LN(FC2)</f>
        <v>0.34385107151826333</v>
      </c>
      <c r="FE21" s="21">
        <v>1964</v>
      </c>
      <c r="FF21" s="22">
        <v>8.76</v>
      </c>
      <c r="FG21" t="s">
        <v>170</v>
      </c>
      <c r="FH21" s="40">
        <f>LN(FG2)</f>
        <v>0.34420655111304321</v>
      </c>
      <c r="FI21" s="21">
        <v>1964</v>
      </c>
      <c r="FJ21" s="22">
        <v>8.76</v>
      </c>
      <c r="FK21" t="s">
        <v>170</v>
      </c>
      <c r="FL21" s="40">
        <f>LN(FK2)</f>
        <v>0.34391405675084696</v>
      </c>
      <c r="FM21" s="21">
        <v>1964</v>
      </c>
      <c r="FN21" s="22">
        <v>8.76</v>
      </c>
      <c r="FO21" t="s">
        <v>170</v>
      </c>
      <c r="FP21" s="40">
        <f>LN(FO2)</f>
        <v>0.34395090075000723</v>
      </c>
      <c r="FQ21" s="21">
        <v>1964</v>
      </c>
      <c r="FR21" s="22">
        <v>8.76</v>
      </c>
      <c r="FS21" t="s">
        <v>170</v>
      </c>
      <c r="FT21" s="40">
        <f>LN(FS2)</f>
        <v>0.3443608490659596</v>
      </c>
      <c r="FU21" s="21">
        <v>1964</v>
      </c>
      <c r="FV21" s="22">
        <v>8.76</v>
      </c>
      <c r="FW21" t="s">
        <v>170</v>
      </c>
      <c r="FX21" s="40">
        <f>LN(FW2)</f>
        <v>0.3443587068194392</v>
      </c>
      <c r="FY21" s="21">
        <v>1964</v>
      </c>
      <c r="FZ21" s="22">
        <v>8.76</v>
      </c>
      <c r="GA21" t="s">
        <v>170</v>
      </c>
      <c r="GB21" s="40">
        <f>LN(GA2)</f>
        <v>0.34460940073962582</v>
      </c>
      <c r="GC21" s="21">
        <v>1964</v>
      </c>
      <c r="GD21" s="22">
        <v>8.76</v>
      </c>
      <c r="GE21" t="s">
        <v>170</v>
      </c>
      <c r="GF21" s="40">
        <f>LN(GE2)</f>
        <v>0.34450687063607788</v>
      </c>
      <c r="GG21" s="21">
        <v>1964</v>
      </c>
      <c r="GH21" s="22">
        <v>8.76</v>
      </c>
      <c r="GI21" t="s">
        <v>170</v>
      </c>
      <c r="GJ21" s="40">
        <f>LN(GI2)</f>
        <v>0.34426234229547187</v>
      </c>
      <c r="GK21" s="21">
        <v>1964</v>
      </c>
      <c r="GL21" s="22">
        <v>8.76</v>
      </c>
      <c r="GM21" t="s">
        <v>170</v>
      </c>
      <c r="GN21" s="40">
        <f>LN(GM2)</f>
        <v>0.34490182588823259</v>
      </c>
      <c r="GO21" s="21">
        <v>1964</v>
      </c>
      <c r="GP21" s="22">
        <v>8.76</v>
      </c>
      <c r="GQ21" t="s">
        <v>170</v>
      </c>
      <c r="GR21" s="40">
        <f>LN(GQ2)</f>
        <v>0.34499437603523159</v>
      </c>
      <c r="GS21" s="21">
        <v>1964</v>
      </c>
      <c r="GT21" s="22">
        <v>8.76</v>
      </c>
      <c r="GU21" t="s">
        <v>170</v>
      </c>
      <c r="GV21" s="40">
        <f>LN(GU2)</f>
        <v>0.34484769241901742</v>
      </c>
      <c r="GW21" s="21">
        <v>1964</v>
      </c>
      <c r="GX21" s="22">
        <v>8.76</v>
      </c>
      <c r="GY21" t="s">
        <v>170</v>
      </c>
      <c r="GZ21" s="40">
        <f>LN(GY2)</f>
        <v>0.34501684273174238</v>
      </c>
      <c r="HA21" s="21">
        <v>1964</v>
      </c>
      <c r="HB21" s="22">
        <v>8.76</v>
      </c>
      <c r="HC21" t="s">
        <v>170</v>
      </c>
      <c r="HD21" s="40">
        <f>LN(HC2)</f>
        <v>0.34529937329870236</v>
      </c>
      <c r="HE21" s="21">
        <v>1964</v>
      </c>
      <c r="HF21" s="22">
        <v>8.76</v>
      </c>
      <c r="HG21" t="s">
        <v>170</v>
      </c>
      <c r="HH21" s="40">
        <f>LN(HG2)</f>
        <v>0.34505946454906888</v>
      </c>
      <c r="HI21" s="21">
        <v>1964</v>
      </c>
      <c r="HJ21" s="22">
        <v>8.76</v>
      </c>
      <c r="HK21" t="s">
        <v>170</v>
      </c>
      <c r="HL21" s="40">
        <f>LN(HK2)</f>
        <v>0.345404860887492</v>
      </c>
      <c r="HM21" s="21">
        <v>1964</v>
      </c>
      <c r="HN21" s="22">
        <v>8.76</v>
      </c>
      <c r="HO21" t="s">
        <v>170</v>
      </c>
      <c r="HP21" s="40">
        <f>LN(HO2)</f>
        <v>0.3450855546255987</v>
      </c>
      <c r="HQ21" s="21">
        <v>1964</v>
      </c>
      <c r="HR21" s="22">
        <v>8.76</v>
      </c>
      <c r="HS21" t="s">
        <v>170</v>
      </c>
      <c r="HT21" s="40">
        <f>LN(HS2)</f>
        <v>0.34372421034007283</v>
      </c>
      <c r="HU21" s="21">
        <v>1964</v>
      </c>
      <c r="HV21" s="22">
        <v>8.76</v>
      </c>
      <c r="HW21" t="s">
        <v>170</v>
      </c>
      <c r="HX21" s="40">
        <f>LN(HW2)</f>
        <v>0.34377989304601136</v>
      </c>
      <c r="HY21" s="21">
        <v>1964</v>
      </c>
      <c r="HZ21" s="22">
        <v>8.76</v>
      </c>
      <c r="IA21" t="s">
        <v>170</v>
      </c>
      <c r="IB21" s="40">
        <f>LN(IA2)</f>
        <v>0.3458877752506333</v>
      </c>
      <c r="IC21" s="21">
        <v>1964</v>
      </c>
      <c r="ID21" s="22">
        <v>8.76</v>
      </c>
      <c r="IE21" t="s">
        <v>170</v>
      </c>
      <c r="IF21" s="40">
        <f>LN(IE2)</f>
        <v>0.34600668124482381</v>
      </c>
      <c r="IG21" s="21">
        <v>1964</v>
      </c>
      <c r="IH21" s="22">
        <v>8.76</v>
      </c>
      <c r="II21" t="s">
        <v>170</v>
      </c>
      <c r="IJ21" s="40">
        <f>LN(II2)</f>
        <v>0.34368433782784724</v>
      </c>
      <c r="IK21" s="21">
        <v>1964</v>
      </c>
      <c r="IL21" s="22">
        <v>8.76</v>
      </c>
      <c r="IM21" t="s">
        <v>170</v>
      </c>
      <c r="IN21" s="40">
        <f>LN(IM2)</f>
        <v>0.34561962149472059</v>
      </c>
      <c r="IO21" s="21">
        <v>1964</v>
      </c>
      <c r="IP21" s="22">
        <v>8.76</v>
      </c>
      <c r="IQ21" t="s">
        <v>170</v>
      </c>
      <c r="IR21" s="40">
        <f>LN(IQ2)</f>
        <v>0.34521464569056509</v>
      </c>
      <c r="IS21" s="21">
        <v>1964</v>
      </c>
      <c r="IT21" s="22">
        <v>8.76</v>
      </c>
      <c r="IU21" t="s">
        <v>170</v>
      </c>
      <c r="IV21" s="40">
        <f>LN(IU2)</f>
        <v>0.34603087085418427</v>
      </c>
      <c r="IW21" s="21">
        <v>1964</v>
      </c>
      <c r="IX21" s="22">
        <v>8.76</v>
      </c>
      <c r="IY21" t="s">
        <v>170</v>
      </c>
      <c r="IZ21" s="40">
        <f>LN(IY2)</f>
        <v>0.34585277015610266</v>
      </c>
      <c r="JA21" s="21">
        <v>1964</v>
      </c>
      <c r="JB21" s="22">
        <v>8.76</v>
      </c>
      <c r="JC21" t="s">
        <v>170</v>
      </c>
      <c r="JD21" s="40">
        <f>LN(JC2)</f>
        <v>0.34595440224636631</v>
      </c>
      <c r="JE21" s="21">
        <v>1964</v>
      </c>
      <c r="JF21" s="22">
        <v>8.76</v>
      </c>
      <c r="JG21" t="s">
        <v>170</v>
      </c>
      <c r="JH21" s="40">
        <f>LN(JG2)</f>
        <v>0.3429768907352917</v>
      </c>
      <c r="JI21" s="21">
        <v>1964</v>
      </c>
      <c r="JJ21" s="22">
        <v>8.76</v>
      </c>
      <c r="JK21" t="s">
        <v>170</v>
      </c>
      <c r="JL21" s="40">
        <f>LN(JK2)</f>
        <v>0.34551399585473008</v>
      </c>
      <c r="JM21" s="21">
        <v>1964</v>
      </c>
      <c r="JN21" s="22">
        <v>8.76</v>
      </c>
      <c r="JO21" t="s">
        <v>170</v>
      </c>
      <c r="JP21" s="40">
        <f>LN(JO2)</f>
        <v>0.34303999570597687</v>
      </c>
      <c r="JQ21" s="21">
        <v>1964</v>
      </c>
      <c r="JR21" s="22">
        <v>8.76</v>
      </c>
      <c r="JS21" t="s">
        <v>170</v>
      </c>
      <c r="JT21" s="40">
        <f>LN(JS2)</f>
        <v>0.3461422619176186</v>
      </c>
      <c r="JU21" s="21">
        <v>1964</v>
      </c>
      <c r="JV21" s="22">
        <v>8.76</v>
      </c>
      <c r="JW21" t="s">
        <v>170</v>
      </c>
      <c r="JX21" s="40">
        <f>LN(JW2)</f>
        <v>0.34247300408453984</v>
      </c>
      <c r="JY21" s="21">
        <v>1964</v>
      </c>
      <c r="JZ21" s="22">
        <v>8.76</v>
      </c>
      <c r="KA21" t="s">
        <v>170</v>
      </c>
      <c r="KB21" s="40">
        <f>LN(KA2)</f>
        <v>0.34208443922456033</v>
      </c>
      <c r="KC21" s="21">
        <v>1964</v>
      </c>
      <c r="KD21" s="22">
        <v>8.76</v>
      </c>
      <c r="KE21" t="s">
        <v>170</v>
      </c>
      <c r="KF21" s="40">
        <f>LN(KE2)</f>
        <v>0.34084932144205082</v>
      </c>
      <c r="KG21" s="21">
        <v>1964</v>
      </c>
      <c r="KH21" s="22">
        <v>8.76</v>
      </c>
      <c r="KI21" t="s">
        <v>170</v>
      </c>
      <c r="KJ21" s="40">
        <f>LN(KI2)</f>
        <v>0.34722958119588326</v>
      </c>
      <c r="KK21" s="21">
        <v>1964</v>
      </c>
      <c r="KL21" s="22">
        <v>8.76</v>
      </c>
      <c r="KM21" t="s">
        <v>170</v>
      </c>
      <c r="KN21" s="40">
        <f>LN(KM2)</f>
        <v>0.34099234075584445</v>
      </c>
      <c r="KO21" s="21">
        <v>1964</v>
      </c>
      <c r="KP21" s="22">
        <v>8.76</v>
      </c>
      <c r="KQ21" t="s">
        <v>170</v>
      </c>
      <c r="KR21" s="40">
        <f>LN(KQ2)</f>
        <v>0.3410010405911218</v>
      </c>
      <c r="KS21" s="21">
        <v>1964</v>
      </c>
      <c r="KT21" s="22">
        <v>8.76</v>
      </c>
      <c r="KU21" t="s">
        <v>170</v>
      </c>
      <c r="KV21" s="40">
        <f>LN(KU2)</f>
        <v>0.34629989155777552</v>
      </c>
      <c r="KW21" s="21">
        <v>1964</v>
      </c>
      <c r="KX21" s="22">
        <v>8.76</v>
      </c>
      <c r="KY21" t="s">
        <v>170</v>
      </c>
      <c r="KZ21" s="40">
        <f>LN(KY2)</f>
        <v>0.34024208929689453</v>
      </c>
      <c r="LA21" s="21">
        <v>1964</v>
      </c>
      <c r="LB21" s="22">
        <v>8.76</v>
      </c>
      <c r="LC21" t="s">
        <v>170</v>
      </c>
      <c r="LD21" s="40">
        <f>LN(LC2)</f>
        <v>0.33923489333151713</v>
      </c>
      <c r="LE21" s="21">
        <v>1964</v>
      </c>
      <c r="LF21" s="22">
        <v>8.76</v>
      </c>
      <c r="LG21" t="s">
        <v>170</v>
      </c>
      <c r="LH21" s="40">
        <f>LN(LG2)</f>
        <v>0.34646403874635862</v>
      </c>
      <c r="LI21" s="21">
        <v>1964</v>
      </c>
      <c r="LJ21" s="22">
        <v>8.76</v>
      </c>
      <c r="LK21" t="s">
        <v>170</v>
      </c>
      <c r="LL21" s="40">
        <f>LN(LK2)</f>
        <v>0.33957507492667266</v>
      </c>
      <c r="LM21" s="21">
        <v>1964</v>
      </c>
      <c r="LN21" s="22">
        <v>8.76</v>
      </c>
      <c r="LO21" t="s">
        <v>170</v>
      </c>
      <c r="LP21" s="40">
        <f>LN(LO2)</f>
        <v>0.34675846120727893</v>
      </c>
      <c r="LQ21" s="21">
        <v>1964</v>
      </c>
      <c r="LR21" s="22">
        <v>8.76</v>
      </c>
      <c r="LS21" t="s">
        <v>170</v>
      </c>
      <c r="LT21" s="40">
        <f>LN(LS2)</f>
        <v>0.34667881715084736</v>
      </c>
      <c r="LU21" s="21">
        <v>1964</v>
      </c>
      <c r="LV21" s="22">
        <v>8.76</v>
      </c>
      <c r="LW21" t="s">
        <v>170</v>
      </c>
      <c r="LX21" s="40">
        <f>LN(LW2)</f>
        <v>0.33874447648201139</v>
      </c>
      <c r="LY21" s="21">
        <v>1964</v>
      </c>
      <c r="LZ21" s="22">
        <v>8.76</v>
      </c>
      <c r="MA21" t="s">
        <v>170</v>
      </c>
      <c r="MB21" s="40">
        <f>LN(MA2)</f>
        <v>0.34655568553220989</v>
      </c>
      <c r="MC21" s="21">
        <v>1964</v>
      </c>
      <c r="MD21" s="22">
        <v>8.76</v>
      </c>
      <c r="ME21" t="s">
        <v>170</v>
      </c>
      <c r="MF21" s="40">
        <f>LN(ME2)</f>
        <v>0.33808962910350604</v>
      </c>
      <c r="MG21" s="21">
        <v>1964</v>
      </c>
      <c r="MH21" s="22">
        <v>8.76</v>
      </c>
      <c r="MI21" t="s">
        <v>170</v>
      </c>
      <c r="MJ21" s="40">
        <f>LN(MI2)</f>
        <v>0.33830999254176181</v>
      </c>
      <c r="MK21" s="21">
        <v>1964</v>
      </c>
      <c r="ML21" s="22">
        <v>8.76</v>
      </c>
      <c r="MM21" t="s">
        <v>170</v>
      </c>
      <c r="MN21" s="40">
        <f>LN(MM2)</f>
        <v>0.3479047163130875</v>
      </c>
      <c r="MO21" s="21">
        <v>1964</v>
      </c>
      <c r="MP21" s="22">
        <v>8.76</v>
      </c>
      <c r="MQ21" t="s">
        <v>170</v>
      </c>
      <c r="MR21" s="40">
        <f>LN(MQ2)</f>
        <v>0.33612668506452037</v>
      </c>
      <c r="MS21" s="21">
        <v>1964</v>
      </c>
      <c r="MT21" s="22">
        <v>8.76</v>
      </c>
      <c r="MU21" t="s">
        <v>170</v>
      </c>
      <c r="MV21" s="40">
        <f>LN(MU2)</f>
        <v>0.34598178913173261</v>
      </c>
      <c r="MW21" s="21">
        <v>1964</v>
      </c>
      <c r="MX21" s="22">
        <v>8.76</v>
      </c>
      <c r="MY21" t="s">
        <v>170</v>
      </c>
      <c r="MZ21" s="40">
        <f>LN(MY2)</f>
        <v>0.33747087601654957</v>
      </c>
      <c r="NA21" s="21">
        <v>1964</v>
      </c>
      <c r="NB21" s="22">
        <v>8.76</v>
      </c>
      <c r="NC21" t="s">
        <v>170</v>
      </c>
      <c r="ND21" s="40">
        <f>LN(NC2)</f>
        <v>0.34632231698076826</v>
      </c>
      <c r="NE21" s="21">
        <v>1964</v>
      </c>
      <c r="NF21" s="22">
        <v>8.76</v>
      </c>
      <c r="NG21" t="s">
        <v>170</v>
      </c>
      <c r="NH21" s="40">
        <f>LN(NG2)</f>
        <v>0.33538047629953965</v>
      </c>
      <c r="NI21" s="21">
        <v>1964</v>
      </c>
      <c r="NJ21" s="22">
        <v>8.76</v>
      </c>
    </row>
    <row r="22" spans="2:374">
      <c r="B22">
        <v>0.344680545375318</v>
      </c>
      <c r="C22" s="39">
        <v>0.66883351888529841</v>
      </c>
      <c r="D22">
        <v>179.74700513296904</v>
      </c>
      <c r="E22" s="21">
        <v>1965</v>
      </c>
      <c r="F22" s="22">
        <v>0.15</v>
      </c>
      <c r="G22" t="s">
        <v>180</v>
      </c>
      <c r="H22" s="40">
        <f>LN(H19)</f>
        <v>0.36234261374944227</v>
      </c>
      <c r="I22" s="21">
        <v>1966</v>
      </c>
      <c r="J22" s="22">
        <v>2.54</v>
      </c>
      <c r="K22" t="s">
        <v>180</v>
      </c>
      <c r="L22" s="40">
        <f>LN(L19)</f>
        <v>0.36556607643508054</v>
      </c>
      <c r="M22" s="21">
        <v>1966</v>
      </c>
      <c r="N22" s="22">
        <v>2.54</v>
      </c>
      <c r="O22" t="s">
        <v>180</v>
      </c>
      <c r="P22" s="40">
        <f>LN(P19)</f>
        <v>0.36747322164507068</v>
      </c>
      <c r="Q22" s="21">
        <v>1966</v>
      </c>
      <c r="R22" s="22">
        <v>2.54</v>
      </c>
      <c r="S22" t="s">
        <v>180</v>
      </c>
      <c r="T22" s="40">
        <f>LN(T19)</f>
        <v>0.36541132309827384</v>
      </c>
      <c r="U22" s="21">
        <v>1966</v>
      </c>
      <c r="V22" s="22">
        <v>2.54</v>
      </c>
      <c r="W22" t="s">
        <v>180</v>
      </c>
      <c r="X22" s="40">
        <f>LN(X19)</f>
        <v>0.36547747498537153</v>
      </c>
      <c r="Y22" s="21">
        <v>1966</v>
      </c>
      <c r="Z22" s="22">
        <v>2.54</v>
      </c>
      <c r="AA22" t="s">
        <v>180</v>
      </c>
      <c r="AB22" s="40">
        <f>LN(AB19)</f>
        <v>0.36532800427451456</v>
      </c>
      <c r="AC22" s="21">
        <v>1966</v>
      </c>
      <c r="AD22" s="22">
        <v>2.54</v>
      </c>
      <c r="AE22" t="s">
        <v>180</v>
      </c>
      <c r="AF22" s="40">
        <f>LN(AF19)</f>
        <v>0.36338876221336125</v>
      </c>
      <c r="AG22" s="21">
        <v>1966</v>
      </c>
      <c r="AH22" s="22">
        <v>2.54</v>
      </c>
      <c r="AI22" t="s">
        <v>180</v>
      </c>
      <c r="AJ22" s="40">
        <f>LN(AJ19)</f>
        <v>0.36224635196509203</v>
      </c>
      <c r="AK22" s="21">
        <v>1966</v>
      </c>
      <c r="AL22" s="22">
        <v>2.54</v>
      </c>
      <c r="AM22" t="s">
        <v>180</v>
      </c>
      <c r="AN22" s="40">
        <f>LN(AN19)</f>
        <v>0.36249118803580654</v>
      </c>
      <c r="AO22" s="21">
        <v>1966</v>
      </c>
      <c r="AP22" s="22">
        <v>2.54</v>
      </c>
      <c r="AQ22" t="s">
        <v>180</v>
      </c>
      <c r="AR22" s="40">
        <f>LN(AR19)</f>
        <v>0.36599810865135357</v>
      </c>
      <c r="AS22" s="21">
        <v>1966</v>
      </c>
      <c r="AT22" s="22">
        <v>2.54</v>
      </c>
      <c r="AU22" t="s">
        <v>180</v>
      </c>
      <c r="AV22" s="40">
        <f>LN(AV19)</f>
        <v>0.36573360212426559</v>
      </c>
      <c r="AW22" s="21">
        <v>1966</v>
      </c>
      <c r="AX22" s="22">
        <v>2.54</v>
      </c>
      <c r="AY22" t="s">
        <v>180</v>
      </c>
      <c r="AZ22" s="40">
        <f>LN(AZ19)</f>
        <v>0.36084115982081688</v>
      </c>
      <c r="BA22" s="21">
        <v>1966</v>
      </c>
      <c r="BB22" s="22">
        <v>2.54</v>
      </c>
      <c r="BC22" t="s">
        <v>180</v>
      </c>
      <c r="BD22" s="40">
        <f>LN(BD19)</f>
        <v>0.36548285066473668</v>
      </c>
      <c r="BE22" s="21">
        <v>1966</v>
      </c>
      <c r="BF22" s="22">
        <v>2.54</v>
      </c>
      <c r="BG22" t="s">
        <v>180</v>
      </c>
      <c r="BH22" s="40">
        <f>LN(BH19)</f>
        <v>0.36023329896062228</v>
      </c>
      <c r="BI22" s="21">
        <v>1966</v>
      </c>
      <c r="BJ22" s="22">
        <v>2.54</v>
      </c>
      <c r="BK22" t="s">
        <v>180</v>
      </c>
      <c r="BL22" s="40">
        <f>LN(BL19)</f>
        <v>0.36426664630799965</v>
      </c>
      <c r="BM22" s="21">
        <v>1966</v>
      </c>
      <c r="BN22" s="22">
        <v>2.54</v>
      </c>
      <c r="BO22" t="s">
        <v>180</v>
      </c>
      <c r="BP22" s="40">
        <f>LN(BP19)</f>
        <v>0.36571766045547582</v>
      </c>
      <c r="BQ22" s="21">
        <v>1966</v>
      </c>
      <c r="BR22" s="22">
        <v>2.54</v>
      </c>
      <c r="BS22" t="s">
        <v>180</v>
      </c>
      <c r="BT22" s="40">
        <f>LN(BT19)</f>
        <v>0.36339045208888582</v>
      </c>
      <c r="BU22" s="21">
        <v>1966</v>
      </c>
      <c r="BV22" s="22">
        <v>2.54</v>
      </c>
      <c r="BW22" t="s">
        <v>180</v>
      </c>
      <c r="BX22" s="40">
        <f>LN(BX19)</f>
        <v>0.36277645088763016</v>
      </c>
      <c r="BY22" s="21">
        <v>1966</v>
      </c>
      <c r="BZ22" s="22">
        <v>2.54</v>
      </c>
      <c r="CA22" t="s">
        <v>180</v>
      </c>
      <c r="CB22" s="40">
        <f>LN(CB19)</f>
        <v>0.36337631914106944</v>
      </c>
      <c r="CC22" s="21">
        <v>1966</v>
      </c>
      <c r="CD22" s="22">
        <v>2.54</v>
      </c>
      <c r="CE22" t="s">
        <v>180</v>
      </c>
      <c r="CF22" s="40">
        <f>LN(CF19)</f>
        <v>0.36316587461884053</v>
      </c>
      <c r="CG22" s="21">
        <v>1966</v>
      </c>
      <c r="CH22" s="22">
        <v>2.54</v>
      </c>
      <c r="CI22" t="s">
        <v>180</v>
      </c>
      <c r="CJ22" s="40">
        <f>LN(CJ19)</f>
        <v>0.36560150556458343</v>
      </c>
      <c r="CK22" s="21">
        <v>1966</v>
      </c>
      <c r="CL22" s="22">
        <v>2.54</v>
      </c>
      <c r="CM22" t="s">
        <v>180</v>
      </c>
      <c r="CN22" s="40">
        <f>LN(CN19)</f>
        <v>0.36283159935691717</v>
      </c>
      <c r="CO22" s="21">
        <v>1965</v>
      </c>
      <c r="CP22" s="22">
        <v>0.15</v>
      </c>
      <c r="CQ22" t="s">
        <v>180</v>
      </c>
      <c r="CR22" s="40">
        <f>LN(CR19)</f>
        <v>0.36415202416331505</v>
      </c>
      <c r="CS22" s="21">
        <v>1965</v>
      </c>
      <c r="CT22" s="22">
        <v>0.15</v>
      </c>
      <c r="CU22" t="s">
        <v>180</v>
      </c>
      <c r="CV22" s="40">
        <f>LN(CV19)</f>
        <v>0.3634889647513726</v>
      </c>
      <c r="CW22" s="21">
        <v>1965</v>
      </c>
      <c r="CX22" s="22">
        <v>0.15</v>
      </c>
      <c r="CY22" t="s">
        <v>180</v>
      </c>
      <c r="CZ22" s="40">
        <f>LN(CZ19)</f>
        <v>0.36294190243016772</v>
      </c>
      <c r="DA22" s="21">
        <v>1965</v>
      </c>
      <c r="DB22" s="22">
        <v>0.15</v>
      </c>
      <c r="DC22" t="s">
        <v>180</v>
      </c>
      <c r="DD22" s="40">
        <f>LN(DD19)</f>
        <v>0.36422599734087086</v>
      </c>
      <c r="DE22" s="21">
        <v>1965</v>
      </c>
      <c r="DF22" s="22">
        <v>0.15</v>
      </c>
      <c r="DG22" t="s">
        <v>180</v>
      </c>
      <c r="DH22" s="40">
        <f>LN(DH19)</f>
        <v>0.3619887259142277</v>
      </c>
      <c r="DI22" s="21">
        <v>1965</v>
      </c>
      <c r="DJ22" s="22">
        <v>0.15</v>
      </c>
      <c r="DK22" t="s">
        <v>180</v>
      </c>
      <c r="DL22" s="40">
        <f>LN(DL19)</f>
        <v>0.36257422329485761</v>
      </c>
      <c r="DM22" s="21">
        <v>1965</v>
      </c>
      <c r="DN22" s="22">
        <v>0.15</v>
      </c>
      <c r="DO22" t="s">
        <v>180</v>
      </c>
      <c r="DP22" s="40">
        <f>LN(DP19)</f>
        <v>0.36177519421662035</v>
      </c>
      <c r="DQ22" s="21">
        <v>1965</v>
      </c>
      <c r="DR22" s="22">
        <v>0.15</v>
      </c>
      <c r="DS22" t="s">
        <v>180</v>
      </c>
      <c r="DT22" s="40">
        <f>LN(DT19)</f>
        <v>0.36327871241870907</v>
      </c>
      <c r="DU22" s="21">
        <v>1965</v>
      </c>
      <c r="DV22" s="22">
        <v>0.15</v>
      </c>
      <c r="DW22" t="s">
        <v>180</v>
      </c>
      <c r="DX22" s="40">
        <f>LN(DX19)</f>
        <v>0.36162343689920273</v>
      </c>
      <c r="DY22" s="21">
        <v>1965</v>
      </c>
      <c r="DZ22" s="22">
        <v>0.15</v>
      </c>
      <c r="EA22" t="s">
        <v>180</v>
      </c>
      <c r="EB22" s="40">
        <f>LN(EB19)</f>
        <v>0.36208536065905639</v>
      </c>
      <c r="EC22" s="21">
        <v>1965</v>
      </c>
      <c r="ED22" s="22">
        <v>0.15</v>
      </c>
      <c r="EE22" t="s">
        <v>180</v>
      </c>
      <c r="EF22" s="40">
        <f>LN(EF19)</f>
        <v>0.36276499108089716</v>
      </c>
      <c r="EG22" s="21">
        <v>1965</v>
      </c>
      <c r="EH22" s="22">
        <v>0.15</v>
      </c>
      <c r="EI22" t="s">
        <v>180</v>
      </c>
      <c r="EJ22" s="40">
        <f>LN(EJ19)</f>
        <v>0.36110136598377462</v>
      </c>
      <c r="EK22" s="21">
        <v>1965</v>
      </c>
      <c r="EL22" s="22">
        <v>0.15</v>
      </c>
      <c r="EM22" t="s">
        <v>180</v>
      </c>
      <c r="EN22" s="40">
        <f>LN(EN19)</f>
        <v>0.36211305422308337</v>
      </c>
      <c r="EO22" s="21">
        <v>1965</v>
      </c>
      <c r="EP22" s="22">
        <v>0.15</v>
      </c>
      <c r="EQ22" t="s">
        <v>180</v>
      </c>
      <c r="ER22" s="40">
        <f>LN(ER19)</f>
        <v>0.3624136380698228</v>
      </c>
      <c r="ES22" s="21">
        <v>1965</v>
      </c>
      <c r="ET22" s="22">
        <v>0.15</v>
      </c>
      <c r="EU22" t="s">
        <v>180</v>
      </c>
      <c r="EV22" s="40">
        <f>LN(EV19)</f>
        <v>0.36210686517426821</v>
      </c>
      <c r="EW22" s="21">
        <v>1965</v>
      </c>
      <c r="EX22" s="22">
        <v>0.15</v>
      </c>
      <c r="EY22" t="s">
        <v>180</v>
      </c>
      <c r="EZ22" s="40">
        <f>LN(EZ19)</f>
        <v>0.3628386992207196</v>
      </c>
      <c r="FA22" s="21">
        <v>1965</v>
      </c>
      <c r="FB22" s="22">
        <v>0.15</v>
      </c>
      <c r="FC22" t="s">
        <v>180</v>
      </c>
      <c r="FD22" s="40">
        <f>LN(FD19)</f>
        <v>0.36172559535217808</v>
      </c>
      <c r="FE22" s="21">
        <v>1965</v>
      </c>
      <c r="FF22" s="22">
        <v>0.15</v>
      </c>
      <c r="FG22" t="s">
        <v>180</v>
      </c>
      <c r="FH22" s="40">
        <f>LN(FH19)</f>
        <v>0.36227091151948032</v>
      </c>
      <c r="FI22" s="21">
        <v>1965</v>
      </c>
      <c r="FJ22" s="22">
        <v>0.15</v>
      </c>
      <c r="FK22" t="s">
        <v>180</v>
      </c>
      <c r="FL22" s="40">
        <f>LN(FL19)</f>
        <v>0.36183762480361875</v>
      </c>
      <c r="FM22" s="21">
        <v>1965</v>
      </c>
      <c r="FN22" s="22">
        <v>0.15</v>
      </c>
      <c r="FO22" t="s">
        <v>180</v>
      </c>
      <c r="FP22" s="40">
        <f>LN(FP19)</f>
        <v>0.36190005238002215</v>
      </c>
      <c r="FQ22" s="21">
        <v>1965</v>
      </c>
      <c r="FR22" s="22">
        <v>0.15</v>
      </c>
      <c r="FS22" t="s">
        <v>180</v>
      </c>
      <c r="FT22" s="40">
        <f>LN(FT19)</f>
        <v>0.36244136977846991</v>
      </c>
      <c r="FU22" s="21">
        <v>1965</v>
      </c>
      <c r="FV22" s="22">
        <v>0.15</v>
      </c>
      <c r="FW22" t="s">
        <v>180</v>
      </c>
      <c r="FX22" s="40">
        <f>LN(FX19)</f>
        <v>0.36241989401726554</v>
      </c>
      <c r="FY22" s="21">
        <v>1965</v>
      </c>
      <c r="FZ22" s="22">
        <v>0.15</v>
      </c>
      <c r="GA22" t="s">
        <v>180</v>
      </c>
      <c r="GB22" s="40">
        <f>LN(GB19)</f>
        <v>0.36244217063812367</v>
      </c>
      <c r="GC22" s="21">
        <v>1965</v>
      </c>
      <c r="GD22" s="22">
        <v>0.15</v>
      </c>
      <c r="GE22" t="s">
        <v>180</v>
      </c>
      <c r="GF22" s="40">
        <f>LN(GF19)</f>
        <v>0.36250239045927302</v>
      </c>
      <c r="GG22" s="21">
        <v>1965</v>
      </c>
      <c r="GH22" s="22">
        <v>0.15</v>
      </c>
      <c r="GI22" t="s">
        <v>180</v>
      </c>
      <c r="GJ22" s="40">
        <f>LN(GJ19)</f>
        <v>0.36233612893115824</v>
      </c>
      <c r="GK22" s="21">
        <v>1965</v>
      </c>
      <c r="GL22" s="22">
        <v>0.15</v>
      </c>
      <c r="GM22" t="s">
        <v>180</v>
      </c>
      <c r="GN22" s="40">
        <f>LN(GN19)</f>
        <v>0.36270146738441228</v>
      </c>
      <c r="GO22" s="21">
        <v>1965</v>
      </c>
      <c r="GP22" s="22">
        <v>0.15</v>
      </c>
      <c r="GQ22" t="s">
        <v>180</v>
      </c>
      <c r="GR22" s="40">
        <f>LN(GR19)</f>
        <v>0.3629045577334431</v>
      </c>
      <c r="GS22" s="21">
        <v>1965</v>
      </c>
      <c r="GT22" s="22">
        <v>0.15</v>
      </c>
      <c r="GU22" t="s">
        <v>180</v>
      </c>
      <c r="GV22" s="40">
        <f>LN(GV19)</f>
        <v>0.36282722797552075</v>
      </c>
      <c r="GW22" s="21">
        <v>1965</v>
      </c>
      <c r="GX22" s="22">
        <v>0.15</v>
      </c>
      <c r="GY22" t="s">
        <v>180</v>
      </c>
      <c r="GZ22" s="40">
        <f>LN(GZ19)</f>
        <v>0.36291482645262574</v>
      </c>
      <c r="HA22" s="21">
        <v>1965</v>
      </c>
      <c r="HB22" s="22">
        <v>0.15</v>
      </c>
      <c r="HC22" t="s">
        <v>180</v>
      </c>
      <c r="HD22" s="40">
        <f>LN(HD19)</f>
        <v>0.3631703687176136</v>
      </c>
      <c r="HE22" s="21">
        <v>1965</v>
      </c>
      <c r="HF22" s="22">
        <v>0.15</v>
      </c>
      <c r="HG22" t="s">
        <v>180</v>
      </c>
      <c r="HH22" s="40">
        <f>LN(HH19)</f>
        <v>0.36302368660447887</v>
      </c>
      <c r="HI22" s="21">
        <v>1965</v>
      </c>
      <c r="HJ22" s="22">
        <v>0.15</v>
      </c>
      <c r="HK22" t="s">
        <v>180</v>
      </c>
      <c r="HL22" s="40">
        <f>LN(HL19)</f>
        <v>0.36331992169412336</v>
      </c>
      <c r="HM22" s="21">
        <v>1965</v>
      </c>
      <c r="HN22" s="22">
        <v>0.15</v>
      </c>
      <c r="HO22" t="s">
        <v>180</v>
      </c>
      <c r="HP22" s="40">
        <f>LN(HP19)</f>
        <v>0.36308745013365229</v>
      </c>
      <c r="HQ22" s="21">
        <v>1965</v>
      </c>
      <c r="HR22" s="22">
        <v>0.15</v>
      </c>
      <c r="HS22" t="s">
        <v>180</v>
      </c>
      <c r="HT22" s="40">
        <f>LN(HT19)</f>
        <v>0.36176662371059565</v>
      </c>
      <c r="HU22" s="21">
        <v>1965</v>
      </c>
      <c r="HV22" s="22">
        <v>0.15</v>
      </c>
      <c r="HW22" t="s">
        <v>180</v>
      </c>
      <c r="HX22" s="40">
        <f>LN(HX19)</f>
        <v>0.36185051482768893</v>
      </c>
      <c r="HY22" s="21">
        <v>1965</v>
      </c>
      <c r="HZ22" s="22">
        <v>0.15</v>
      </c>
      <c r="IA22" t="s">
        <v>180</v>
      </c>
      <c r="IB22" s="40">
        <f>LN(IB19)</f>
        <v>0.36372308725157326</v>
      </c>
      <c r="IC22" s="21">
        <v>1965</v>
      </c>
      <c r="ID22" s="22">
        <v>0.15</v>
      </c>
      <c r="IE22" t="s">
        <v>180</v>
      </c>
      <c r="IF22" s="40">
        <f>LN(IF19)</f>
        <v>0.36380210718407863</v>
      </c>
      <c r="IG22" s="21">
        <v>1965</v>
      </c>
      <c r="IH22" s="22">
        <v>0.15</v>
      </c>
      <c r="II22" t="s">
        <v>180</v>
      </c>
      <c r="IJ22" s="40">
        <f>LN(IJ19)</f>
        <v>0.36174468321526898</v>
      </c>
      <c r="IK22" s="21">
        <v>1965</v>
      </c>
      <c r="IL22" s="22">
        <v>0.15</v>
      </c>
      <c r="IM22" t="s">
        <v>180</v>
      </c>
      <c r="IN22" s="40">
        <f>LN(IN19)</f>
        <v>0.36358146973965616</v>
      </c>
      <c r="IO22" s="21">
        <v>1965</v>
      </c>
      <c r="IP22" s="22">
        <v>0.15</v>
      </c>
      <c r="IQ22" t="s">
        <v>180</v>
      </c>
      <c r="IR22" s="40">
        <f>LN(IR19)</f>
        <v>0.36324584124168396</v>
      </c>
      <c r="IS22" s="21">
        <v>1965</v>
      </c>
      <c r="IT22" s="22">
        <v>0.15</v>
      </c>
      <c r="IU22" t="s">
        <v>180</v>
      </c>
      <c r="IV22" s="40">
        <f>LN(IV19)</f>
        <v>0.36389755361903231</v>
      </c>
      <c r="IW22" s="21">
        <v>1965</v>
      </c>
      <c r="IX22" s="22">
        <v>0.15</v>
      </c>
      <c r="IY22" t="s">
        <v>180</v>
      </c>
      <c r="IZ22" s="40">
        <f>LN(IZ19)</f>
        <v>0.36380790487181008</v>
      </c>
      <c r="JA22" s="21">
        <v>1965</v>
      </c>
      <c r="JB22" s="22">
        <v>0.15</v>
      </c>
      <c r="JC22" t="s">
        <v>180</v>
      </c>
      <c r="JD22" s="40">
        <f>LN(JD19)</f>
        <v>0.36389028887628672</v>
      </c>
      <c r="JE22" s="21">
        <v>1965</v>
      </c>
      <c r="JF22" s="22">
        <v>0.15</v>
      </c>
      <c r="JG22" t="s">
        <v>180</v>
      </c>
      <c r="JH22" s="40">
        <f>LN(JH19)</f>
        <v>0.36099975072391138</v>
      </c>
      <c r="JI22" s="21">
        <v>1965</v>
      </c>
      <c r="JJ22" s="22">
        <v>0.15</v>
      </c>
      <c r="JK22" t="s">
        <v>180</v>
      </c>
      <c r="JL22" s="40">
        <f>LN(JL19)</f>
        <v>0.36356569124024268</v>
      </c>
      <c r="JM22" s="21">
        <v>1965</v>
      </c>
      <c r="JN22" s="22">
        <v>0.15</v>
      </c>
      <c r="JO22" t="s">
        <v>180</v>
      </c>
      <c r="JP22" s="40">
        <f>LN(JP19)</f>
        <v>0.36112082750163171</v>
      </c>
      <c r="JQ22" s="21">
        <v>1965</v>
      </c>
      <c r="JR22" s="22">
        <v>0.15</v>
      </c>
      <c r="JS22" t="s">
        <v>180</v>
      </c>
      <c r="JT22" s="40">
        <f>LN(JT19)</f>
        <v>0.36414546603411563</v>
      </c>
      <c r="JU22" s="21">
        <v>1965</v>
      </c>
      <c r="JV22" s="22">
        <v>0.15</v>
      </c>
      <c r="JW22" t="s">
        <v>180</v>
      </c>
      <c r="JX22" s="40">
        <f>LN(JX19)</f>
        <v>0.36055575022712899</v>
      </c>
      <c r="JY22" s="21">
        <v>1965</v>
      </c>
      <c r="JZ22" s="22">
        <v>0.15</v>
      </c>
      <c r="KA22" t="s">
        <v>180</v>
      </c>
      <c r="KB22" s="40">
        <f>LN(KB19)</f>
        <v>0.36016325017721673</v>
      </c>
      <c r="KC22" s="21">
        <v>1965</v>
      </c>
      <c r="KD22" s="22">
        <v>0.15</v>
      </c>
      <c r="KE22" t="s">
        <v>180</v>
      </c>
      <c r="KF22" s="40">
        <f>LN(KF19)</f>
        <v>0.3588464600484278</v>
      </c>
      <c r="KG22" s="21">
        <v>1965</v>
      </c>
      <c r="KH22" s="22">
        <v>0.15</v>
      </c>
      <c r="KI22" t="s">
        <v>180</v>
      </c>
      <c r="KJ22" s="40">
        <f>LN(KJ19)</f>
        <v>0.36521860045608817</v>
      </c>
      <c r="KK22" s="21">
        <v>1965</v>
      </c>
      <c r="KL22" s="22">
        <v>0.15</v>
      </c>
      <c r="KM22" t="s">
        <v>180</v>
      </c>
      <c r="KN22" s="40">
        <f>LN(KN19)</f>
        <v>0.35904323647601188</v>
      </c>
      <c r="KO22" s="21">
        <v>1965</v>
      </c>
      <c r="KP22" s="22">
        <v>0.15</v>
      </c>
      <c r="KQ22" t="s">
        <v>180</v>
      </c>
      <c r="KR22" s="40">
        <f>LN(KR19)</f>
        <v>0.35908689907634317</v>
      </c>
      <c r="KS22" s="21">
        <v>1965</v>
      </c>
      <c r="KT22" s="22">
        <v>0.15</v>
      </c>
      <c r="KU22" t="s">
        <v>180</v>
      </c>
      <c r="KV22" s="40">
        <f>LN(KV19)</f>
        <v>0.36441383006071915</v>
      </c>
      <c r="KW22" s="21">
        <v>1965</v>
      </c>
      <c r="KX22" s="22">
        <v>0.15</v>
      </c>
      <c r="KY22" t="s">
        <v>180</v>
      </c>
      <c r="KZ22" s="40">
        <f>LN(KZ19)</f>
        <v>0.35830317486103996</v>
      </c>
      <c r="LA22" s="21">
        <v>1965</v>
      </c>
      <c r="LB22" s="22">
        <v>0.15</v>
      </c>
      <c r="LC22" t="s">
        <v>180</v>
      </c>
      <c r="LD22" s="40">
        <f>LN(LD19)</f>
        <v>0.35724862759600962</v>
      </c>
      <c r="LE22" s="21">
        <v>1965</v>
      </c>
      <c r="LF22" s="22">
        <v>0.15</v>
      </c>
      <c r="LG22" t="s">
        <v>180</v>
      </c>
      <c r="LH22" s="40">
        <f>LN(LH19)</f>
        <v>0.36460658814969749</v>
      </c>
      <c r="LI22" s="21">
        <v>1965</v>
      </c>
      <c r="LJ22" s="22">
        <v>0.15</v>
      </c>
      <c r="LK22" t="s">
        <v>180</v>
      </c>
      <c r="LL22" s="40">
        <f>LN(LL19)</f>
        <v>0.35766082063485183</v>
      </c>
      <c r="LM22" s="21">
        <v>1965</v>
      </c>
      <c r="LN22" s="22">
        <v>0.15</v>
      </c>
      <c r="LO22" t="s">
        <v>180</v>
      </c>
      <c r="LP22" s="40">
        <f>LN(LP19)</f>
        <v>0.36490406346751814</v>
      </c>
      <c r="LQ22" s="21">
        <v>1965</v>
      </c>
      <c r="LR22" s="22">
        <v>0.15</v>
      </c>
      <c r="LS22" t="s">
        <v>180</v>
      </c>
      <c r="LT22" s="40">
        <f>LN(LT19)</f>
        <v>0.36482911980788013</v>
      </c>
      <c r="LU22" s="21">
        <v>1965</v>
      </c>
      <c r="LV22" s="22">
        <v>0.15</v>
      </c>
      <c r="LW22" t="s">
        <v>180</v>
      </c>
      <c r="LX22" s="40">
        <f>LN(LX19)</f>
        <v>0.35680641521677109</v>
      </c>
      <c r="LY22" s="21">
        <v>1965</v>
      </c>
      <c r="LZ22" s="22">
        <v>0.15</v>
      </c>
      <c r="MA22" t="s">
        <v>180</v>
      </c>
      <c r="MB22" s="40">
        <f>LN(MB19)</f>
        <v>0.36473349899563984</v>
      </c>
      <c r="MC22" s="21">
        <v>1965</v>
      </c>
      <c r="MD22" s="22">
        <v>0.15</v>
      </c>
      <c r="ME22" t="s">
        <v>180</v>
      </c>
      <c r="MF22" s="40">
        <f>LN(MF19)</f>
        <v>0.35614356772029149</v>
      </c>
      <c r="MG22" s="21">
        <v>1965</v>
      </c>
      <c r="MH22" s="22">
        <v>0.15</v>
      </c>
      <c r="MI22" t="s">
        <v>180</v>
      </c>
      <c r="MJ22" s="40">
        <f>LN(MJ19)</f>
        <v>0.35642602810702639</v>
      </c>
      <c r="MK22" s="21">
        <v>1965</v>
      </c>
      <c r="ML22" s="22">
        <v>0.15</v>
      </c>
      <c r="MM22" t="s">
        <v>180</v>
      </c>
      <c r="MN22" s="40">
        <f>LN(MN19)</f>
        <v>0.36604947955472472</v>
      </c>
      <c r="MO22" s="21">
        <v>1965</v>
      </c>
      <c r="MP22" s="22">
        <v>0.15</v>
      </c>
      <c r="MQ22" t="s">
        <v>180</v>
      </c>
      <c r="MR22" s="40">
        <f>LN(MR19)</f>
        <v>0.35411318474115172</v>
      </c>
      <c r="MS22" s="21">
        <v>1965</v>
      </c>
      <c r="MT22" s="22">
        <v>0.15</v>
      </c>
      <c r="MU22" t="s">
        <v>180</v>
      </c>
      <c r="MV22" s="40">
        <f>LN(MV19)</f>
        <v>0.36424686789600791</v>
      </c>
      <c r="MW22" s="21">
        <v>1965</v>
      </c>
      <c r="MX22" s="22">
        <v>0.15</v>
      </c>
      <c r="MY22" t="s">
        <v>180</v>
      </c>
      <c r="MZ22" s="40">
        <f>LN(MZ19)</f>
        <v>0.35561639960293295</v>
      </c>
      <c r="NA22" s="21">
        <v>1965</v>
      </c>
      <c r="NB22" s="22">
        <v>0.15</v>
      </c>
      <c r="NC22" t="s">
        <v>180</v>
      </c>
      <c r="ND22" s="40">
        <f>LN(ND19)</f>
        <v>0.36459574962697699</v>
      </c>
      <c r="NE22" s="21">
        <v>1965</v>
      </c>
      <c r="NF22" s="22">
        <v>0.15</v>
      </c>
      <c r="NG22" t="s">
        <v>180</v>
      </c>
      <c r="NH22" s="40">
        <f>LN(NH19)</f>
        <v>0.35341798115245093</v>
      </c>
      <c r="NI22" s="21">
        <v>1965</v>
      </c>
      <c r="NJ22" s="22">
        <v>0.15</v>
      </c>
    </row>
    <row r="23" spans="2:374">
      <c r="B23">
        <v>0.34609667707414643</v>
      </c>
      <c r="C23" s="39">
        <v>0.67237607384337095</v>
      </c>
      <c r="D23">
        <v>182.65293159160566</v>
      </c>
      <c r="E23" s="21">
        <v>1966</v>
      </c>
      <c r="F23" s="22">
        <v>2.54</v>
      </c>
      <c r="G23" t="s">
        <v>181</v>
      </c>
      <c r="H23" s="40">
        <f>LN(H20)</f>
        <v>0.32605523040506051</v>
      </c>
      <c r="I23" s="21">
        <v>1967</v>
      </c>
      <c r="J23" s="22">
        <v>1.24</v>
      </c>
      <c r="K23" t="s">
        <v>181</v>
      </c>
      <c r="L23" s="40">
        <f>LN(L20)</f>
        <v>0.32811867466975769</v>
      </c>
      <c r="M23" s="21">
        <v>1967</v>
      </c>
      <c r="N23" s="22">
        <v>1.24</v>
      </c>
      <c r="O23" t="s">
        <v>181</v>
      </c>
      <c r="P23" s="40">
        <f>LN(P20)</f>
        <v>0.33038849338397175</v>
      </c>
      <c r="Q23" s="21">
        <v>1967</v>
      </c>
      <c r="R23" s="22">
        <v>1.24</v>
      </c>
      <c r="S23" t="s">
        <v>181</v>
      </c>
      <c r="T23" s="40">
        <f>LN(T20)</f>
        <v>0.32832489748510285</v>
      </c>
      <c r="U23" s="21">
        <v>1967</v>
      </c>
      <c r="V23" s="22">
        <v>1.24</v>
      </c>
      <c r="W23" t="s">
        <v>181</v>
      </c>
      <c r="X23" s="40">
        <f>LN(X20)</f>
        <v>0.32845313221713884</v>
      </c>
      <c r="Y23" s="21">
        <v>1967</v>
      </c>
      <c r="Z23" s="22">
        <v>1.24</v>
      </c>
      <c r="AA23" t="s">
        <v>181</v>
      </c>
      <c r="AB23" s="40">
        <f>LN(AB20)</f>
        <v>0.32834572328758943</v>
      </c>
      <c r="AC23" s="21">
        <v>1967</v>
      </c>
      <c r="AD23" s="22">
        <v>1.24</v>
      </c>
      <c r="AE23" t="s">
        <v>181</v>
      </c>
      <c r="AF23" s="40">
        <f>LN(AF20)</f>
        <v>0.32632183603995252</v>
      </c>
      <c r="AG23" s="21">
        <v>1967</v>
      </c>
      <c r="AH23" s="22">
        <v>1.24</v>
      </c>
      <c r="AI23" t="s">
        <v>181</v>
      </c>
      <c r="AJ23" s="40">
        <f>LN(AJ20)</f>
        <v>0.32517995710657605</v>
      </c>
      <c r="AK23" s="21">
        <v>1967</v>
      </c>
      <c r="AL23" s="22">
        <v>1.24</v>
      </c>
      <c r="AM23" t="s">
        <v>181</v>
      </c>
      <c r="AN23" s="40">
        <f>LN(AN20)</f>
        <v>0.32547581835214889</v>
      </c>
      <c r="AO23" s="21">
        <v>1967</v>
      </c>
      <c r="AP23" s="22">
        <v>1.24</v>
      </c>
      <c r="AQ23" t="s">
        <v>181</v>
      </c>
      <c r="AR23" s="40">
        <f>LN(AR20)</f>
        <v>0.32930315130421717</v>
      </c>
      <c r="AS23" s="21">
        <v>1967</v>
      </c>
      <c r="AT23" s="22">
        <v>1.24</v>
      </c>
      <c r="AU23" t="s">
        <v>181</v>
      </c>
      <c r="AV23" s="40">
        <f>LN(AV20)</f>
        <v>0.32900577188534447</v>
      </c>
      <c r="AW23" s="21">
        <v>1967</v>
      </c>
      <c r="AX23" s="22">
        <v>1.24</v>
      </c>
      <c r="AY23" t="s">
        <v>181</v>
      </c>
      <c r="AZ23" s="40">
        <f>LN(AZ20)</f>
        <v>0.32389004288746276</v>
      </c>
      <c r="BA23" s="21">
        <v>1967</v>
      </c>
      <c r="BB23" s="22">
        <v>1.24</v>
      </c>
      <c r="BC23" t="s">
        <v>181</v>
      </c>
      <c r="BD23" s="40">
        <f>LN(BD20)</f>
        <v>0.32893152968978528</v>
      </c>
      <c r="BE23" s="21">
        <v>1967</v>
      </c>
      <c r="BF23" s="22">
        <v>1.24</v>
      </c>
      <c r="BG23" t="s">
        <v>181</v>
      </c>
      <c r="BH23" s="40">
        <f>LN(BH20)</f>
        <v>0.32346568054559766</v>
      </c>
      <c r="BI23" s="21">
        <v>1967</v>
      </c>
      <c r="BJ23" s="22">
        <v>1.24</v>
      </c>
      <c r="BK23" t="s">
        <v>181</v>
      </c>
      <c r="BL23" s="40">
        <f>LN(BL20)</f>
        <v>0.32760076358749596</v>
      </c>
      <c r="BM23" s="21">
        <v>1967</v>
      </c>
      <c r="BN23" s="22">
        <v>1.24</v>
      </c>
      <c r="BO23" t="s">
        <v>181</v>
      </c>
      <c r="BP23" s="40">
        <f>LN(BP20)</f>
        <v>0.32932032757557578</v>
      </c>
      <c r="BQ23" s="21">
        <v>1967</v>
      </c>
      <c r="BR23" s="22">
        <v>1.24</v>
      </c>
      <c r="BS23" t="s">
        <v>181</v>
      </c>
      <c r="BT23" s="40">
        <f>LN(BT20)</f>
        <v>0.32671049464050039</v>
      </c>
      <c r="BU23" s="21">
        <v>1967</v>
      </c>
      <c r="BV23" s="22">
        <v>1.24</v>
      </c>
      <c r="BW23" t="s">
        <v>181</v>
      </c>
      <c r="BX23" s="40">
        <f>LN(BX20)</f>
        <v>0.32608459862733219</v>
      </c>
      <c r="BY23" s="21">
        <v>1967</v>
      </c>
      <c r="BZ23" s="22">
        <v>1.24</v>
      </c>
      <c r="CA23" t="s">
        <v>181</v>
      </c>
      <c r="CB23" s="40">
        <f>LN(CB20)</f>
        <v>0.32672574345735372</v>
      </c>
      <c r="CC23" s="21">
        <v>1967</v>
      </c>
      <c r="CD23" s="22">
        <v>1.24</v>
      </c>
      <c r="CE23" t="s">
        <v>181</v>
      </c>
      <c r="CF23" s="40">
        <f>LN(CF20)</f>
        <v>0.32652630344061406</v>
      </c>
      <c r="CG23" s="21">
        <v>1967</v>
      </c>
      <c r="CH23" s="22">
        <v>1.24</v>
      </c>
      <c r="CI23" t="s">
        <v>181</v>
      </c>
      <c r="CJ23" s="40">
        <f>LN(CJ20)</f>
        <v>0.32938418087920446</v>
      </c>
      <c r="CK23" s="21">
        <v>1967</v>
      </c>
      <c r="CL23" s="22">
        <v>1.24</v>
      </c>
      <c r="CM23" t="s">
        <v>181</v>
      </c>
      <c r="CN23" s="40">
        <f>LN(CN20)</f>
        <v>0.32619393046554629</v>
      </c>
      <c r="CO23" s="21">
        <v>1967</v>
      </c>
      <c r="CP23" s="22">
        <v>1.24</v>
      </c>
      <c r="CQ23" t="s">
        <v>181</v>
      </c>
      <c r="CR23" s="40">
        <f>LN(CR20)</f>
        <v>0.32770933088256299</v>
      </c>
      <c r="CS23" s="21">
        <v>1966</v>
      </c>
      <c r="CT23" s="22">
        <v>2.54</v>
      </c>
      <c r="CU23" t="s">
        <v>181</v>
      </c>
      <c r="CV23" s="40">
        <f>LN(CV20)</f>
        <v>0.32696810893219064</v>
      </c>
      <c r="CW23" s="21">
        <v>1966</v>
      </c>
      <c r="CX23" s="22">
        <v>2.54</v>
      </c>
      <c r="CY23" t="s">
        <v>181</v>
      </c>
      <c r="CZ23" s="40">
        <f>LN(CZ20)</f>
        <v>0.32637967165011356</v>
      </c>
      <c r="DA23" s="21">
        <v>1966</v>
      </c>
      <c r="DB23" s="22">
        <v>2.54</v>
      </c>
      <c r="DC23" t="s">
        <v>181</v>
      </c>
      <c r="DD23" s="40">
        <f>LN(DD20)</f>
        <v>0.32797440576320469</v>
      </c>
      <c r="DE23" s="21">
        <v>1966</v>
      </c>
      <c r="DF23" s="22">
        <v>2.54</v>
      </c>
      <c r="DG23" t="s">
        <v>181</v>
      </c>
      <c r="DH23" s="40">
        <f>LN(DH20)</f>
        <v>0.32541318047875112</v>
      </c>
      <c r="DI23" s="21">
        <v>1966</v>
      </c>
      <c r="DJ23" s="22">
        <v>2.54</v>
      </c>
      <c r="DK23" t="s">
        <v>181</v>
      </c>
      <c r="DL23" s="40">
        <f>LN(DL20)</f>
        <v>0.32601959735723135</v>
      </c>
      <c r="DM23" s="21">
        <v>1966</v>
      </c>
      <c r="DN23" s="22">
        <v>2.54</v>
      </c>
      <c r="DO23" t="s">
        <v>181</v>
      </c>
      <c r="DP23" s="40">
        <f>LN(DP20)</f>
        <v>0.32525569557951467</v>
      </c>
      <c r="DQ23" s="21">
        <v>1966</v>
      </c>
      <c r="DR23" s="22">
        <v>2.54</v>
      </c>
      <c r="DS23" t="s">
        <v>181</v>
      </c>
      <c r="DT23" s="40">
        <f>LN(DT20)</f>
        <v>0.32688980296276349</v>
      </c>
      <c r="DU23" s="21">
        <v>1966</v>
      </c>
      <c r="DV23" s="22">
        <v>2.54</v>
      </c>
      <c r="DW23" t="s">
        <v>181</v>
      </c>
      <c r="DX23" s="40">
        <f>LN(DX20)</f>
        <v>0.32515397684842912</v>
      </c>
      <c r="DY23" s="21">
        <v>1966</v>
      </c>
      <c r="DZ23" s="22">
        <v>2.54</v>
      </c>
      <c r="EA23" t="s">
        <v>181</v>
      </c>
      <c r="EB23" s="40">
        <f>LN(EB20)</f>
        <v>0.32557536122000763</v>
      </c>
      <c r="EC23" s="21">
        <v>1966</v>
      </c>
      <c r="ED23" s="22">
        <v>2.54</v>
      </c>
      <c r="EE23" t="s">
        <v>181</v>
      </c>
      <c r="EF23" s="40">
        <f>LN(EF20)</f>
        <v>0.32629409475728666</v>
      </c>
      <c r="EG23" s="21">
        <v>1966</v>
      </c>
      <c r="EH23" s="22">
        <v>2.54</v>
      </c>
      <c r="EI23" t="s">
        <v>181</v>
      </c>
      <c r="EJ23" s="40">
        <f>LN(EJ20)</f>
        <v>0.32493431170932496</v>
      </c>
      <c r="EK23" s="21">
        <v>1966</v>
      </c>
      <c r="EL23" s="22">
        <v>2.54</v>
      </c>
      <c r="EM23" t="s">
        <v>181</v>
      </c>
      <c r="EN23" s="40">
        <f>LN(EN20)</f>
        <v>0.325639418101411</v>
      </c>
      <c r="EO23" s="21">
        <v>1966</v>
      </c>
      <c r="EP23" s="22">
        <v>2.54</v>
      </c>
      <c r="EQ23" t="s">
        <v>181</v>
      </c>
      <c r="ER23" s="40">
        <f>LN(ER20)</f>
        <v>0.32590658987105986</v>
      </c>
      <c r="ES23" s="21">
        <v>1966</v>
      </c>
      <c r="ET23" s="22">
        <v>2.54</v>
      </c>
      <c r="EU23" t="s">
        <v>181</v>
      </c>
      <c r="EV23" s="40">
        <f>LN(EV20)</f>
        <v>0.32566789430393311</v>
      </c>
      <c r="EW23" s="21">
        <v>1966</v>
      </c>
      <c r="EX23" s="22">
        <v>2.54</v>
      </c>
      <c r="EY23" t="s">
        <v>181</v>
      </c>
      <c r="EZ23" s="40">
        <f>LN(EZ20)</f>
        <v>0.32653763358337634</v>
      </c>
      <c r="FA23" s="21">
        <v>1966</v>
      </c>
      <c r="FB23" s="22">
        <v>2.54</v>
      </c>
      <c r="FC23" t="s">
        <v>181</v>
      </c>
      <c r="FD23" s="40">
        <f>LN(FD20)</f>
        <v>0.32565122527981277</v>
      </c>
      <c r="FE23" s="21">
        <v>1966</v>
      </c>
      <c r="FF23" s="22">
        <v>2.54</v>
      </c>
      <c r="FG23" t="s">
        <v>181</v>
      </c>
      <c r="FH23" s="40">
        <f>LN(FH20)</f>
        <v>0.3258098569902852</v>
      </c>
      <c r="FI23" s="21">
        <v>1966</v>
      </c>
      <c r="FJ23" s="22">
        <v>2.54</v>
      </c>
      <c r="FK23" t="s">
        <v>181</v>
      </c>
      <c r="FL23" s="40">
        <f>LN(FL20)</f>
        <v>0.32566336221530129</v>
      </c>
      <c r="FM23" s="21">
        <v>1966</v>
      </c>
      <c r="FN23" s="22">
        <v>2.54</v>
      </c>
      <c r="FO23" t="s">
        <v>181</v>
      </c>
      <c r="FP23" s="40">
        <f>LN(FP20)</f>
        <v>0.32567367953630699</v>
      </c>
      <c r="FQ23" s="21">
        <v>1966</v>
      </c>
      <c r="FR23" s="22">
        <v>2.54</v>
      </c>
      <c r="FS23" t="s">
        <v>181</v>
      </c>
      <c r="FT23" s="40">
        <f>LN(FT20)</f>
        <v>0.32594739426586516</v>
      </c>
      <c r="FU23" s="21">
        <v>1966</v>
      </c>
      <c r="FV23" s="22">
        <v>2.54</v>
      </c>
      <c r="FW23" t="s">
        <v>181</v>
      </c>
      <c r="FX23" s="40">
        <f>LN(FX20)</f>
        <v>0.32596530372830279</v>
      </c>
      <c r="FY23" s="21">
        <v>1966</v>
      </c>
      <c r="FZ23" s="22">
        <v>2.54</v>
      </c>
      <c r="GA23" t="s">
        <v>181</v>
      </c>
      <c r="GB23" s="40">
        <f>LN(GB20)</f>
        <v>0.32645284034107902</v>
      </c>
      <c r="GC23" s="21">
        <v>1966</v>
      </c>
      <c r="GD23" s="22">
        <v>2.54</v>
      </c>
      <c r="GE23" t="s">
        <v>181</v>
      </c>
      <c r="GF23" s="40">
        <f>LN(GF20)</f>
        <v>0.32618156841078383</v>
      </c>
      <c r="GG23" s="21">
        <v>1966</v>
      </c>
      <c r="GH23" s="22">
        <v>2.54</v>
      </c>
      <c r="GI23" t="s">
        <v>181</v>
      </c>
      <c r="GJ23" s="40">
        <f>LN(GJ20)</f>
        <v>0.32585587181683612</v>
      </c>
      <c r="GK23" s="21">
        <v>1966</v>
      </c>
      <c r="GL23" s="22">
        <v>2.54</v>
      </c>
      <c r="GM23" t="s">
        <v>181</v>
      </c>
      <c r="GN23" s="40">
        <f>LN(GN20)</f>
        <v>0.32677960671669426</v>
      </c>
      <c r="GO23" s="21">
        <v>1966</v>
      </c>
      <c r="GP23" s="22">
        <v>2.54</v>
      </c>
      <c r="GQ23" t="s">
        <v>181</v>
      </c>
      <c r="GR23" s="40">
        <f>LN(GR20)</f>
        <v>0.32675756077164925</v>
      </c>
      <c r="GS23" s="21">
        <v>1966</v>
      </c>
      <c r="GT23" s="22">
        <v>2.54</v>
      </c>
      <c r="GU23" t="s">
        <v>181</v>
      </c>
      <c r="GV23" s="40">
        <f>LN(GV20)</f>
        <v>0.32653896542433164</v>
      </c>
      <c r="GW23" s="21">
        <v>1966</v>
      </c>
      <c r="GX23" s="22">
        <v>2.54</v>
      </c>
      <c r="GY23" t="s">
        <v>181</v>
      </c>
      <c r="GZ23" s="40">
        <f>LN(GZ20)</f>
        <v>0.32679267427449676</v>
      </c>
      <c r="HA23" s="21">
        <v>1966</v>
      </c>
      <c r="HB23" s="22">
        <v>2.54</v>
      </c>
      <c r="HC23" t="s">
        <v>181</v>
      </c>
      <c r="HD23" s="40">
        <f>LN(HD20)</f>
        <v>0.32710318507118735</v>
      </c>
      <c r="HE23" s="21">
        <v>1966</v>
      </c>
      <c r="HF23" s="22">
        <v>2.54</v>
      </c>
      <c r="HG23" t="s">
        <v>181</v>
      </c>
      <c r="HH23" s="40">
        <f>LN(HH20)</f>
        <v>0.32676661671394197</v>
      </c>
      <c r="HI23" s="21">
        <v>1966</v>
      </c>
      <c r="HJ23" s="22">
        <v>2.54</v>
      </c>
      <c r="HK23" t="s">
        <v>181</v>
      </c>
      <c r="HL23" s="40">
        <f>LN(HL20)</f>
        <v>0.32716298689894541</v>
      </c>
      <c r="HM23" s="21">
        <v>1966</v>
      </c>
      <c r="HN23" s="22">
        <v>2.54</v>
      </c>
      <c r="HO23" t="s">
        <v>181</v>
      </c>
      <c r="HP23" s="40">
        <f>LN(HP20)</f>
        <v>0.32675364084560943</v>
      </c>
      <c r="HQ23" s="21">
        <v>1966</v>
      </c>
      <c r="HR23" s="22">
        <v>2.54</v>
      </c>
      <c r="HS23" t="s">
        <v>181</v>
      </c>
      <c r="HT23" s="40">
        <f>LN(HT20)</f>
        <v>0.32535027772369718</v>
      </c>
      <c r="HU23" s="21">
        <v>1966</v>
      </c>
      <c r="HV23" s="22">
        <v>2.54</v>
      </c>
      <c r="HW23" t="s">
        <v>181</v>
      </c>
      <c r="HX23" s="40">
        <f>LN(HX20)</f>
        <v>0.32537670499724258</v>
      </c>
      <c r="HY23" s="21">
        <v>1966</v>
      </c>
      <c r="HZ23" s="22">
        <v>2.54</v>
      </c>
      <c r="IA23" t="s">
        <v>181</v>
      </c>
      <c r="IB23" s="40">
        <f>LN(IB20)</f>
        <v>0.32772857958802326</v>
      </c>
      <c r="IC23" s="21">
        <v>1966</v>
      </c>
      <c r="ID23" s="22">
        <v>2.54</v>
      </c>
      <c r="IE23" t="s">
        <v>181</v>
      </c>
      <c r="IF23" s="40">
        <f>LN(IF20)</f>
        <v>0.32788883179479822</v>
      </c>
      <c r="IG23" s="21">
        <v>1966</v>
      </c>
      <c r="IH23" s="22">
        <v>2.54</v>
      </c>
      <c r="II23" t="s">
        <v>181</v>
      </c>
      <c r="IJ23" s="40">
        <f>LN(IJ20)</f>
        <v>0.32529180780043632</v>
      </c>
      <c r="IK23" s="21">
        <v>1966</v>
      </c>
      <c r="IL23" s="22">
        <v>2.54</v>
      </c>
      <c r="IM23" t="s">
        <v>181</v>
      </c>
      <c r="IN23" s="40">
        <f>LN(IN20)</f>
        <v>0.32732923511083467</v>
      </c>
      <c r="IO23" s="21">
        <v>1966</v>
      </c>
      <c r="IP23" s="22">
        <v>2.54</v>
      </c>
      <c r="IQ23" t="s">
        <v>181</v>
      </c>
      <c r="IR23" s="40">
        <f>LN(IR20)</f>
        <v>0.32685234680203745</v>
      </c>
      <c r="IS23" s="21">
        <v>1966</v>
      </c>
      <c r="IT23" s="22">
        <v>2.54</v>
      </c>
      <c r="IU23" t="s">
        <v>181</v>
      </c>
      <c r="IV23" s="40">
        <f>LN(IV20)</f>
        <v>0.32783915364545235</v>
      </c>
      <c r="IW23" s="21">
        <v>1966</v>
      </c>
      <c r="IX23" s="22">
        <v>2.54</v>
      </c>
      <c r="IY23" t="s">
        <v>181</v>
      </c>
      <c r="IZ23" s="40">
        <f>LN(IZ20)</f>
        <v>0.32756934509962238</v>
      </c>
      <c r="JA23" s="21">
        <v>1966</v>
      </c>
      <c r="JB23" s="22">
        <v>2.54</v>
      </c>
      <c r="JC23" t="s">
        <v>181</v>
      </c>
      <c r="JD23" s="40">
        <f>LN(JD20)</f>
        <v>0.32769093520001308</v>
      </c>
      <c r="JE23" s="21">
        <v>1966</v>
      </c>
      <c r="JF23" s="22">
        <v>2.54</v>
      </c>
      <c r="JG23" t="s">
        <v>181</v>
      </c>
      <c r="JH23" s="40">
        <f>LN(JH20)</f>
        <v>0.32462323628386869</v>
      </c>
      <c r="JI23" s="21">
        <v>1966</v>
      </c>
      <c r="JJ23" s="22">
        <v>2.54</v>
      </c>
      <c r="JK23" t="s">
        <v>181</v>
      </c>
      <c r="JL23" s="40">
        <f>LN(JL20)</f>
        <v>0.32713043688521781</v>
      </c>
      <c r="JM23" s="21">
        <v>1966</v>
      </c>
      <c r="JN23" s="22">
        <v>2.54</v>
      </c>
      <c r="JO23" t="s">
        <v>181</v>
      </c>
      <c r="JP23" s="40">
        <f>LN(JP20)</f>
        <v>0.3246262182602801</v>
      </c>
      <c r="JQ23" s="21">
        <v>1966</v>
      </c>
      <c r="JR23" s="22">
        <v>2.54</v>
      </c>
      <c r="JS23" t="s">
        <v>181</v>
      </c>
      <c r="JT23" s="40">
        <f>LN(JT20)</f>
        <v>0.32780899110631362</v>
      </c>
      <c r="JU23" s="21">
        <v>1966</v>
      </c>
      <c r="JV23" s="22">
        <v>2.54</v>
      </c>
      <c r="JW23" t="s">
        <v>181</v>
      </c>
      <c r="JX23" s="40">
        <f>LN(JX20)</f>
        <v>0.32405724113422557</v>
      </c>
      <c r="JY23" s="21">
        <v>1966</v>
      </c>
      <c r="JZ23" s="22">
        <v>2.54</v>
      </c>
      <c r="KA23" t="s">
        <v>181</v>
      </c>
      <c r="KB23" s="40">
        <f>LN(KB20)</f>
        <v>0.32367275772968079</v>
      </c>
      <c r="KC23" s="21">
        <v>1966</v>
      </c>
      <c r="KD23" s="22">
        <v>2.54</v>
      </c>
      <c r="KE23" t="s">
        <v>181</v>
      </c>
      <c r="KF23" s="40">
        <f>LN(KF20)</f>
        <v>0.32252234055447493</v>
      </c>
      <c r="KG23" s="21">
        <v>1966</v>
      </c>
      <c r="KH23" s="22">
        <v>2.54</v>
      </c>
      <c r="KI23" t="s">
        <v>181</v>
      </c>
      <c r="KJ23" s="40">
        <f>LN(KJ20)</f>
        <v>0.32891101993490546</v>
      </c>
      <c r="KK23" s="21">
        <v>1966</v>
      </c>
      <c r="KL23" s="22">
        <v>2.54</v>
      </c>
      <c r="KM23" t="s">
        <v>181</v>
      </c>
      <c r="KN23" s="40">
        <f>LN(KN20)</f>
        <v>0.32260961112430664</v>
      </c>
      <c r="KO23" s="21">
        <v>1966</v>
      </c>
      <c r="KP23" s="22">
        <v>2.54</v>
      </c>
      <c r="KQ23" t="s">
        <v>181</v>
      </c>
      <c r="KR23" s="40">
        <f>LN(KR20)</f>
        <v>0.32258204959358322</v>
      </c>
      <c r="KS23" s="21">
        <v>1966</v>
      </c>
      <c r="KT23" s="22">
        <v>2.54</v>
      </c>
      <c r="KU23" t="s">
        <v>181</v>
      </c>
      <c r="KV23" s="40">
        <f>LN(KV20)</f>
        <v>0.32785177571313362</v>
      </c>
      <c r="KW23" s="21">
        <v>1966</v>
      </c>
      <c r="KX23" s="22">
        <v>2.54</v>
      </c>
      <c r="KY23" t="s">
        <v>181</v>
      </c>
      <c r="KZ23" s="40">
        <f>LN(KZ20)</f>
        <v>0.32184879161280294</v>
      </c>
      <c r="LA23" s="21">
        <v>1966</v>
      </c>
      <c r="LB23" s="22">
        <v>2.54</v>
      </c>
      <c r="LC23" t="s">
        <v>181</v>
      </c>
      <c r="LD23" s="40">
        <f>LN(LD20)</f>
        <v>0.32089070258998698</v>
      </c>
      <c r="LE23" s="21">
        <v>1966</v>
      </c>
      <c r="LF23" s="22">
        <v>2.54</v>
      </c>
      <c r="LG23" t="s">
        <v>181</v>
      </c>
      <c r="LH23" s="40">
        <f>LN(LH20)</f>
        <v>0.32798624570462254</v>
      </c>
      <c r="LI23" s="21">
        <v>1966</v>
      </c>
      <c r="LJ23" s="22">
        <v>2.54</v>
      </c>
      <c r="LK23" t="s">
        <v>181</v>
      </c>
      <c r="LL23" s="40">
        <f>LN(LL20)</f>
        <v>0.3211562008991381</v>
      </c>
      <c r="LM23" s="21">
        <v>1966</v>
      </c>
      <c r="LN23" s="22">
        <v>2.54</v>
      </c>
      <c r="LO23" t="s">
        <v>181</v>
      </c>
      <c r="LP23" s="40">
        <f>LN(LP20)</f>
        <v>0.32827750142989554</v>
      </c>
      <c r="LQ23" s="21">
        <v>1966</v>
      </c>
      <c r="LR23" s="22">
        <v>2.54</v>
      </c>
      <c r="LS23" t="s">
        <v>181</v>
      </c>
      <c r="LT23" s="40">
        <f>LN(LT20)</f>
        <v>0.32819298160229998</v>
      </c>
      <c r="LU23" s="21">
        <v>1966</v>
      </c>
      <c r="LV23" s="22">
        <v>2.54</v>
      </c>
      <c r="LW23" t="s">
        <v>181</v>
      </c>
      <c r="LX23" s="40">
        <f>LN(LX20)</f>
        <v>0.32035029395087744</v>
      </c>
      <c r="LY23" s="21">
        <v>1966</v>
      </c>
      <c r="LZ23" s="22">
        <v>2.54</v>
      </c>
      <c r="MA23" t="s">
        <v>181</v>
      </c>
      <c r="MB23" s="40">
        <f>LN(MB20)</f>
        <v>0.32804131179766333</v>
      </c>
      <c r="MC23" s="21">
        <v>1966</v>
      </c>
      <c r="MD23" s="22">
        <v>2.54</v>
      </c>
      <c r="ME23" t="s">
        <v>181</v>
      </c>
      <c r="MF23" s="40">
        <f>LN(MF20)</f>
        <v>0.31970374365747772</v>
      </c>
      <c r="MG23" s="21">
        <v>1966</v>
      </c>
      <c r="MH23" s="22">
        <v>2.54</v>
      </c>
      <c r="MI23" t="s">
        <v>181</v>
      </c>
      <c r="MJ23" s="40">
        <f>LN(MJ20)</f>
        <v>0.31985970153834664</v>
      </c>
      <c r="MK23" s="21">
        <v>1966</v>
      </c>
      <c r="ML23" s="22">
        <v>2.54</v>
      </c>
      <c r="MM23" t="s">
        <v>181</v>
      </c>
      <c r="MN23" s="40">
        <f>LN(MN20)</f>
        <v>0.32942462685363721</v>
      </c>
      <c r="MO23" s="21">
        <v>1966</v>
      </c>
      <c r="MP23" s="22">
        <v>2.54</v>
      </c>
      <c r="MQ23" t="s">
        <v>181</v>
      </c>
      <c r="MR23" s="40">
        <f>LN(MR20)</f>
        <v>0.31781073654138592</v>
      </c>
      <c r="MS23" s="21">
        <v>1966</v>
      </c>
      <c r="MT23" s="22">
        <v>2.54</v>
      </c>
      <c r="MU23" t="s">
        <v>181</v>
      </c>
      <c r="MV23" s="40">
        <f>LN(MV20)</f>
        <v>0.32737688062492654</v>
      </c>
      <c r="MW23" s="21">
        <v>1966</v>
      </c>
      <c r="MX23" s="22">
        <v>2.54</v>
      </c>
      <c r="MY23" t="s">
        <v>181</v>
      </c>
      <c r="MZ23" s="40">
        <f>LN(MZ20)</f>
        <v>0.31898999784798915</v>
      </c>
      <c r="NA23" s="21">
        <v>1966</v>
      </c>
      <c r="NB23" s="22">
        <v>2.54</v>
      </c>
      <c r="NC23" t="s">
        <v>181</v>
      </c>
      <c r="ND23" s="40">
        <f>LN(ND20)</f>
        <v>0.32770874076219075</v>
      </c>
      <c r="NE23" s="21">
        <v>1966</v>
      </c>
      <c r="NF23" s="22">
        <v>2.54</v>
      </c>
      <c r="NG23" t="s">
        <v>181</v>
      </c>
      <c r="NH23" s="40">
        <f>LN(NH20)</f>
        <v>0.31701163422018741</v>
      </c>
      <c r="NI23" s="21">
        <v>1966</v>
      </c>
      <c r="NJ23" s="22">
        <v>2.54</v>
      </c>
    </row>
    <row r="24" spans="2:374">
      <c r="B24">
        <v>0.3453952491909606</v>
      </c>
      <c r="C24" s="39">
        <v>0.6708457497747744</v>
      </c>
      <c r="D24">
        <v>181.38994616992261</v>
      </c>
      <c r="E24" s="21">
        <v>1967</v>
      </c>
      <c r="F24" s="22">
        <v>1.24</v>
      </c>
      <c r="G24" t="s">
        <v>182</v>
      </c>
      <c r="H24" s="40">
        <f>H22-H21</f>
        <v>1.7979103928349727E-2</v>
      </c>
      <c r="I24" s="21">
        <v>1968</v>
      </c>
      <c r="J24" s="22">
        <v>0.65500000000000003</v>
      </c>
      <c r="K24" t="s">
        <v>182</v>
      </c>
      <c r="L24" s="40">
        <f>L22-L21</f>
        <v>1.8548422636350259E-2</v>
      </c>
      <c r="M24" s="21">
        <v>1968</v>
      </c>
      <c r="N24" s="22">
        <v>0.65500000000000003</v>
      </c>
      <c r="O24" t="s">
        <v>182</v>
      </c>
      <c r="P24" s="40">
        <f>P22-P21</f>
        <v>1.8370464346845528E-2</v>
      </c>
      <c r="Q24" s="21">
        <v>1968</v>
      </c>
      <c r="R24" s="22">
        <v>0.65500000000000003</v>
      </c>
      <c r="S24" t="s">
        <v>182</v>
      </c>
      <c r="T24" s="40">
        <f>T22-T21</f>
        <v>1.8371297287864685E-2</v>
      </c>
      <c r="U24" s="21">
        <v>1968</v>
      </c>
      <c r="V24" s="22">
        <v>0.65500000000000003</v>
      </c>
      <c r="W24" t="s">
        <v>182</v>
      </c>
      <c r="X24" s="40">
        <f>X22-X21</f>
        <v>1.8340830925513363E-2</v>
      </c>
      <c r="Y24" s="21">
        <v>1968</v>
      </c>
      <c r="Z24" s="22">
        <v>0.65500000000000003</v>
      </c>
      <c r="AA24" t="s">
        <v>182</v>
      </c>
      <c r="AB24" s="40">
        <f>AB22-AB21</f>
        <v>1.8320189096770134E-2</v>
      </c>
      <c r="AC24" s="21">
        <v>1968</v>
      </c>
      <c r="AD24" s="22">
        <v>0.65500000000000003</v>
      </c>
      <c r="AE24" t="s">
        <v>182</v>
      </c>
      <c r="AF24" s="40">
        <f>AF22-AF21</f>
        <v>1.8361728290883061E-2</v>
      </c>
      <c r="AG24" s="21">
        <v>1968</v>
      </c>
      <c r="AH24" s="22">
        <v>0.65500000000000003</v>
      </c>
      <c r="AI24" t="s">
        <v>182</v>
      </c>
      <c r="AJ24" s="40">
        <f>AJ22-AJ21</f>
        <v>1.8361467556390232E-2</v>
      </c>
      <c r="AK24" s="21">
        <v>1968</v>
      </c>
      <c r="AL24" s="22">
        <v>0.65500000000000003</v>
      </c>
      <c r="AM24" t="s">
        <v>182</v>
      </c>
      <c r="AN24" s="40">
        <f>AN22-AN21</f>
        <v>1.8336427419318069E-2</v>
      </c>
      <c r="AO24" s="21">
        <v>1968</v>
      </c>
      <c r="AP24" s="22">
        <v>0.65500000000000003</v>
      </c>
      <c r="AQ24" t="s">
        <v>182</v>
      </c>
      <c r="AR24" s="40">
        <f>AR22-AR21</f>
        <v>1.8179173129193649E-2</v>
      </c>
      <c r="AS24" s="21">
        <v>1968</v>
      </c>
      <c r="AT24" s="22">
        <v>0.65500000000000003</v>
      </c>
      <c r="AU24" t="s">
        <v>182</v>
      </c>
      <c r="AV24" s="40">
        <f>AV22-AV21</f>
        <v>1.8195307906546998E-2</v>
      </c>
      <c r="AW24" s="21">
        <v>1968</v>
      </c>
      <c r="AX24" s="22">
        <v>0.65500000000000003</v>
      </c>
      <c r="AY24" t="s">
        <v>182</v>
      </c>
      <c r="AZ24" s="40">
        <f>AZ22-AZ21</f>
        <v>1.8304895045238023E-2</v>
      </c>
      <c r="BA24" s="21">
        <v>1968</v>
      </c>
      <c r="BB24" s="22">
        <v>0.65500000000000003</v>
      </c>
      <c r="BC24" t="s">
        <v>182</v>
      </c>
      <c r="BD24" s="40">
        <f>BD22-BD21</f>
        <v>1.810866989984139E-2</v>
      </c>
      <c r="BE24" s="21">
        <v>1968</v>
      </c>
      <c r="BF24" s="22">
        <v>0.65500000000000003</v>
      </c>
      <c r="BG24" t="s">
        <v>182</v>
      </c>
      <c r="BH24" s="40">
        <f>BH22-BH21</f>
        <v>1.8214836504495735E-2</v>
      </c>
      <c r="BI24" s="21">
        <v>1968</v>
      </c>
      <c r="BJ24" s="22">
        <v>0.65500000000000003</v>
      </c>
      <c r="BK24" t="s">
        <v>182</v>
      </c>
      <c r="BL24" s="40">
        <f>BL22-BL21</f>
        <v>1.8164902403367156E-2</v>
      </c>
      <c r="BM24" s="21">
        <v>1968</v>
      </c>
      <c r="BN24" s="22">
        <v>0.65500000000000003</v>
      </c>
      <c r="BO24" t="s">
        <v>182</v>
      </c>
      <c r="BP24" s="40">
        <f>BP22-BP21</f>
        <v>1.8033079849695155E-2</v>
      </c>
      <c r="BQ24" s="21">
        <v>1968</v>
      </c>
      <c r="BR24" s="22">
        <v>0.65500000000000003</v>
      </c>
      <c r="BS24" t="s">
        <v>182</v>
      </c>
      <c r="BT24" s="40">
        <f>BT22-BT21</f>
        <v>1.8171810741425654E-2</v>
      </c>
      <c r="BU24" s="21">
        <v>1968</v>
      </c>
      <c r="BV24" s="22">
        <v>0.65500000000000003</v>
      </c>
      <c r="BW24" t="s">
        <v>182</v>
      </c>
      <c r="BX24" s="40">
        <f>BX22-BX21</f>
        <v>1.8177649066631052E-2</v>
      </c>
      <c r="BY24" s="21">
        <v>1968</v>
      </c>
      <c r="BZ24" s="22">
        <v>0.65500000000000003</v>
      </c>
      <c r="CA24" t="s">
        <v>182</v>
      </c>
      <c r="CB24" s="40">
        <f>CB22-CB21</f>
        <v>1.8157389151481462E-2</v>
      </c>
      <c r="CC24" s="21">
        <v>1968</v>
      </c>
      <c r="CD24" s="22">
        <v>0.65500000000000003</v>
      </c>
      <c r="CE24" t="s">
        <v>182</v>
      </c>
      <c r="CF24" s="40">
        <f>CF22-CF21</f>
        <v>1.8151987702684558E-2</v>
      </c>
      <c r="CG24" s="21">
        <v>1968</v>
      </c>
      <c r="CH24" s="22">
        <v>0.65500000000000003</v>
      </c>
      <c r="CI24" t="s">
        <v>182</v>
      </c>
      <c r="CJ24" s="40">
        <f>CJ22-CJ21</f>
        <v>1.7944709477145271E-2</v>
      </c>
      <c r="CK24" s="21">
        <v>1968</v>
      </c>
      <c r="CL24" s="22">
        <v>0.65500000000000003</v>
      </c>
      <c r="CM24" t="s">
        <v>182</v>
      </c>
      <c r="CN24" s="40">
        <f>CN22-CN21</f>
        <v>1.8151053981599163E-2</v>
      </c>
      <c r="CO24" s="21">
        <v>1968</v>
      </c>
      <c r="CP24" s="22">
        <v>0.65500000000000003</v>
      </c>
      <c r="CQ24" t="s">
        <v>182</v>
      </c>
      <c r="CR24" s="40">
        <f>CR22-CR21</f>
        <v>1.8055347089168616E-2</v>
      </c>
      <c r="CS24" s="21">
        <v>1968</v>
      </c>
      <c r="CT24" s="22">
        <v>0.65500000000000003</v>
      </c>
      <c r="CU24" t="s">
        <v>182</v>
      </c>
      <c r="CV24" s="40">
        <f>CV22-CV21</f>
        <v>1.8093715560412005E-2</v>
      </c>
      <c r="CW24" s="21">
        <v>1967</v>
      </c>
      <c r="CX24" s="22">
        <v>1.24</v>
      </c>
      <c r="CY24" t="s">
        <v>182</v>
      </c>
      <c r="CZ24" s="40">
        <f>CZ22-CZ21</f>
        <v>1.8114025106670262E-2</v>
      </c>
      <c r="DA24" s="21">
        <v>1967</v>
      </c>
      <c r="DB24" s="22">
        <v>1.24</v>
      </c>
      <c r="DC24" t="s">
        <v>182</v>
      </c>
      <c r="DD24" s="40">
        <f>DD22-DD21</f>
        <v>1.7961532546678372E-2</v>
      </c>
      <c r="DE24" s="21">
        <v>1967</v>
      </c>
      <c r="DF24" s="22">
        <v>1.24</v>
      </c>
      <c r="DG24" t="s">
        <v>182</v>
      </c>
      <c r="DH24" s="40">
        <f>DH22-DH21</f>
        <v>1.8120560722408752E-2</v>
      </c>
      <c r="DI24" s="21">
        <v>1967</v>
      </c>
      <c r="DJ24" s="22">
        <v>1.24</v>
      </c>
      <c r="DK24" t="s">
        <v>182</v>
      </c>
      <c r="DL24" s="40">
        <f>DL22-DL21</f>
        <v>1.8110292182987875E-2</v>
      </c>
      <c r="DM24" s="21">
        <v>1967</v>
      </c>
      <c r="DN24" s="22">
        <v>1.24</v>
      </c>
      <c r="DO24" t="s">
        <v>182</v>
      </c>
      <c r="DP24" s="40">
        <f>DP22-DP21</f>
        <v>1.8093049359129365E-2</v>
      </c>
      <c r="DQ24" s="21">
        <v>1967</v>
      </c>
      <c r="DR24" s="22">
        <v>1.24</v>
      </c>
      <c r="DS24" t="s">
        <v>182</v>
      </c>
      <c r="DT24" s="40">
        <f>DT22-DT21</f>
        <v>1.8028944767932487E-2</v>
      </c>
      <c r="DU24" s="21">
        <v>1967</v>
      </c>
      <c r="DV24" s="22">
        <v>1.24</v>
      </c>
      <c r="DW24" t="s">
        <v>182</v>
      </c>
      <c r="DX24" s="40">
        <f>DX22-DX21</f>
        <v>1.806848654833948E-2</v>
      </c>
      <c r="DY24" s="21">
        <v>1967</v>
      </c>
      <c r="DZ24" s="22">
        <v>1.24</v>
      </c>
      <c r="EA24" t="s">
        <v>182</v>
      </c>
      <c r="EB24" s="40">
        <f>EB22-EB21</f>
        <v>1.8088386465675454E-2</v>
      </c>
      <c r="EC24" s="21">
        <v>1967</v>
      </c>
      <c r="ED24" s="22">
        <v>1.24</v>
      </c>
      <c r="EE24" t="s">
        <v>182</v>
      </c>
      <c r="EF24" s="40">
        <f>EF22-EF21</f>
        <v>1.806919159092768E-2</v>
      </c>
      <c r="EG24" s="21">
        <v>1967</v>
      </c>
      <c r="EH24" s="22">
        <v>1.24</v>
      </c>
      <c r="EI24" t="s">
        <v>182</v>
      </c>
      <c r="EJ24" s="40">
        <f>EJ22-EJ21</f>
        <v>1.792002907109691E-2</v>
      </c>
      <c r="EK24" s="21">
        <v>1967</v>
      </c>
      <c r="EL24" s="22">
        <v>1.24</v>
      </c>
      <c r="EM24" t="s">
        <v>182</v>
      </c>
      <c r="EN24" s="40">
        <f>EN22-EN21</f>
        <v>1.8070536511066437E-2</v>
      </c>
      <c r="EO24" s="21">
        <v>1967</v>
      </c>
      <c r="EP24" s="22">
        <v>1.24</v>
      </c>
      <c r="EQ24" t="s">
        <v>182</v>
      </c>
      <c r="ER24" s="40">
        <f>ER22-ER21</f>
        <v>1.8086937778897638E-2</v>
      </c>
      <c r="ES24" s="21">
        <v>1967</v>
      </c>
      <c r="ET24" s="22">
        <v>1.24</v>
      </c>
      <c r="EU24" t="s">
        <v>182</v>
      </c>
      <c r="EV24" s="40">
        <f>EV22-EV21</f>
        <v>1.8053519792141148E-2</v>
      </c>
      <c r="EW24" s="21">
        <v>1967</v>
      </c>
      <c r="EX24" s="22">
        <v>1.24</v>
      </c>
      <c r="EY24" t="s">
        <v>182</v>
      </c>
      <c r="EZ24" s="40">
        <f>EZ22-EZ21</f>
        <v>1.7985820941403552E-2</v>
      </c>
      <c r="FA24" s="21">
        <v>1967</v>
      </c>
      <c r="FB24" s="22">
        <v>1.24</v>
      </c>
      <c r="FC24" t="s">
        <v>182</v>
      </c>
      <c r="FD24" s="40">
        <f>FD22-FD21</f>
        <v>1.7874523833914746E-2</v>
      </c>
      <c r="FE24" s="21">
        <v>1967</v>
      </c>
      <c r="FF24" s="22">
        <v>1.24</v>
      </c>
      <c r="FG24" t="s">
        <v>182</v>
      </c>
      <c r="FH24" s="40">
        <f>FH22-FH21</f>
        <v>1.8064360406437108E-2</v>
      </c>
      <c r="FI24" s="21">
        <v>1967</v>
      </c>
      <c r="FJ24" s="22">
        <v>1.24</v>
      </c>
      <c r="FK24" t="s">
        <v>182</v>
      </c>
      <c r="FL24" s="40">
        <f>FL22-FL21</f>
        <v>1.7923568052771788E-2</v>
      </c>
      <c r="FM24" s="21">
        <v>1967</v>
      </c>
      <c r="FN24" s="22">
        <v>1.24</v>
      </c>
      <c r="FO24" t="s">
        <v>182</v>
      </c>
      <c r="FP24" s="40">
        <f>FP22-FP21</f>
        <v>1.7949151630014926E-2</v>
      </c>
      <c r="FQ24" s="21">
        <v>1967</v>
      </c>
      <c r="FR24" s="22">
        <v>1.24</v>
      </c>
      <c r="FS24" t="s">
        <v>182</v>
      </c>
      <c r="FT24" s="40">
        <f>FT22-FT21</f>
        <v>1.8080520712510317E-2</v>
      </c>
      <c r="FU24" s="21">
        <v>1967</v>
      </c>
      <c r="FV24" s="22">
        <v>1.24</v>
      </c>
      <c r="FW24" t="s">
        <v>182</v>
      </c>
      <c r="FX24" s="40">
        <f>FX22-FX21</f>
        <v>1.8061187197826345E-2</v>
      </c>
      <c r="FY24" s="21">
        <v>1967</v>
      </c>
      <c r="FZ24" s="22">
        <v>1.24</v>
      </c>
      <c r="GA24" t="s">
        <v>182</v>
      </c>
      <c r="GB24" s="40">
        <f>GB22-GB21</f>
        <v>1.7832769898497858E-2</v>
      </c>
      <c r="GC24" s="21">
        <v>1967</v>
      </c>
      <c r="GD24" s="22">
        <v>1.24</v>
      </c>
      <c r="GE24" t="s">
        <v>182</v>
      </c>
      <c r="GF24" s="40">
        <f>GF22-GF21</f>
        <v>1.7995519823195139E-2</v>
      </c>
      <c r="GG24" s="21">
        <v>1967</v>
      </c>
      <c r="GH24" s="22">
        <v>1.24</v>
      </c>
      <c r="GI24" t="s">
        <v>182</v>
      </c>
      <c r="GJ24" s="40">
        <f>GJ22-GJ21</f>
        <v>1.8073786635686373E-2</v>
      </c>
      <c r="GK24" s="21">
        <v>1967</v>
      </c>
      <c r="GL24" s="22">
        <v>1.24</v>
      </c>
      <c r="GM24" t="s">
        <v>182</v>
      </c>
      <c r="GN24" s="40">
        <f>GN22-GN21</f>
        <v>1.7799641496179686E-2</v>
      </c>
      <c r="GO24" s="21">
        <v>1967</v>
      </c>
      <c r="GP24" s="22">
        <v>1.24</v>
      </c>
      <c r="GQ24" t="s">
        <v>182</v>
      </c>
      <c r="GR24" s="40">
        <f>GR22-GR21</f>
        <v>1.7910181698211514E-2</v>
      </c>
      <c r="GS24" s="21">
        <v>1967</v>
      </c>
      <c r="GT24" s="22">
        <v>1.24</v>
      </c>
      <c r="GU24" t="s">
        <v>182</v>
      </c>
      <c r="GV24" s="40">
        <f>GV22-GV21</f>
        <v>1.7979535556503334E-2</v>
      </c>
      <c r="GW24" s="21">
        <v>1967</v>
      </c>
      <c r="GX24" s="22">
        <v>1.24</v>
      </c>
      <c r="GY24" t="s">
        <v>182</v>
      </c>
      <c r="GZ24" s="40">
        <f>GZ22-GZ21</f>
        <v>1.7897983720883359E-2</v>
      </c>
      <c r="HA24" s="21">
        <v>1967</v>
      </c>
      <c r="HB24" s="22">
        <v>1.24</v>
      </c>
      <c r="HC24" t="s">
        <v>182</v>
      </c>
      <c r="HD24" s="40">
        <f>HD22-HD21</f>
        <v>1.787099541891124E-2</v>
      </c>
      <c r="HE24" s="21">
        <v>1967</v>
      </c>
      <c r="HF24" s="22">
        <v>1.24</v>
      </c>
      <c r="HG24" t="s">
        <v>182</v>
      </c>
      <c r="HH24" s="40">
        <f>HH22-HH21</f>
        <v>1.7964222055409984E-2</v>
      </c>
      <c r="HI24" s="21">
        <v>1967</v>
      </c>
      <c r="HJ24" s="22">
        <v>1.24</v>
      </c>
      <c r="HK24" t="s">
        <v>182</v>
      </c>
      <c r="HL24" s="40">
        <f>HL22-HL21</f>
        <v>1.7915060806631355E-2</v>
      </c>
      <c r="HM24" s="21">
        <v>1967</v>
      </c>
      <c r="HN24" s="22">
        <v>1.24</v>
      </c>
      <c r="HO24" t="s">
        <v>182</v>
      </c>
      <c r="HP24" s="40">
        <f>HP22-HP21</f>
        <v>1.8001895508053589E-2</v>
      </c>
      <c r="HQ24" s="21">
        <v>1967</v>
      </c>
      <c r="HR24" s="22">
        <v>1.24</v>
      </c>
      <c r="HS24" t="s">
        <v>182</v>
      </c>
      <c r="HT24" s="40">
        <f>HT22-HT21</f>
        <v>1.8042413370522814E-2</v>
      </c>
      <c r="HU24" s="21">
        <v>1967</v>
      </c>
      <c r="HV24" s="22">
        <v>1.24</v>
      </c>
      <c r="HW24" t="s">
        <v>182</v>
      </c>
      <c r="HX24" s="40">
        <f>HX22-HX21</f>
        <v>1.8070621781677565E-2</v>
      </c>
      <c r="HY24" s="21">
        <v>1967</v>
      </c>
      <c r="HZ24" s="22">
        <v>1.24</v>
      </c>
      <c r="IA24" t="s">
        <v>182</v>
      </c>
      <c r="IB24" s="40">
        <f>IB22-IB21</f>
        <v>1.7835312000939962E-2</v>
      </c>
      <c r="IC24" s="21">
        <v>1967</v>
      </c>
      <c r="ID24" s="22">
        <v>1.24</v>
      </c>
      <c r="IE24" t="s">
        <v>182</v>
      </c>
      <c r="IF24" s="40">
        <f>IF22-IF21</f>
        <v>1.7795425939254816E-2</v>
      </c>
      <c r="IG24" s="21">
        <v>1967</v>
      </c>
      <c r="IH24" s="22">
        <v>1.24</v>
      </c>
      <c r="II24" t="s">
        <v>182</v>
      </c>
      <c r="IJ24" s="40">
        <f>IJ22-IJ21</f>
        <v>1.8060345387421739E-2</v>
      </c>
      <c r="IK24" s="21">
        <v>1967</v>
      </c>
      <c r="IL24" s="22">
        <v>1.24</v>
      </c>
      <c r="IM24" t="s">
        <v>182</v>
      </c>
      <c r="IN24" s="40">
        <f>IN22-IN21</f>
        <v>1.7961848244935574E-2</v>
      </c>
      <c r="IO24" s="21">
        <v>1967</v>
      </c>
      <c r="IP24" s="22">
        <v>1.24</v>
      </c>
      <c r="IQ24" t="s">
        <v>182</v>
      </c>
      <c r="IR24" s="40">
        <f>IR22-IR21</f>
        <v>1.8031195551118873E-2</v>
      </c>
      <c r="IS24" s="21">
        <v>1967</v>
      </c>
      <c r="IT24" s="22">
        <v>1.24</v>
      </c>
      <c r="IU24" t="s">
        <v>182</v>
      </c>
      <c r="IV24" s="40">
        <f>IV22-IV21</f>
        <v>1.7866682764848041E-2</v>
      </c>
      <c r="IW24" s="21">
        <v>1967</v>
      </c>
      <c r="IX24" s="22">
        <v>1.24</v>
      </c>
      <c r="IY24" t="s">
        <v>182</v>
      </c>
      <c r="IZ24" s="40">
        <f>IZ22-IZ21</f>
        <v>1.7955134715707421E-2</v>
      </c>
      <c r="JA24" s="21">
        <v>1967</v>
      </c>
      <c r="JB24" s="22">
        <v>1.24</v>
      </c>
      <c r="JC24" t="s">
        <v>182</v>
      </c>
      <c r="JD24" s="40">
        <f>JD22-JD21</f>
        <v>1.7935886629920406E-2</v>
      </c>
      <c r="JE24" s="21">
        <v>1967</v>
      </c>
      <c r="JF24" s="22">
        <v>1.24</v>
      </c>
      <c r="JG24" t="s">
        <v>182</v>
      </c>
      <c r="JH24" s="40">
        <f>JH22-JH21</f>
        <v>1.8022859988619688E-2</v>
      </c>
      <c r="JI24" s="21">
        <v>1967</v>
      </c>
      <c r="JJ24" s="22">
        <v>1.24</v>
      </c>
      <c r="JK24" t="s">
        <v>182</v>
      </c>
      <c r="JL24" s="40">
        <f>JL22-JL21</f>
        <v>1.8051695385512601E-2</v>
      </c>
      <c r="JM24" s="21">
        <v>1967</v>
      </c>
      <c r="JN24" s="22">
        <v>1.24</v>
      </c>
      <c r="JO24" t="s">
        <v>182</v>
      </c>
      <c r="JP24" s="40">
        <f>JP22-JP21</f>
        <v>1.8080831795654839E-2</v>
      </c>
      <c r="JQ24" s="21">
        <v>1967</v>
      </c>
      <c r="JR24" s="22">
        <v>1.24</v>
      </c>
      <c r="JS24" t="s">
        <v>182</v>
      </c>
      <c r="JT24" s="40">
        <f>JT22-JT21</f>
        <v>1.8003204116497029E-2</v>
      </c>
      <c r="JU24" s="21">
        <v>1967</v>
      </c>
      <c r="JV24" s="22">
        <v>1.24</v>
      </c>
      <c r="JW24" t="s">
        <v>182</v>
      </c>
      <c r="JX24" s="40">
        <f>JX22-JX21</f>
        <v>1.8082746142589146E-2</v>
      </c>
      <c r="JY24" s="21">
        <v>1967</v>
      </c>
      <c r="JZ24" s="22">
        <v>1.24</v>
      </c>
      <c r="KA24" t="s">
        <v>182</v>
      </c>
      <c r="KB24" s="40">
        <f>KB22-KB21</f>
        <v>1.8078810952656399E-2</v>
      </c>
      <c r="KC24" s="21">
        <v>1967</v>
      </c>
      <c r="KD24" s="22">
        <v>1.24</v>
      </c>
      <c r="KE24" t="s">
        <v>182</v>
      </c>
      <c r="KF24" s="40">
        <f>KF22-KF21</f>
        <v>1.7997138606376972E-2</v>
      </c>
      <c r="KG24" s="21">
        <v>1967</v>
      </c>
      <c r="KH24" s="22">
        <v>1.24</v>
      </c>
      <c r="KI24" t="s">
        <v>182</v>
      </c>
      <c r="KJ24" s="40">
        <f>KJ22-KJ21</f>
        <v>1.7989019260204908E-2</v>
      </c>
      <c r="KK24" s="21">
        <v>1967</v>
      </c>
      <c r="KL24" s="22">
        <v>1.24</v>
      </c>
      <c r="KM24" t="s">
        <v>182</v>
      </c>
      <c r="KN24" s="40">
        <f>KN22-KN21</f>
        <v>1.8050895720167437E-2</v>
      </c>
      <c r="KO24" s="21">
        <v>1967</v>
      </c>
      <c r="KP24" s="22">
        <v>1.24</v>
      </c>
      <c r="KQ24" t="s">
        <v>182</v>
      </c>
      <c r="KR24" s="40">
        <f>KR22-KR21</f>
        <v>1.8085858485221373E-2</v>
      </c>
      <c r="KS24" s="21">
        <v>1967</v>
      </c>
      <c r="KT24" s="22">
        <v>1.24</v>
      </c>
      <c r="KU24" t="s">
        <v>182</v>
      </c>
      <c r="KV24" s="40">
        <f>KV22-KV21</f>
        <v>1.8113938502943627E-2</v>
      </c>
      <c r="KW24" s="21">
        <v>1967</v>
      </c>
      <c r="KX24" s="22">
        <v>1.24</v>
      </c>
      <c r="KY24" t="s">
        <v>182</v>
      </c>
      <c r="KZ24" s="40">
        <f>KZ22-KZ21</f>
        <v>1.8061085564145429E-2</v>
      </c>
      <c r="LA24" s="21">
        <v>1967</v>
      </c>
      <c r="LB24" s="22">
        <v>1.24</v>
      </c>
      <c r="LC24" t="s">
        <v>182</v>
      </c>
      <c r="LD24" s="40">
        <f>LD22-LD21</f>
        <v>1.8013734264492487E-2</v>
      </c>
      <c r="LE24" s="21">
        <v>1967</v>
      </c>
      <c r="LF24" s="22">
        <v>1.24</v>
      </c>
      <c r="LG24" t="s">
        <v>182</v>
      </c>
      <c r="LH24" s="40">
        <f>LH22-LH21</f>
        <v>1.814254940333887E-2</v>
      </c>
      <c r="LI24" s="21">
        <v>1967</v>
      </c>
      <c r="LJ24" s="22">
        <v>1.24</v>
      </c>
      <c r="LK24" t="s">
        <v>182</v>
      </c>
      <c r="LL24" s="40">
        <f>LL22-LL21</f>
        <v>1.8085745708179168E-2</v>
      </c>
      <c r="LM24" s="21">
        <v>1967</v>
      </c>
      <c r="LN24" s="22">
        <v>1.24</v>
      </c>
      <c r="LO24" t="s">
        <v>182</v>
      </c>
      <c r="LP24" s="40">
        <f>LP22-LP21</f>
        <v>1.8145602260239202E-2</v>
      </c>
      <c r="LQ24" s="21">
        <v>1967</v>
      </c>
      <c r="LR24" s="22">
        <v>1.24</v>
      </c>
      <c r="LS24" t="s">
        <v>182</v>
      </c>
      <c r="LT24" s="40">
        <f>LT22-LT21</f>
        <v>1.8150302657032769E-2</v>
      </c>
      <c r="LU24" s="21">
        <v>1967</v>
      </c>
      <c r="LV24" s="22">
        <v>1.24</v>
      </c>
      <c r="LW24" t="s">
        <v>182</v>
      </c>
      <c r="LX24" s="40">
        <f>LX22-LX21</f>
        <v>1.8061938734759697E-2</v>
      </c>
      <c r="LY24" s="21">
        <v>1967</v>
      </c>
      <c r="LZ24" s="22">
        <v>1.24</v>
      </c>
      <c r="MA24" t="s">
        <v>182</v>
      </c>
      <c r="MB24" s="40">
        <f>MB22-MB21</f>
        <v>1.8177813463429948E-2</v>
      </c>
      <c r="MC24" s="21">
        <v>1967</v>
      </c>
      <c r="MD24" s="22">
        <v>1.24</v>
      </c>
      <c r="ME24" t="s">
        <v>182</v>
      </c>
      <c r="MF24" s="40">
        <f>MF22-MF21</f>
        <v>1.8053938616785448E-2</v>
      </c>
      <c r="MG24" s="21">
        <v>1967</v>
      </c>
      <c r="MH24" s="22">
        <v>1.24</v>
      </c>
      <c r="MI24" t="s">
        <v>182</v>
      </c>
      <c r="MJ24" s="40">
        <f>MJ22-MJ21</f>
        <v>1.8116035565264588E-2</v>
      </c>
      <c r="MK24" s="21">
        <v>1967</v>
      </c>
      <c r="ML24" s="22">
        <v>1.24</v>
      </c>
      <c r="MM24" t="s">
        <v>182</v>
      </c>
      <c r="MN24" s="40">
        <f>MN22-MN21</f>
        <v>1.8144763241637218E-2</v>
      </c>
      <c r="MO24" s="21">
        <v>1967</v>
      </c>
      <c r="MP24" s="22">
        <v>1.24</v>
      </c>
      <c r="MQ24" t="s">
        <v>182</v>
      </c>
      <c r="MR24" s="40">
        <f>MR22-MR21</f>
        <v>1.7986499676631351E-2</v>
      </c>
      <c r="MS24" s="21">
        <v>1967</v>
      </c>
      <c r="MT24" s="22">
        <v>1.24</v>
      </c>
      <c r="MU24" t="s">
        <v>182</v>
      </c>
      <c r="MV24" s="40">
        <f>MV22-MV21</f>
        <v>1.82650787642753E-2</v>
      </c>
      <c r="MW24" s="21">
        <v>1967</v>
      </c>
      <c r="MX24" s="22">
        <v>1.24</v>
      </c>
      <c r="MY24" t="s">
        <v>182</v>
      </c>
      <c r="MZ24" s="40">
        <f>MZ22-MZ21</f>
        <v>1.8145523586383383E-2</v>
      </c>
      <c r="NA24" s="21">
        <v>1967</v>
      </c>
      <c r="NB24" s="22">
        <v>1.24</v>
      </c>
      <c r="NC24" t="s">
        <v>182</v>
      </c>
      <c r="ND24" s="40">
        <f>ND22-ND21</f>
        <v>1.8273432646208732E-2</v>
      </c>
      <c r="NE24" s="21">
        <v>1967</v>
      </c>
      <c r="NF24" s="22">
        <v>1.24</v>
      </c>
      <c r="NG24" t="s">
        <v>182</v>
      </c>
      <c r="NH24" s="40">
        <f>NH22-NH21</f>
        <v>1.8037504852911279E-2</v>
      </c>
      <c r="NI24" s="21">
        <v>1967</v>
      </c>
      <c r="NJ24" s="22">
        <v>1.24</v>
      </c>
    </row>
    <row r="25" spans="2:374">
      <c r="B25">
        <v>0.34482787732349746</v>
      </c>
      <c r="C25" s="39">
        <v>0.66986961285895497</v>
      </c>
      <c r="D25">
        <v>180.59045112674102</v>
      </c>
      <c r="E25" s="21">
        <v>1968</v>
      </c>
      <c r="F25" s="22">
        <v>0.65500000000000003</v>
      </c>
      <c r="G25" t="s">
        <v>183</v>
      </c>
      <c r="H25" s="40">
        <f>H21-H23</f>
        <v>1.8308279416032025E-2</v>
      </c>
      <c r="I25" s="21">
        <v>1969</v>
      </c>
      <c r="J25" s="22">
        <v>25.7</v>
      </c>
      <c r="K25" t="s">
        <v>183</v>
      </c>
      <c r="L25" s="40">
        <f>L21-L23</f>
        <v>1.8898979128972593E-2</v>
      </c>
      <c r="M25" s="21">
        <v>1969</v>
      </c>
      <c r="N25" s="22">
        <v>25.7</v>
      </c>
      <c r="O25" t="s">
        <v>183</v>
      </c>
      <c r="P25" s="40">
        <f>P21-P23</f>
        <v>1.8714263914253404E-2</v>
      </c>
      <c r="Q25" s="21">
        <v>1969</v>
      </c>
      <c r="R25" s="22">
        <v>25.7</v>
      </c>
      <c r="S25" t="s">
        <v>183</v>
      </c>
      <c r="T25" s="40">
        <f>T21-T23</f>
        <v>1.8715128325306307E-2</v>
      </c>
      <c r="U25" s="21">
        <v>1969</v>
      </c>
      <c r="V25" s="22">
        <v>25.7</v>
      </c>
      <c r="W25" t="s">
        <v>183</v>
      </c>
      <c r="X25" s="40">
        <f>X21-X23</f>
        <v>1.8683511842719325E-2</v>
      </c>
      <c r="Y25" s="21">
        <v>1969</v>
      </c>
      <c r="Z25" s="22">
        <v>25.7</v>
      </c>
      <c r="AA25" t="s">
        <v>183</v>
      </c>
      <c r="AB25" s="40">
        <f>AB21-AB23</f>
        <v>1.8662091890154997E-2</v>
      </c>
      <c r="AC25" s="21">
        <v>1969</v>
      </c>
      <c r="AD25" s="22">
        <v>25.7</v>
      </c>
      <c r="AE25" t="s">
        <v>183</v>
      </c>
      <c r="AF25" s="40">
        <f>AF21-AF23</f>
        <v>1.870519788252567E-2</v>
      </c>
      <c r="AG25" s="21">
        <v>1969</v>
      </c>
      <c r="AH25" s="22">
        <v>25.7</v>
      </c>
      <c r="AI25" t="s">
        <v>183</v>
      </c>
      <c r="AJ25" s="40">
        <f>AJ21-AJ23</f>
        <v>1.8704927302125751E-2</v>
      </c>
      <c r="AK25" s="21">
        <v>1969</v>
      </c>
      <c r="AL25" s="22">
        <v>25.7</v>
      </c>
      <c r="AM25" t="s">
        <v>183</v>
      </c>
      <c r="AN25" s="40">
        <f>AN21-AN23</f>
        <v>1.8678942264339582E-2</v>
      </c>
      <c r="AO25" s="21">
        <v>1969</v>
      </c>
      <c r="AP25" s="22">
        <v>25.7</v>
      </c>
      <c r="AQ25" t="s">
        <v>183</v>
      </c>
      <c r="AR25" s="40">
        <f>AR21-AR23</f>
        <v>1.8515784217942755E-2</v>
      </c>
      <c r="AS25" s="21">
        <v>1969</v>
      </c>
      <c r="AT25" s="22">
        <v>25.7</v>
      </c>
      <c r="AU25" t="s">
        <v>183</v>
      </c>
      <c r="AV25" s="40">
        <f>AV21-AV23</f>
        <v>1.8532522332374124E-2</v>
      </c>
      <c r="AW25" s="21">
        <v>1969</v>
      </c>
      <c r="AX25" s="22">
        <v>25.7</v>
      </c>
      <c r="AY25" t="s">
        <v>183</v>
      </c>
      <c r="AZ25" s="40">
        <f>AZ21-AZ23</f>
        <v>1.8646221888116099E-2</v>
      </c>
      <c r="BA25" s="21">
        <v>1969</v>
      </c>
      <c r="BB25" s="22">
        <v>25.7</v>
      </c>
      <c r="BC25" t="s">
        <v>183</v>
      </c>
      <c r="BD25" s="40">
        <f>BD21-BD23</f>
        <v>1.8442651075110006E-2</v>
      </c>
      <c r="BE25" s="21">
        <v>1969</v>
      </c>
      <c r="BF25" s="22">
        <v>25.7</v>
      </c>
      <c r="BG25" t="s">
        <v>183</v>
      </c>
      <c r="BH25" s="40">
        <f>BH21-BH23</f>
        <v>1.8552781910528893E-2</v>
      </c>
      <c r="BI25" s="21">
        <v>1969</v>
      </c>
      <c r="BJ25" s="22">
        <v>25.7</v>
      </c>
      <c r="BK25" t="s">
        <v>183</v>
      </c>
      <c r="BL25" s="40">
        <f>BL21-BL23</f>
        <v>1.8500980317136539E-2</v>
      </c>
      <c r="BM25" s="21">
        <v>1969</v>
      </c>
      <c r="BN25" s="22">
        <v>25.7</v>
      </c>
      <c r="BO25" t="s">
        <v>183</v>
      </c>
      <c r="BP25" s="40">
        <f>BP21-BP23</f>
        <v>1.8364253030204891E-2</v>
      </c>
      <c r="BQ25" s="21">
        <v>1969</v>
      </c>
      <c r="BR25" s="22">
        <v>25.7</v>
      </c>
      <c r="BS25" t="s">
        <v>183</v>
      </c>
      <c r="BT25" s="40">
        <f>BT21-BT23</f>
        <v>1.8508146706959772E-2</v>
      </c>
      <c r="BU25" s="21">
        <v>1969</v>
      </c>
      <c r="BV25" s="22">
        <v>25.7</v>
      </c>
      <c r="BW25" t="s">
        <v>183</v>
      </c>
      <c r="BX25" s="40">
        <f>BX21-BX23</f>
        <v>1.8514203193666923E-2</v>
      </c>
      <c r="BY25" s="21">
        <v>1969</v>
      </c>
      <c r="BZ25" s="22">
        <v>25.7</v>
      </c>
      <c r="CA25" t="s">
        <v>183</v>
      </c>
      <c r="CB25" s="40">
        <f>CB21-CB23</f>
        <v>1.8493186532234251E-2</v>
      </c>
      <c r="CC25" s="21">
        <v>1969</v>
      </c>
      <c r="CD25" s="22">
        <v>25.7</v>
      </c>
      <c r="CE25" t="s">
        <v>183</v>
      </c>
      <c r="CF25" s="40">
        <f>CF21-CF23</f>
        <v>1.8487583475541913E-2</v>
      </c>
      <c r="CG25" s="21">
        <v>1969</v>
      </c>
      <c r="CH25" s="22">
        <v>25.7</v>
      </c>
      <c r="CI25" t="s">
        <v>183</v>
      </c>
      <c r="CJ25" s="40">
        <f>CJ21-CJ23</f>
        <v>1.82726152082337E-2</v>
      </c>
      <c r="CK25" s="21">
        <v>1969</v>
      </c>
      <c r="CL25" s="22">
        <v>25.7</v>
      </c>
      <c r="CM25" t="s">
        <v>183</v>
      </c>
      <c r="CN25" s="40">
        <f>CN21-CN23</f>
        <v>1.8486614909771715E-2</v>
      </c>
      <c r="CO25" s="21">
        <v>1969</v>
      </c>
      <c r="CP25" s="22">
        <v>25.7</v>
      </c>
      <c r="CQ25" t="s">
        <v>183</v>
      </c>
      <c r="CR25" s="40">
        <f>CR21-CR23</f>
        <v>1.8387346191583442E-2</v>
      </c>
      <c r="CS25" s="21">
        <v>1969</v>
      </c>
      <c r="CT25" s="22">
        <v>25.7</v>
      </c>
      <c r="CU25" t="s">
        <v>183</v>
      </c>
      <c r="CV25" s="40">
        <f>CV21-CV23</f>
        <v>1.8427140258769958E-2</v>
      </c>
      <c r="CW25" s="21">
        <v>1969</v>
      </c>
      <c r="CX25" s="22">
        <v>25.7</v>
      </c>
      <c r="CY25" t="s">
        <v>183</v>
      </c>
      <c r="CZ25" s="40">
        <f>CZ21-CZ23</f>
        <v>1.8448205673383899E-2</v>
      </c>
      <c r="DA25" s="21">
        <v>1968</v>
      </c>
      <c r="DB25" s="22">
        <v>0.65500000000000003</v>
      </c>
      <c r="DC25" t="s">
        <v>183</v>
      </c>
      <c r="DD25" s="40">
        <f>DD21-DD23</f>
        <v>1.8290059030987793E-2</v>
      </c>
      <c r="DE25" s="21">
        <v>1968</v>
      </c>
      <c r="DF25" s="22">
        <v>0.65500000000000003</v>
      </c>
      <c r="DG25" t="s">
        <v>183</v>
      </c>
      <c r="DH25" s="40">
        <f>DH21-DH23</f>
        <v>1.8454984713067835E-2</v>
      </c>
      <c r="DI25" s="21">
        <v>1968</v>
      </c>
      <c r="DJ25" s="22">
        <v>0.65500000000000003</v>
      </c>
      <c r="DK25" t="s">
        <v>183</v>
      </c>
      <c r="DL25" s="40">
        <f>DL21-DL23</f>
        <v>1.8444333754638387E-2</v>
      </c>
      <c r="DM25" s="21">
        <v>1968</v>
      </c>
      <c r="DN25" s="22">
        <v>0.65500000000000003</v>
      </c>
      <c r="DO25" t="s">
        <v>183</v>
      </c>
      <c r="DP25" s="40">
        <f>DP21-DP23</f>
        <v>1.842644927797632E-2</v>
      </c>
      <c r="DQ25" s="21">
        <v>1968</v>
      </c>
      <c r="DR25" s="22">
        <v>0.65500000000000003</v>
      </c>
      <c r="DS25" t="s">
        <v>183</v>
      </c>
      <c r="DT25" s="40">
        <f>DT21-DT23</f>
        <v>1.8359964688013097E-2</v>
      </c>
      <c r="DU25" s="21">
        <v>1968</v>
      </c>
      <c r="DV25" s="22">
        <v>0.65500000000000003</v>
      </c>
      <c r="DW25" t="s">
        <v>183</v>
      </c>
      <c r="DX25" s="40">
        <f>DX21-DX23</f>
        <v>1.8400973502434137E-2</v>
      </c>
      <c r="DY25" s="21">
        <v>1968</v>
      </c>
      <c r="DZ25" s="22">
        <v>0.65500000000000003</v>
      </c>
      <c r="EA25" t="s">
        <v>183</v>
      </c>
      <c r="EB25" s="40">
        <f>EB21-EB23</f>
        <v>1.8421612973373303E-2</v>
      </c>
      <c r="EC25" s="21">
        <v>1968</v>
      </c>
      <c r="ED25" s="22">
        <v>0.65500000000000003</v>
      </c>
      <c r="EE25" t="s">
        <v>183</v>
      </c>
      <c r="EF25" s="40">
        <f>EF21-EF23</f>
        <v>1.8401704732682822E-2</v>
      </c>
      <c r="EG25" s="21">
        <v>1968</v>
      </c>
      <c r="EH25" s="22">
        <v>0.65500000000000003</v>
      </c>
      <c r="EI25" t="s">
        <v>183</v>
      </c>
      <c r="EJ25" s="40">
        <f>EJ21-EJ23</f>
        <v>1.8247025203352751E-2</v>
      </c>
      <c r="EK25" s="21">
        <v>1968</v>
      </c>
      <c r="EL25" s="22">
        <v>0.65500000000000003</v>
      </c>
      <c r="EM25" t="s">
        <v>183</v>
      </c>
      <c r="EN25" s="40">
        <f>EN21-EN23</f>
        <v>1.8403099610605933E-2</v>
      </c>
      <c r="EO25" s="21">
        <v>1968</v>
      </c>
      <c r="EP25" s="22">
        <v>0.65500000000000003</v>
      </c>
      <c r="EQ25" t="s">
        <v>183</v>
      </c>
      <c r="ER25" s="40">
        <f>ER21-ER23</f>
        <v>1.8420110419865299E-2</v>
      </c>
      <c r="ES25" s="21">
        <v>1968</v>
      </c>
      <c r="ET25" s="22">
        <v>0.65500000000000003</v>
      </c>
      <c r="EU25" t="s">
        <v>183</v>
      </c>
      <c r="EV25" s="40">
        <f>EV21-EV23</f>
        <v>1.8385451078193948E-2</v>
      </c>
      <c r="EW25" s="21">
        <v>1968</v>
      </c>
      <c r="EX25" s="22">
        <v>0.65500000000000003</v>
      </c>
      <c r="EY25" t="s">
        <v>183</v>
      </c>
      <c r="EZ25" s="40">
        <f>EZ21-EZ23</f>
        <v>1.8315244695939703E-2</v>
      </c>
      <c r="FA25" s="21">
        <v>1968</v>
      </c>
      <c r="FB25" s="22">
        <v>0.65500000000000003</v>
      </c>
      <c r="FC25" t="s">
        <v>183</v>
      </c>
      <c r="FD25" s="40">
        <f>FD21-FD23</f>
        <v>1.8199846238450557E-2</v>
      </c>
      <c r="FE25" s="21">
        <v>1968</v>
      </c>
      <c r="FF25" s="22">
        <v>0.65500000000000003</v>
      </c>
      <c r="FG25" t="s">
        <v>183</v>
      </c>
      <c r="FH25" s="40">
        <f>FH21-FH23</f>
        <v>1.8396694122758017E-2</v>
      </c>
      <c r="FI25" s="21">
        <v>1968</v>
      </c>
      <c r="FJ25" s="22">
        <v>0.65500000000000003</v>
      </c>
      <c r="FK25" t="s">
        <v>183</v>
      </c>
      <c r="FL25" s="40">
        <f>FL21-FL23</f>
        <v>1.8250694535545675E-2</v>
      </c>
      <c r="FM25" s="21">
        <v>1968</v>
      </c>
      <c r="FN25" s="22">
        <v>0.65500000000000003</v>
      </c>
      <c r="FO25" t="s">
        <v>183</v>
      </c>
      <c r="FP25" s="40">
        <f>FP21-FP23</f>
        <v>1.8277221213700234E-2</v>
      </c>
      <c r="FQ25" s="21">
        <v>1968</v>
      </c>
      <c r="FR25" s="22">
        <v>0.65500000000000003</v>
      </c>
      <c r="FS25" t="s">
        <v>183</v>
      </c>
      <c r="FT25" s="40">
        <f>FT21-FT23</f>
        <v>1.8413454800094431E-2</v>
      </c>
      <c r="FU25" s="21">
        <v>1968</v>
      </c>
      <c r="FV25" s="22">
        <v>0.65500000000000003</v>
      </c>
      <c r="FW25" t="s">
        <v>183</v>
      </c>
      <c r="FX25" s="40">
        <f>FX21-FX23</f>
        <v>1.8393403091136407E-2</v>
      </c>
      <c r="FY25" s="21">
        <v>1968</v>
      </c>
      <c r="FZ25" s="22">
        <v>0.65500000000000003</v>
      </c>
      <c r="GA25" t="s">
        <v>183</v>
      </c>
      <c r="GB25" s="40">
        <f>GB21-GB23</f>
        <v>1.8156560398546795E-2</v>
      </c>
      <c r="GC25" s="21">
        <v>1968</v>
      </c>
      <c r="GD25" s="22">
        <v>0.65500000000000003</v>
      </c>
      <c r="GE25" t="s">
        <v>183</v>
      </c>
      <c r="GF25" s="40">
        <f>GF21-GF23</f>
        <v>1.8325302225294049E-2</v>
      </c>
      <c r="GG25" s="21">
        <v>1968</v>
      </c>
      <c r="GH25" s="22">
        <v>0.65500000000000003</v>
      </c>
      <c r="GI25" t="s">
        <v>183</v>
      </c>
      <c r="GJ25" s="40">
        <f>GJ21-GJ23</f>
        <v>1.840647047863575E-2</v>
      </c>
      <c r="GK25" s="21">
        <v>1968</v>
      </c>
      <c r="GL25" s="22">
        <v>0.65500000000000003</v>
      </c>
      <c r="GM25" t="s">
        <v>183</v>
      </c>
      <c r="GN25" s="40">
        <f>GN21-GN23</f>
        <v>1.8122219171538334E-2</v>
      </c>
      <c r="GO25" s="21">
        <v>1968</v>
      </c>
      <c r="GP25" s="22">
        <v>0.65500000000000003</v>
      </c>
      <c r="GQ25" t="s">
        <v>183</v>
      </c>
      <c r="GR25" s="40">
        <f>GR21-GR23</f>
        <v>1.823681526358234E-2</v>
      </c>
      <c r="GS25" s="21">
        <v>1968</v>
      </c>
      <c r="GT25" s="22">
        <v>0.65500000000000003</v>
      </c>
      <c r="GU25" t="s">
        <v>183</v>
      </c>
      <c r="GV25" s="40">
        <f>GV21-GV23</f>
        <v>1.8308726994685776E-2</v>
      </c>
      <c r="GW25" s="21">
        <v>1968</v>
      </c>
      <c r="GX25" s="22">
        <v>0.65500000000000003</v>
      </c>
      <c r="GY25" t="s">
        <v>183</v>
      </c>
      <c r="GZ25" s="40">
        <f>GZ21-GZ23</f>
        <v>1.8224168457245615E-2</v>
      </c>
      <c r="HA25" s="21">
        <v>1968</v>
      </c>
      <c r="HB25" s="22">
        <v>0.65500000000000003</v>
      </c>
      <c r="HC25" t="s">
        <v>183</v>
      </c>
      <c r="HD25" s="40">
        <f>HD21-HD23</f>
        <v>1.8196188227515009E-2</v>
      </c>
      <c r="HE25" s="21">
        <v>1968</v>
      </c>
      <c r="HF25" s="22">
        <v>0.65500000000000003</v>
      </c>
      <c r="HG25" t="s">
        <v>183</v>
      </c>
      <c r="HH25" s="40">
        <f>HH21-HH23</f>
        <v>1.8292847835126913E-2</v>
      </c>
      <c r="HI25" s="21">
        <v>1968</v>
      </c>
      <c r="HJ25" s="22">
        <v>0.65500000000000003</v>
      </c>
      <c r="HK25" t="s">
        <v>183</v>
      </c>
      <c r="HL25" s="40">
        <f>HL21-HL23</f>
        <v>1.8241873988546597E-2</v>
      </c>
      <c r="HM25" s="21">
        <v>1968</v>
      </c>
      <c r="HN25" s="22">
        <v>0.65500000000000003</v>
      </c>
      <c r="HO25" t="s">
        <v>183</v>
      </c>
      <c r="HP25" s="40">
        <f>HP21-HP23</f>
        <v>1.8331913779989273E-2</v>
      </c>
      <c r="HQ25" s="21">
        <v>1968</v>
      </c>
      <c r="HR25" s="22">
        <v>0.65500000000000003</v>
      </c>
      <c r="HS25" t="s">
        <v>183</v>
      </c>
      <c r="HT25" s="40">
        <f>HT21-HT23</f>
        <v>1.8373932616375654E-2</v>
      </c>
      <c r="HU25" s="21">
        <v>1968</v>
      </c>
      <c r="HV25" s="22">
        <v>0.65500000000000003</v>
      </c>
      <c r="HW25" t="s">
        <v>183</v>
      </c>
      <c r="HX25" s="40">
        <f>HX21-HX23</f>
        <v>1.8403188048768782E-2</v>
      </c>
      <c r="HY25" s="21">
        <v>1968</v>
      </c>
      <c r="HZ25" s="22">
        <v>0.65500000000000003</v>
      </c>
      <c r="IA25" t="s">
        <v>183</v>
      </c>
      <c r="IB25" s="40">
        <f>IB21-IB23</f>
        <v>1.8159195662610039E-2</v>
      </c>
      <c r="IC25" s="21">
        <v>1968</v>
      </c>
      <c r="ID25" s="22">
        <v>0.65500000000000003</v>
      </c>
      <c r="IE25" t="s">
        <v>183</v>
      </c>
      <c r="IF25" s="40">
        <f>IF21-IF23</f>
        <v>1.8117849450025592E-2</v>
      </c>
      <c r="IG25" s="21">
        <v>1968</v>
      </c>
      <c r="IH25" s="22">
        <v>0.65500000000000003</v>
      </c>
      <c r="II25" t="s">
        <v>183</v>
      </c>
      <c r="IJ25" s="40">
        <f>IJ21-IJ23</f>
        <v>1.8392530027410925E-2</v>
      </c>
      <c r="IK25" s="21">
        <v>1968</v>
      </c>
      <c r="IL25" s="22">
        <v>0.65500000000000003</v>
      </c>
      <c r="IM25" t="s">
        <v>183</v>
      </c>
      <c r="IN25" s="40">
        <f>IN21-IN23</f>
        <v>1.8290386383885915E-2</v>
      </c>
      <c r="IO25" s="21">
        <v>1968</v>
      </c>
      <c r="IP25" s="22">
        <v>0.65500000000000003</v>
      </c>
      <c r="IQ25" t="s">
        <v>183</v>
      </c>
      <c r="IR25" s="40">
        <f>IR21-IR23</f>
        <v>1.8362298888527639E-2</v>
      </c>
      <c r="IS25" s="21">
        <v>1968</v>
      </c>
      <c r="IT25" s="22">
        <v>0.65500000000000003</v>
      </c>
      <c r="IU25" t="s">
        <v>183</v>
      </c>
      <c r="IV25" s="40">
        <f>IV21-IV23</f>
        <v>1.8191717208731917E-2</v>
      </c>
      <c r="IW25" s="21">
        <v>1968</v>
      </c>
      <c r="IX25" s="22">
        <v>0.65500000000000003</v>
      </c>
      <c r="IY25" t="s">
        <v>183</v>
      </c>
      <c r="IZ25" s="40">
        <f>IZ21-IZ23</f>
        <v>1.8283425056480285E-2</v>
      </c>
      <c r="JA25" s="21">
        <v>1968</v>
      </c>
      <c r="JB25" s="22">
        <v>0.65500000000000003</v>
      </c>
      <c r="JC25" t="s">
        <v>183</v>
      </c>
      <c r="JD25" s="40">
        <f>JD21-JD23</f>
        <v>1.8263467046353232E-2</v>
      </c>
      <c r="JE25" s="21">
        <v>1968</v>
      </c>
      <c r="JF25" s="22">
        <v>0.65500000000000003</v>
      </c>
      <c r="JG25" t="s">
        <v>183</v>
      </c>
      <c r="JH25" s="40">
        <f>JH21-JH23</f>
        <v>1.8353654451423007E-2</v>
      </c>
      <c r="JI25" s="21">
        <v>1968</v>
      </c>
      <c r="JJ25" s="22">
        <v>0.65500000000000003</v>
      </c>
      <c r="JK25" t="s">
        <v>183</v>
      </c>
      <c r="JL25" s="40">
        <f>JL21-JL23</f>
        <v>1.838355896951227E-2</v>
      </c>
      <c r="JM25" s="21">
        <v>1968</v>
      </c>
      <c r="JN25" s="22">
        <v>0.65500000000000003</v>
      </c>
      <c r="JO25" t="s">
        <v>183</v>
      </c>
      <c r="JP25" s="40">
        <f>JP21-JP23</f>
        <v>1.8413777445696777E-2</v>
      </c>
      <c r="JQ25" s="21">
        <v>1968</v>
      </c>
      <c r="JR25" s="22">
        <v>0.65500000000000003</v>
      </c>
      <c r="JS25" t="s">
        <v>183</v>
      </c>
      <c r="JT25" s="40">
        <f>JT21-JT23</f>
        <v>1.833327081130498E-2</v>
      </c>
      <c r="JU25" s="21">
        <v>1968</v>
      </c>
      <c r="JV25" s="22">
        <v>0.65500000000000003</v>
      </c>
      <c r="JW25" t="s">
        <v>183</v>
      </c>
      <c r="JX25" s="40">
        <f>JX21-JX23</f>
        <v>1.8415762950314274E-2</v>
      </c>
      <c r="JY25" s="21">
        <v>1968</v>
      </c>
      <c r="JZ25" s="22">
        <v>0.65500000000000003</v>
      </c>
      <c r="KA25" t="s">
        <v>183</v>
      </c>
      <c r="KB25" s="40">
        <f>KB21-KB23</f>
        <v>1.8411681494879539E-2</v>
      </c>
      <c r="KC25" s="21">
        <v>1968</v>
      </c>
      <c r="KD25" s="22">
        <v>0.65500000000000003</v>
      </c>
      <c r="KE25" t="s">
        <v>183</v>
      </c>
      <c r="KF25" s="40">
        <f>KF21-KF23</f>
        <v>1.8326980887575894E-2</v>
      </c>
      <c r="KG25" s="21">
        <v>1968</v>
      </c>
      <c r="KH25" s="22">
        <v>0.65500000000000003</v>
      </c>
      <c r="KI25" t="s">
        <v>183</v>
      </c>
      <c r="KJ25" s="40">
        <f>KJ21-KJ23</f>
        <v>1.8318561260977806E-2</v>
      </c>
      <c r="KK25" s="21">
        <v>1968</v>
      </c>
      <c r="KL25" s="22">
        <v>0.65500000000000003</v>
      </c>
      <c r="KM25" t="s">
        <v>183</v>
      </c>
      <c r="KN25" s="40">
        <f>KN21-KN23</f>
        <v>1.8382729631537809E-2</v>
      </c>
      <c r="KO25" s="21">
        <v>1968</v>
      </c>
      <c r="KP25" s="22">
        <v>0.65500000000000003</v>
      </c>
      <c r="KQ25" t="s">
        <v>183</v>
      </c>
      <c r="KR25" s="40">
        <f>KR21-KR23</f>
        <v>1.8418990997538576E-2</v>
      </c>
      <c r="KS25" s="21">
        <v>1968</v>
      </c>
      <c r="KT25" s="22">
        <v>0.65500000000000003</v>
      </c>
      <c r="KU25" t="s">
        <v>183</v>
      </c>
      <c r="KV25" s="40">
        <f>KV21-KV23</f>
        <v>1.8448115844641899E-2</v>
      </c>
      <c r="KW25" s="21">
        <v>1968</v>
      </c>
      <c r="KX25" s="22">
        <v>0.65500000000000003</v>
      </c>
      <c r="KY25" t="s">
        <v>183</v>
      </c>
      <c r="KZ25" s="40">
        <f>KZ21-KZ23</f>
        <v>1.8393297684091592E-2</v>
      </c>
      <c r="LA25" s="21">
        <v>1968</v>
      </c>
      <c r="LB25" s="22">
        <v>0.65500000000000003</v>
      </c>
      <c r="LC25" t="s">
        <v>183</v>
      </c>
      <c r="LD25" s="40">
        <f>LD21-LD23</f>
        <v>1.8344190741530153E-2</v>
      </c>
      <c r="LE25" s="21">
        <v>1968</v>
      </c>
      <c r="LF25" s="22">
        <v>0.65500000000000003</v>
      </c>
      <c r="LG25" t="s">
        <v>183</v>
      </c>
      <c r="LH25" s="40">
        <f>LH21-LH23</f>
        <v>1.8477793041736079E-2</v>
      </c>
      <c r="LI25" s="21">
        <v>1968</v>
      </c>
      <c r="LJ25" s="22">
        <v>0.65500000000000003</v>
      </c>
      <c r="LK25" t="s">
        <v>183</v>
      </c>
      <c r="LL25" s="40">
        <f>LL21-LL23</f>
        <v>1.841887402753456E-2</v>
      </c>
      <c r="LM25" s="21">
        <v>1968</v>
      </c>
      <c r="LN25" s="22">
        <v>0.65500000000000003</v>
      </c>
      <c r="LO25" t="s">
        <v>183</v>
      </c>
      <c r="LP25" s="40">
        <f>LP21-LP23</f>
        <v>1.8480959777383399E-2</v>
      </c>
      <c r="LQ25" s="21">
        <v>1968</v>
      </c>
      <c r="LR25" s="22">
        <v>0.65500000000000003</v>
      </c>
      <c r="LS25" t="s">
        <v>183</v>
      </c>
      <c r="LT25" s="40">
        <f>LT21-LT23</f>
        <v>1.848583554854738E-2</v>
      </c>
      <c r="LU25" s="21">
        <v>1968</v>
      </c>
      <c r="LV25" s="22">
        <v>0.65500000000000003</v>
      </c>
      <c r="LW25" t="s">
        <v>183</v>
      </c>
      <c r="LX25" s="40">
        <f>LX21-LX23</f>
        <v>1.8394182531133951E-2</v>
      </c>
      <c r="LY25" s="21">
        <v>1968</v>
      </c>
      <c r="LZ25" s="22">
        <v>0.65500000000000003</v>
      </c>
      <c r="MA25" t="s">
        <v>183</v>
      </c>
      <c r="MB25" s="40">
        <f>MB21-MB23</f>
        <v>1.8514373734546563E-2</v>
      </c>
      <c r="MC25" s="21">
        <v>1968</v>
      </c>
      <c r="MD25" s="22">
        <v>0.65500000000000003</v>
      </c>
      <c r="ME25" t="s">
        <v>183</v>
      </c>
      <c r="MF25" s="40">
        <f>MF21-MF23</f>
        <v>1.8385885446028316E-2</v>
      </c>
      <c r="MG25" s="21">
        <v>1968</v>
      </c>
      <c r="MH25" s="22">
        <v>0.65500000000000003</v>
      </c>
      <c r="MI25" t="s">
        <v>183</v>
      </c>
      <c r="MJ25" s="40">
        <f>MJ21-MJ23</f>
        <v>1.8450291003415165E-2</v>
      </c>
      <c r="MK25" s="21">
        <v>1968</v>
      </c>
      <c r="ML25" s="22">
        <v>0.65500000000000003</v>
      </c>
      <c r="MM25" t="s">
        <v>183</v>
      </c>
      <c r="MN25" s="40">
        <f>MN21-MN23</f>
        <v>1.8480089459450288E-2</v>
      </c>
      <c r="MO25" s="21">
        <v>1968</v>
      </c>
      <c r="MP25" s="22">
        <v>0.65500000000000003</v>
      </c>
      <c r="MQ25" t="s">
        <v>183</v>
      </c>
      <c r="MR25" s="40">
        <f>MR21-MR23</f>
        <v>1.8315948523134451E-2</v>
      </c>
      <c r="MS25" s="21">
        <v>1968</v>
      </c>
      <c r="MT25" s="22">
        <v>0.65500000000000003</v>
      </c>
      <c r="MU25" t="s">
        <v>183</v>
      </c>
      <c r="MV25" s="40">
        <f>MV21-MV23</f>
        <v>1.8604908506806073E-2</v>
      </c>
      <c r="MW25" s="21">
        <v>1968</v>
      </c>
      <c r="MX25" s="22">
        <v>0.65500000000000003</v>
      </c>
      <c r="MY25" t="s">
        <v>183</v>
      </c>
      <c r="MZ25" s="40">
        <f>MZ21-MZ23</f>
        <v>1.8480878168560422E-2</v>
      </c>
      <c r="NA25" s="21">
        <v>1968</v>
      </c>
      <c r="NB25" s="22">
        <v>0.65500000000000003</v>
      </c>
      <c r="NC25" t="s">
        <v>183</v>
      </c>
      <c r="ND25" s="40">
        <f>ND21-ND23</f>
        <v>1.861357621857751E-2</v>
      </c>
      <c r="NE25" s="21">
        <v>1968</v>
      </c>
      <c r="NF25" s="22">
        <v>0.65500000000000003</v>
      </c>
      <c r="NG25" t="s">
        <v>183</v>
      </c>
      <c r="NH25" s="40">
        <f>NH21-NH23</f>
        <v>1.8368842079352243E-2</v>
      </c>
      <c r="NI25" s="21">
        <v>1968</v>
      </c>
      <c r="NJ25" s="22">
        <v>0.65500000000000003</v>
      </c>
    </row>
    <row r="26" spans="2:374">
      <c r="B26">
        <v>0.34626446479419248</v>
      </c>
      <c r="C26" s="39">
        <v>0.67482684261676296</v>
      </c>
      <c r="D26">
        <v>184.70032851484078</v>
      </c>
      <c r="E26" s="21">
        <v>1969</v>
      </c>
      <c r="F26" s="22">
        <v>25.7</v>
      </c>
      <c r="G26" t="s">
        <v>184</v>
      </c>
      <c r="H26" s="41">
        <f>AVERAGE(H24:H25)</f>
        <v>1.8143691672190876E-2</v>
      </c>
      <c r="I26" s="21">
        <v>1969</v>
      </c>
      <c r="J26" s="22">
        <v>0.11749999999999999</v>
      </c>
      <c r="K26" t="s">
        <v>184</v>
      </c>
      <c r="L26" s="41">
        <f>AVERAGE(L24:L25)</f>
        <v>1.8723700882661426E-2</v>
      </c>
      <c r="M26" s="21">
        <v>1969</v>
      </c>
      <c r="N26" s="22">
        <v>0.11749999999999999</v>
      </c>
      <c r="O26" t="s">
        <v>184</v>
      </c>
      <c r="P26" s="41">
        <f>AVERAGE(P24:P25)</f>
        <v>1.8542364130549466E-2</v>
      </c>
      <c r="Q26" s="21">
        <v>1969</v>
      </c>
      <c r="R26" s="22">
        <v>0.11749999999999999</v>
      </c>
      <c r="S26" t="s">
        <v>184</v>
      </c>
      <c r="T26" s="41">
        <f>AVERAGE(T24:T25)</f>
        <v>1.8543212806585496E-2</v>
      </c>
      <c r="U26" s="21">
        <v>1969</v>
      </c>
      <c r="V26" s="22">
        <v>0.11749999999999999</v>
      </c>
      <c r="W26" t="s">
        <v>184</v>
      </c>
      <c r="X26" s="41">
        <f>AVERAGE(X24:X25)</f>
        <v>1.8512171384116344E-2</v>
      </c>
      <c r="Y26" s="21">
        <v>1969</v>
      </c>
      <c r="Z26" s="22">
        <v>0.11749999999999999</v>
      </c>
      <c r="AA26" t="s">
        <v>184</v>
      </c>
      <c r="AB26" s="41">
        <f>AVERAGE(AB24:AB25)</f>
        <v>1.8491140493462566E-2</v>
      </c>
      <c r="AC26" s="21">
        <v>1969</v>
      </c>
      <c r="AD26" s="22">
        <v>0.11749999999999999</v>
      </c>
      <c r="AE26" t="s">
        <v>184</v>
      </c>
      <c r="AF26" s="41">
        <f>AVERAGE(AF24:AF25)</f>
        <v>1.8533463086704366E-2</v>
      </c>
      <c r="AG26" s="21">
        <v>1969</v>
      </c>
      <c r="AH26" s="22">
        <v>0.11749999999999999</v>
      </c>
      <c r="AI26" t="s">
        <v>184</v>
      </c>
      <c r="AJ26" s="41">
        <f>AVERAGE(AJ24:AJ25)</f>
        <v>1.8533197429257992E-2</v>
      </c>
      <c r="AK26" s="21">
        <v>1969</v>
      </c>
      <c r="AL26" s="22">
        <v>0.11749999999999999</v>
      </c>
      <c r="AM26" t="s">
        <v>184</v>
      </c>
      <c r="AN26" s="41">
        <f>AVERAGE(AN24:AN25)</f>
        <v>1.8507684841828825E-2</v>
      </c>
      <c r="AO26" s="21">
        <v>1969</v>
      </c>
      <c r="AP26" s="22">
        <v>0.11749999999999999</v>
      </c>
      <c r="AQ26" t="s">
        <v>184</v>
      </c>
      <c r="AR26" s="41">
        <f>AVERAGE(AR24:AR25)</f>
        <v>1.8347478673568202E-2</v>
      </c>
      <c r="AS26" s="21">
        <v>1969</v>
      </c>
      <c r="AT26" s="22">
        <v>0.11749999999999999</v>
      </c>
      <c r="AU26" t="s">
        <v>184</v>
      </c>
      <c r="AV26" s="41">
        <f>AVERAGE(AV24:AV25)</f>
        <v>1.8363915119460561E-2</v>
      </c>
      <c r="AW26" s="21">
        <v>1969</v>
      </c>
      <c r="AX26" s="22">
        <v>0.11749999999999999</v>
      </c>
      <c r="AY26" t="s">
        <v>184</v>
      </c>
      <c r="AZ26" s="41">
        <f>AVERAGE(AZ24:AZ25)</f>
        <v>1.8475558466677061E-2</v>
      </c>
      <c r="BA26" s="21">
        <v>1969</v>
      </c>
      <c r="BB26" s="22">
        <v>0.11749999999999999</v>
      </c>
      <c r="BC26" t="s">
        <v>184</v>
      </c>
      <c r="BD26" s="41">
        <f>AVERAGE(BD24:BD25)</f>
        <v>1.8275660487475698E-2</v>
      </c>
      <c r="BE26" s="21">
        <v>1969</v>
      </c>
      <c r="BF26" s="22">
        <v>0.11749999999999999</v>
      </c>
      <c r="BG26" t="s">
        <v>184</v>
      </c>
      <c r="BH26" s="41">
        <f>AVERAGE(BH24:BH25)</f>
        <v>1.8383809207512314E-2</v>
      </c>
      <c r="BI26" s="21">
        <v>1969</v>
      </c>
      <c r="BJ26" s="22">
        <v>0.11749999999999999</v>
      </c>
      <c r="BK26" t="s">
        <v>184</v>
      </c>
      <c r="BL26" s="41">
        <f>AVERAGE(BL24:BL25)</f>
        <v>1.8332941360251848E-2</v>
      </c>
      <c r="BM26" s="21">
        <v>1969</v>
      </c>
      <c r="BN26" s="22">
        <v>0.11749999999999999</v>
      </c>
      <c r="BO26" t="s">
        <v>184</v>
      </c>
      <c r="BP26" s="41">
        <f>AVERAGE(BP24:BP25)</f>
        <v>1.8198666439950023E-2</v>
      </c>
      <c r="BQ26" s="21">
        <v>1969</v>
      </c>
      <c r="BR26" s="22">
        <v>0.11749999999999999</v>
      </c>
      <c r="BS26" t="s">
        <v>184</v>
      </c>
      <c r="BT26" s="41">
        <f>AVERAGE(BT24:BT25)</f>
        <v>1.8339978724192713E-2</v>
      </c>
      <c r="BU26" s="21">
        <v>1969</v>
      </c>
      <c r="BV26" s="22">
        <v>0.11749999999999999</v>
      </c>
      <c r="BW26" t="s">
        <v>184</v>
      </c>
      <c r="BX26" s="41">
        <f>AVERAGE(BX24:BX25)</f>
        <v>1.8345926130148987E-2</v>
      </c>
      <c r="BY26" s="21">
        <v>1969</v>
      </c>
      <c r="BZ26" s="22">
        <v>0.11749999999999999</v>
      </c>
      <c r="CA26" t="s">
        <v>184</v>
      </c>
      <c r="CB26" s="41">
        <f>AVERAGE(CB24:CB25)</f>
        <v>1.8325287841857857E-2</v>
      </c>
      <c r="CC26" s="21">
        <v>1969</v>
      </c>
      <c r="CD26" s="22">
        <v>0.11749999999999999</v>
      </c>
      <c r="CE26" t="s">
        <v>184</v>
      </c>
      <c r="CF26" s="41">
        <f>AVERAGE(CF24:CF25)</f>
        <v>1.8319785589113236E-2</v>
      </c>
      <c r="CG26" s="21">
        <v>1969</v>
      </c>
      <c r="CH26" s="22">
        <v>0.11749999999999999</v>
      </c>
      <c r="CI26" t="s">
        <v>184</v>
      </c>
      <c r="CJ26" s="41">
        <f>AVERAGE(CJ24:CJ25)</f>
        <v>1.8108662342689485E-2</v>
      </c>
      <c r="CK26" s="21">
        <v>1969</v>
      </c>
      <c r="CL26" s="22">
        <v>0.11749999999999999</v>
      </c>
      <c r="CM26" t="s">
        <v>184</v>
      </c>
      <c r="CN26" s="41">
        <f>AVERAGE(CN24:CN25)</f>
        <v>1.8318834445685439E-2</v>
      </c>
      <c r="CO26" s="21">
        <v>1969</v>
      </c>
      <c r="CP26" s="22">
        <v>0.11749999999999999</v>
      </c>
      <c r="CQ26" t="s">
        <v>184</v>
      </c>
      <c r="CR26" s="41">
        <f>AVERAGE(CR24:CR25)</f>
        <v>1.8221346640376029E-2</v>
      </c>
      <c r="CS26" s="21">
        <v>1969</v>
      </c>
      <c r="CT26" s="22">
        <v>0.11749999999999999</v>
      </c>
      <c r="CU26" t="s">
        <v>184</v>
      </c>
      <c r="CV26" s="41">
        <f>AVERAGE(CV24:CV25)</f>
        <v>1.8260427909590982E-2</v>
      </c>
      <c r="CW26" s="21">
        <v>1969</v>
      </c>
      <c r="CX26" s="22">
        <v>0.11749999999999999</v>
      </c>
      <c r="CY26" t="s">
        <v>184</v>
      </c>
      <c r="CZ26" s="41">
        <f>AVERAGE(CZ24:CZ25)</f>
        <v>1.8281115390027081E-2</v>
      </c>
      <c r="DA26" s="21">
        <v>1969</v>
      </c>
      <c r="DB26" s="22">
        <v>0.11749999999999999</v>
      </c>
      <c r="DC26" t="s">
        <v>184</v>
      </c>
      <c r="DD26" s="41">
        <f>AVERAGE(DD24:DD25)</f>
        <v>1.8125795788833082E-2</v>
      </c>
      <c r="DE26" s="21">
        <v>1969</v>
      </c>
      <c r="DF26" s="22">
        <v>25.7</v>
      </c>
      <c r="DG26" t="s">
        <v>184</v>
      </c>
      <c r="DH26" s="41">
        <f>AVERAGE(DH24:DH25)</f>
        <v>1.8287772717738293E-2</v>
      </c>
      <c r="DI26" s="21">
        <v>1969</v>
      </c>
      <c r="DJ26" s="22">
        <v>25.7</v>
      </c>
      <c r="DK26" t="s">
        <v>184</v>
      </c>
      <c r="DL26" s="41">
        <f>AVERAGE(DL24:DL25)</f>
        <v>1.8277312968813131E-2</v>
      </c>
      <c r="DM26" s="21">
        <v>1969</v>
      </c>
      <c r="DN26" s="22">
        <v>25.7</v>
      </c>
      <c r="DO26" t="s">
        <v>184</v>
      </c>
      <c r="DP26" s="41">
        <f>AVERAGE(DP24:DP25)</f>
        <v>1.8259749318552843E-2</v>
      </c>
      <c r="DQ26" s="21">
        <v>1969</v>
      </c>
      <c r="DR26" s="22">
        <v>25.7</v>
      </c>
      <c r="DS26" t="s">
        <v>184</v>
      </c>
      <c r="DT26" s="41">
        <f>AVERAGE(DT24:DT25)</f>
        <v>1.8194454727972792E-2</v>
      </c>
      <c r="DU26" s="21">
        <v>1969</v>
      </c>
      <c r="DV26" s="22">
        <v>25.7</v>
      </c>
      <c r="DW26" t="s">
        <v>184</v>
      </c>
      <c r="DX26" s="41">
        <f>AVERAGE(DX24:DX25)</f>
        <v>1.8234730025386808E-2</v>
      </c>
      <c r="DY26" s="21">
        <v>1969</v>
      </c>
      <c r="DZ26" s="22">
        <v>25.7</v>
      </c>
      <c r="EA26" t="s">
        <v>184</v>
      </c>
      <c r="EB26" s="41">
        <f>AVERAGE(EB24:EB25)</f>
        <v>1.8254999719524378E-2</v>
      </c>
      <c r="EC26" s="21">
        <v>1969</v>
      </c>
      <c r="ED26" s="22">
        <v>25.7</v>
      </c>
      <c r="EE26" t="s">
        <v>184</v>
      </c>
      <c r="EF26" s="41">
        <f>AVERAGE(EF24:EF25)</f>
        <v>1.8235448161805251E-2</v>
      </c>
      <c r="EG26" s="21">
        <v>1969</v>
      </c>
      <c r="EH26" s="22">
        <v>25.7</v>
      </c>
      <c r="EI26" t="s">
        <v>184</v>
      </c>
      <c r="EJ26" s="41">
        <f>AVERAGE(EJ24:EJ25)</f>
        <v>1.8083527137224831E-2</v>
      </c>
      <c r="EK26" s="21">
        <v>1969</v>
      </c>
      <c r="EL26" s="22">
        <v>25.7</v>
      </c>
      <c r="EM26" t="s">
        <v>184</v>
      </c>
      <c r="EN26" s="41">
        <f>AVERAGE(EN24:EN25)</f>
        <v>1.8236818060836185E-2</v>
      </c>
      <c r="EO26" s="21">
        <v>1969</v>
      </c>
      <c r="EP26" s="22">
        <v>25.7</v>
      </c>
      <c r="EQ26" t="s">
        <v>184</v>
      </c>
      <c r="ER26" s="41">
        <f>AVERAGE(ER24:ER25)</f>
        <v>1.8253524099381468E-2</v>
      </c>
      <c r="ES26" s="21">
        <v>1969</v>
      </c>
      <c r="ET26" s="22">
        <v>25.7</v>
      </c>
      <c r="EU26" t="s">
        <v>184</v>
      </c>
      <c r="EV26" s="41">
        <f>AVERAGE(EV24:EV25)</f>
        <v>1.8219485435167548E-2</v>
      </c>
      <c r="EW26" s="21">
        <v>1969</v>
      </c>
      <c r="EX26" s="22">
        <v>25.7</v>
      </c>
      <c r="EY26" t="s">
        <v>184</v>
      </c>
      <c r="EZ26" s="41">
        <f>AVERAGE(EZ24:EZ25)</f>
        <v>1.8150532818671627E-2</v>
      </c>
      <c r="FA26" s="21">
        <v>1969</v>
      </c>
      <c r="FB26" s="22">
        <v>25.7</v>
      </c>
      <c r="FC26" t="s">
        <v>184</v>
      </c>
      <c r="FD26" s="41">
        <f>AVERAGE(FD24:FD25)</f>
        <v>1.8037185036182651E-2</v>
      </c>
      <c r="FE26" s="21">
        <v>1969</v>
      </c>
      <c r="FF26" s="22">
        <v>25.7</v>
      </c>
      <c r="FG26" t="s">
        <v>184</v>
      </c>
      <c r="FH26" s="41">
        <f>AVERAGE(FH24:FH25)</f>
        <v>1.8230527264597562E-2</v>
      </c>
      <c r="FI26" s="21">
        <v>1969</v>
      </c>
      <c r="FJ26" s="22">
        <v>25.7</v>
      </c>
      <c r="FK26" t="s">
        <v>184</v>
      </c>
      <c r="FL26" s="41">
        <f>AVERAGE(FL24:FL25)</f>
        <v>1.8087131294158731E-2</v>
      </c>
      <c r="FM26" s="21">
        <v>1969</v>
      </c>
      <c r="FN26" s="22">
        <v>25.7</v>
      </c>
      <c r="FO26" t="s">
        <v>184</v>
      </c>
      <c r="FP26" s="41">
        <f>AVERAGE(FP24:FP25)</f>
        <v>1.811318642185758E-2</v>
      </c>
      <c r="FQ26" s="21">
        <v>1969</v>
      </c>
      <c r="FR26" s="22">
        <v>25.7</v>
      </c>
      <c r="FS26" t="s">
        <v>184</v>
      </c>
      <c r="FT26" s="41">
        <f>AVERAGE(FT24:FT25)</f>
        <v>1.8246987756302374E-2</v>
      </c>
      <c r="FU26" s="21">
        <v>1969</v>
      </c>
      <c r="FV26" s="22">
        <v>25.7</v>
      </c>
      <c r="FW26" t="s">
        <v>184</v>
      </c>
      <c r="FX26" s="41">
        <f>AVERAGE(FX24:FX25)</f>
        <v>1.8227295144481376E-2</v>
      </c>
      <c r="FY26" s="21">
        <v>1969</v>
      </c>
      <c r="FZ26" s="22">
        <v>25.7</v>
      </c>
      <c r="GA26" t="s">
        <v>184</v>
      </c>
      <c r="GB26" s="41">
        <f>AVERAGE(GB24:GB25)</f>
        <v>1.7994665148522326E-2</v>
      </c>
      <c r="GC26" s="21">
        <v>1969</v>
      </c>
      <c r="GD26" s="22">
        <v>25.7</v>
      </c>
      <c r="GE26" t="s">
        <v>184</v>
      </c>
      <c r="GF26" s="41">
        <f>AVERAGE(GF24:GF25)</f>
        <v>1.8160411024244594E-2</v>
      </c>
      <c r="GG26" s="21">
        <v>1969</v>
      </c>
      <c r="GH26" s="22">
        <v>25.7</v>
      </c>
      <c r="GI26" t="s">
        <v>184</v>
      </c>
      <c r="GJ26" s="41">
        <f>AVERAGE(GJ24:GJ25)</f>
        <v>1.8240128557161062E-2</v>
      </c>
      <c r="GK26" s="21">
        <v>1969</v>
      </c>
      <c r="GL26" s="22">
        <v>25.7</v>
      </c>
      <c r="GM26" t="s">
        <v>184</v>
      </c>
      <c r="GN26" s="41">
        <f>AVERAGE(GN24:GN25)</f>
        <v>1.796093033385901E-2</v>
      </c>
      <c r="GO26" s="21">
        <v>1969</v>
      </c>
      <c r="GP26" s="22">
        <v>25.7</v>
      </c>
      <c r="GQ26" t="s">
        <v>184</v>
      </c>
      <c r="GR26" s="41">
        <f>AVERAGE(GR24:GR25)</f>
        <v>1.8073498480896927E-2</v>
      </c>
      <c r="GS26" s="21">
        <v>1969</v>
      </c>
      <c r="GT26" s="22">
        <v>25.7</v>
      </c>
      <c r="GU26" t="s">
        <v>184</v>
      </c>
      <c r="GV26" s="41">
        <f>AVERAGE(GV24:GV25)</f>
        <v>1.8144131275594555E-2</v>
      </c>
      <c r="GW26" s="21">
        <v>1969</v>
      </c>
      <c r="GX26" s="22">
        <v>25.7</v>
      </c>
      <c r="GY26" t="s">
        <v>184</v>
      </c>
      <c r="GZ26" s="41">
        <f>AVERAGE(GZ24:GZ25)</f>
        <v>1.8061076089064487E-2</v>
      </c>
      <c r="HA26" s="21">
        <v>1969</v>
      </c>
      <c r="HB26" s="22">
        <v>25.7</v>
      </c>
      <c r="HC26" t="s">
        <v>184</v>
      </c>
      <c r="HD26" s="41">
        <f>AVERAGE(HD24:HD25)</f>
        <v>1.8033591823213124E-2</v>
      </c>
      <c r="HE26" s="21">
        <v>1969</v>
      </c>
      <c r="HF26" s="22">
        <v>25.7</v>
      </c>
      <c r="HG26" t="s">
        <v>184</v>
      </c>
      <c r="HH26" s="41">
        <f>AVERAGE(HH24:HH25)</f>
        <v>1.8128534945268449E-2</v>
      </c>
      <c r="HI26" s="21">
        <v>1969</v>
      </c>
      <c r="HJ26" s="22">
        <v>25.7</v>
      </c>
      <c r="HK26" t="s">
        <v>184</v>
      </c>
      <c r="HL26" s="41">
        <f>AVERAGE(HL24:HL25)</f>
        <v>1.8078467397588976E-2</v>
      </c>
      <c r="HM26" s="21">
        <v>1969</v>
      </c>
      <c r="HN26" s="22">
        <v>25.7</v>
      </c>
      <c r="HO26" t="s">
        <v>184</v>
      </c>
      <c r="HP26" s="41">
        <f>AVERAGE(HP24:HP25)</f>
        <v>1.8166904644021431E-2</v>
      </c>
      <c r="HQ26" s="21">
        <v>1969</v>
      </c>
      <c r="HR26" s="22">
        <v>25.7</v>
      </c>
      <c r="HS26" t="s">
        <v>184</v>
      </c>
      <c r="HT26" s="41">
        <f>AVERAGE(HT24:HT25)</f>
        <v>1.8208172993449234E-2</v>
      </c>
      <c r="HU26" s="21">
        <v>1969</v>
      </c>
      <c r="HV26" s="22">
        <v>25.7</v>
      </c>
      <c r="HW26" t="s">
        <v>184</v>
      </c>
      <c r="HX26" s="41">
        <f>AVERAGE(HX24:HX25)</f>
        <v>1.8236904915223173E-2</v>
      </c>
      <c r="HY26" s="21">
        <v>1969</v>
      </c>
      <c r="HZ26" s="22">
        <v>25.7</v>
      </c>
      <c r="IA26" t="s">
        <v>184</v>
      </c>
      <c r="IB26" s="41">
        <f>AVERAGE(IB24:IB25)</f>
        <v>1.7997253831775001E-2</v>
      </c>
      <c r="IC26" s="21">
        <v>1969</v>
      </c>
      <c r="ID26" s="22">
        <v>25.7</v>
      </c>
      <c r="IE26" t="s">
        <v>184</v>
      </c>
      <c r="IF26" s="41">
        <f>AVERAGE(IF24:IF25)</f>
        <v>1.7956637694640204E-2</v>
      </c>
      <c r="IG26" s="21">
        <v>1969</v>
      </c>
      <c r="IH26" s="22">
        <v>25.7</v>
      </c>
      <c r="II26" t="s">
        <v>184</v>
      </c>
      <c r="IJ26" s="41">
        <f>AVERAGE(IJ24:IJ25)</f>
        <v>1.8226437707416332E-2</v>
      </c>
      <c r="IK26" s="21">
        <v>1969</v>
      </c>
      <c r="IL26" s="22">
        <v>25.7</v>
      </c>
      <c r="IM26" t="s">
        <v>184</v>
      </c>
      <c r="IN26" s="41">
        <f>AVERAGE(IN24:IN25)</f>
        <v>1.8126117314410745E-2</v>
      </c>
      <c r="IO26" s="21">
        <v>1969</v>
      </c>
      <c r="IP26" s="22">
        <v>25.7</v>
      </c>
      <c r="IQ26" t="s">
        <v>184</v>
      </c>
      <c r="IR26" s="41">
        <f>AVERAGE(IR24:IR25)</f>
        <v>1.8196747219823256E-2</v>
      </c>
      <c r="IS26" s="21">
        <v>1969</v>
      </c>
      <c r="IT26" s="22">
        <v>25.7</v>
      </c>
      <c r="IU26" t="s">
        <v>184</v>
      </c>
      <c r="IV26" s="41">
        <f>AVERAGE(IV24:IV25)</f>
        <v>1.8029199986789979E-2</v>
      </c>
      <c r="IW26" s="21">
        <v>1969</v>
      </c>
      <c r="IX26" s="22">
        <v>25.7</v>
      </c>
      <c r="IY26" t="s">
        <v>184</v>
      </c>
      <c r="IZ26" s="41">
        <f>AVERAGE(IZ24:IZ25)</f>
        <v>1.8119279886093853E-2</v>
      </c>
      <c r="JA26" s="21">
        <v>1969</v>
      </c>
      <c r="JB26" s="22">
        <v>25.7</v>
      </c>
      <c r="JC26" t="s">
        <v>184</v>
      </c>
      <c r="JD26" s="41">
        <f>AVERAGE(JD24:JD25)</f>
        <v>1.8099676838136819E-2</v>
      </c>
      <c r="JE26" s="21">
        <v>1969</v>
      </c>
      <c r="JF26" s="22">
        <v>25.7</v>
      </c>
      <c r="JG26" t="s">
        <v>184</v>
      </c>
      <c r="JH26" s="41">
        <f>AVERAGE(JH24:JH25)</f>
        <v>1.8188257220021348E-2</v>
      </c>
      <c r="JI26" s="21">
        <v>1969</v>
      </c>
      <c r="JJ26" s="22">
        <v>25.7</v>
      </c>
      <c r="JK26" t="s">
        <v>184</v>
      </c>
      <c r="JL26" s="41">
        <f>AVERAGE(JL24:JL25)</f>
        <v>1.8217627177512435E-2</v>
      </c>
      <c r="JM26" s="21">
        <v>1969</v>
      </c>
      <c r="JN26" s="22">
        <v>25.7</v>
      </c>
      <c r="JO26" t="s">
        <v>184</v>
      </c>
      <c r="JP26" s="41">
        <f>AVERAGE(JP24:JP25)</f>
        <v>1.8247304620675808E-2</v>
      </c>
      <c r="JQ26" s="21">
        <v>1969</v>
      </c>
      <c r="JR26" s="22">
        <v>25.7</v>
      </c>
      <c r="JS26" t="s">
        <v>184</v>
      </c>
      <c r="JT26" s="41">
        <f>AVERAGE(JT24:JT25)</f>
        <v>1.8168237463901005E-2</v>
      </c>
      <c r="JU26" s="21">
        <v>1969</v>
      </c>
      <c r="JV26" s="22">
        <v>25.7</v>
      </c>
      <c r="JW26" t="s">
        <v>184</v>
      </c>
      <c r="JX26" s="41">
        <f>AVERAGE(JX24:JX25)</f>
        <v>1.824925454645171E-2</v>
      </c>
      <c r="JY26" s="21">
        <v>1969</v>
      </c>
      <c r="JZ26" s="22">
        <v>25.7</v>
      </c>
      <c r="KA26" t="s">
        <v>184</v>
      </c>
      <c r="KB26" s="41">
        <f>AVERAGE(KB24:KB25)</f>
        <v>1.8245246223767969E-2</v>
      </c>
      <c r="KC26" s="21">
        <v>1969</v>
      </c>
      <c r="KD26" s="22">
        <v>25.7</v>
      </c>
      <c r="KE26" t="s">
        <v>184</v>
      </c>
      <c r="KF26" s="41">
        <f>AVERAGE(KF24:KF25)</f>
        <v>1.8162059746976433E-2</v>
      </c>
      <c r="KG26" s="21">
        <v>1969</v>
      </c>
      <c r="KH26" s="22">
        <v>25.7</v>
      </c>
      <c r="KI26" t="s">
        <v>184</v>
      </c>
      <c r="KJ26" s="41">
        <f>AVERAGE(KJ24:KJ25)</f>
        <v>1.8153790260591357E-2</v>
      </c>
      <c r="KK26" s="21">
        <v>1969</v>
      </c>
      <c r="KL26" s="22">
        <v>25.7</v>
      </c>
      <c r="KM26" t="s">
        <v>184</v>
      </c>
      <c r="KN26" s="41">
        <f>AVERAGE(KN24:KN25)</f>
        <v>1.8216812675852623E-2</v>
      </c>
      <c r="KO26" s="21">
        <v>1969</v>
      </c>
      <c r="KP26" s="22">
        <v>25.7</v>
      </c>
      <c r="KQ26" t="s">
        <v>184</v>
      </c>
      <c r="KR26" s="41">
        <f>AVERAGE(KR24:KR25)</f>
        <v>1.8252424741379975E-2</v>
      </c>
      <c r="KS26" s="21">
        <v>1969</v>
      </c>
      <c r="KT26" s="22">
        <v>25.7</v>
      </c>
      <c r="KU26" t="s">
        <v>184</v>
      </c>
      <c r="KV26" s="41">
        <f>AVERAGE(KV24:KV25)</f>
        <v>1.8281027173792763E-2</v>
      </c>
      <c r="KW26" s="21">
        <v>1969</v>
      </c>
      <c r="KX26" s="22">
        <v>25.7</v>
      </c>
      <c r="KY26" t="s">
        <v>184</v>
      </c>
      <c r="KZ26" s="41">
        <f>AVERAGE(KZ24:KZ25)</f>
        <v>1.8227191624118511E-2</v>
      </c>
      <c r="LA26" s="21">
        <v>1969</v>
      </c>
      <c r="LB26" s="22">
        <v>25.7</v>
      </c>
      <c r="LC26" t="s">
        <v>184</v>
      </c>
      <c r="LD26" s="41">
        <f>AVERAGE(LD24:LD25)</f>
        <v>1.817896250301132E-2</v>
      </c>
      <c r="LE26" s="21">
        <v>1969</v>
      </c>
      <c r="LF26" s="22">
        <v>25.7</v>
      </c>
      <c r="LG26" t="s">
        <v>184</v>
      </c>
      <c r="LH26" s="41">
        <f>AVERAGE(LH24:LH25)</f>
        <v>1.8310171222537475E-2</v>
      </c>
      <c r="LI26" s="21">
        <v>1969</v>
      </c>
      <c r="LJ26" s="22">
        <v>25.7</v>
      </c>
      <c r="LK26" t="s">
        <v>184</v>
      </c>
      <c r="LL26" s="41">
        <f>AVERAGE(LL24:LL25)</f>
        <v>1.8252309867856864E-2</v>
      </c>
      <c r="LM26" s="21">
        <v>1969</v>
      </c>
      <c r="LN26" s="22">
        <v>25.7</v>
      </c>
      <c r="LO26" t="s">
        <v>184</v>
      </c>
      <c r="LP26" s="41">
        <f>AVERAGE(LP24:LP25)</f>
        <v>1.83132810188113E-2</v>
      </c>
      <c r="LQ26" s="21">
        <v>1969</v>
      </c>
      <c r="LR26" s="22">
        <v>25.7</v>
      </c>
      <c r="LS26" t="s">
        <v>184</v>
      </c>
      <c r="LT26" s="41">
        <f>AVERAGE(LT24:LT25)</f>
        <v>1.8318069102790074E-2</v>
      </c>
      <c r="LU26" s="21">
        <v>1969</v>
      </c>
      <c r="LV26" s="22">
        <v>25.7</v>
      </c>
      <c r="LW26" t="s">
        <v>184</v>
      </c>
      <c r="LX26" s="41">
        <f>AVERAGE(LX24:LX25)</f>
        <v>1.8228060632946824E-2</v>
      </c>
      <c r="LY26" s="21">
        <v>1969</v>
      </c>
      <c r="LZ26" s="22">
        <v>25.7</v>
      </c>
      <c r="MA26" t="s">
        <v>184</v>
      </c>
      <c r="MB26" s="41">
        <f>AVERAGE(MB24:MB25)</f>
        <v>1.8346093598988256E-2</v>
      </c>
      <c r="MC26" s="21">
        <v>1969</v>
      </c>
      <c r="MD26" s="22">
        <v>25.7</v>
      </c>
      <c r="ME26" t="s">
        <v>184</v>
      </c>
      <c r="MF26" s="41">
        <f>AVERAGE(MF24:MF25)</f>
        <v>1.8219912031406882E-2</v>
      </c>
      <c r="MG26" s="21">
        <v>1969</v>
      </c>
      <c r="MH26" s="22">
        <v>25.7</v>
      </c>
      <c r="MI26" t="s">
        <v>184</v>
      </c>
      <c r="MJ26" s="41">
        <f>AVERAGE(MJ24:MJ25)</f>
        <v>1.8283163284339876E-2</v>
      </c>
      <c r="MK26" s="21">
        <v>1969</v>
      </c>
      <c r="ML26" s="22">
        <v>25.7</v>
      </c>
      <c r="MM26" t="s">
        <v>184</v>
      </c>
      <c r="MN26" s="41">
        <f>AVERAGE(MN24:MN25)</f>
        <v>1.8312426350543753E-2</v>
      </c>
      <c r="MO26" s="21">
        <v>1969</v>
      </c>
      <c r="MP26" s="22">
        <v>25.7</v>
      </c>
      <c r="MQ26" t="s">
        <v>184</v>
      </c>
      <c r="MR26" s="41">
        <f>AVERAGE(MR24:MR25)</f>
        <v>1.8151224099882901E-2</v>
      </c>
      <c r="MS26" s="21">
        <v>1969</v>
      </c>
      <c r="MT26" s="22">
        <v>25.7</v>
      </c>
      <c r="MU26" t="s">
        <v>184</v>
      </c>
      <c r="MV26" s="41">
        <f>AVERAGE(MV24:MV25)</f>
        <v>1.8434993635540686E-2</v>
      </c>
      <c r="MW26" s="21">
        <v>1969</v>
      </c>
      <c r="MX26" s="22">
        <v>25.7</v>
      </c>
      <c r="MY26" t="s">
        <v>184</v>
      </c>
      <c r="MZ26" s="41">
        <f>AVERAGE(MZ24:MZ25)</f>
        <v>1.8313200877471902E-2</v>
      </c>
      <c r="NA26" s="21">
        <v>1969</v>
      </c>
      <c r="NB26" s="22">
        <v>25.7</v>
      </c>
      <c r="NC26" t="s">
        <v>184</v>
      </c>
      <c r="ND26" s="41">
        <f>AVERAGE(ND24:ND25)</f>
        <v>1.8443504432393121E-2</v>
      </c>
      <c r="NE26" s="21">
        <v>1969</v>
      </c>
      <c r="NF26" s="22">
        <v>25.7</v>
      </c>
      <c r="NG26" t="s">
        <v>184</v>
      </c>
      <c r="NH26" s="41">
        <f>AVERAGE(NH24:NH25)</f>
        <v>1.8203173466131761E-2</v>
      </c>
      <c r="NI26" s="21">
        <v>1969</v>
      </c>
      <c r="NJ26" s="22">
        <v>25.7</v>
      </c>
    </row>
    <row r="27" spans="2:374">
      <c r="B27">
        <v>0.34386816519181895</v>
      </c>
      <c r="C27" s="39">
        <v>0.66889968415644563</v>
      </c>
      <c r="D27">
        <v>179.80071006049027</v>
      </c>
      <c r="E27" s="21">
        <v>1969</v>
      </c>
      <c r="F27" s="22">
        <v>0.11749999999999999</v>
      </c>
      <c r="I27" s="21">
        <v>1970</v>
      </c>
      <c r="J27" s="22">
        <v>0.64900000000000002</v>
      </c>
      <c r="M27" s="21">
        <v>1970</v>
      </c>
      <c r="N27" s="22">
        <v>0.64900000000000002</v>
      </c>
      <c r="Q27" s="21">
        <v>1970</v>
      </c>
      <c r="R27" s="22">
        <v>0.64900000000000002</v>
      </c>
      <c r="U27" s="21">
        <v>1970</v>
      </c>
      <c r="V27" s="22">
        <v>0.64900000000000002</v>
      </c>
      <c r="Y27" s="21">
        <v>1970</v>
      </c>
      <c r="Z27" s="22">
        <v>0.64900000000000002</v>
      </c>
      <c r="AC27" s="21">
        <v>1970</v>
      </c>
      <c r="AD27" s="22">
        <v>0.64900000000000002</v>
      </c>
      <c r="AG27" s="21">
        <v>1970</v>
      </c>
      <c r="AH27" s="22">
        <v>0.64900000000000002</v>
      </c>
      <c r="AK27" s="21">
        <v>1970</v>
      </c>
      <c r="AL27" s="22">
        <v>0.64900000000000002</v>
      </c>
      <c r="AO27" s="21">
        <v>1970</v>
      </c>
      <c r="AP27" s="22">
        <v>0.64900000000000002</v>
      </c>
      <c r="AS27" s="21">
        <v>1970</v>
      </c>
      <c r="AT27" s="22">
        <v>0.64900000000000002</v>
      </c>
      <c r="AW27" s="21">
        <v>1970</v>
      </c>
      <c r="AX27" s="22">
        <v>0.64900000000000002</v>
      </c>
      <c r="BA27" s="21">
        <v>1970</v>
      </c>
      <c r="BB27" s="22">
        <v>0.64900000000000002</v>
      </c>
      <c r="BE27" s="21">
        <v>1970</v>
      </c>
      <c r="BF27" s="22">
        <v>0.64900000000000002</v>
      </c>
      <c r="BI27" s="21">
        <v>1970</v>
      </c>
      <c r="BJ27" s="22">
        <v>0.64900000000000002</v>
      </c>
      <c r="BM27" s="21">
        <v>1970</v>
      </c>
      <c r="BN27" s="22">
        <v>0.64900000000000002</v>
      </c>
      <c r="BQ27" s="21">
        <v>1970</v>
      </c>
      <c r="BR27" s="22">
        <v>0.64900000000000002</v>
      </c>
      <c r="BU27" s="21">
        <v>1970</v>
      </c>
      <c r="BV27" s="22">
        <v>0.64900000000000002</v>
      </c>
      <c r="BY27" s="21">
        <v>1970</v>
      </c>
      <c r="BZ27" s="22">
        <v>0.64900000000000002</v>
      </c>
      <c r="CC27" s="21">
        <v>1970</v>
      </c>
      <c r="CD27" s="22">
        <v>0.64900000000000002</v>
      </c>
      <c r="CG27" s="21">
        <v>1970</v>
      </c>
      <c r="CH27" s="22">
        <v>0.64900000000000002</v>
      </c>
      <c r="CK27" s="21">
        <v>1970</v>
      </c>
      <c r="CL27" s="22">
        <v>0.64900000000000002</v>
      </c>
      <c r="CO27" s="21">
        <v>1970</v>
      </c>
      <c r="CP27" s="22">
        <v>0.64900000000000002</v>
      </c>
      <c r="CS27" s="21">
        <v>1970</v>
      </c>
      <c r="CT27" s="22">
        <v>0.64900000000000002</v>
      </c>
      <c r="CW27" s="21">
        <v>1970</v>
      </c>
      <c r="CX27" s="22">
        <v>0.64900000000000002</v>
      </c>
      <c r="DA27" s="21">
        <v>1970</v>
      </c>
      <c r="DB27" s="22">
        <v>0.64900000000000002</v>
      </c>
      <c r="DE27" s="21">
        <v>1970</v>
      </c>
      <c r="DF27" s="22">
        <v>0.64900000000000002</v>
      </c>
      <c r="DI27" s="21">
        <v>1969</v>
      </c>
      <c r="DJ27" s="22">
        <v>0.11749999999999999</v>
      </c>
      <c r="DM27" s="21">
        <v>1969</v>
      </c>
      <c r="DN27" s="22">
        <v>0.11749999999999999</v>
      </c>
      <c r="DQ27" s="21">
        <v>1969</v>
      </c>
      <c r="DR27" s="22">
        <v>0.11749999999999999</v>
      </c>
      <c r="DU27" s="21">
        <v>1969</v>
      </c>
      <c r="DV27" s="22">
        <v>0.11749999999999999</v>
      </c>
      <c r="DY27" s="21">
        <v>1969</v>
      </c>
      <c r="DZ27" s="22">
        <v>0.11749999999999999</v>
      </c>
      <c r="EC27" s="21">
        <v>1969</v>
      </c>
      <c r="ED27" s="22">
        <v>0.11749999999999999</v>
      </c>
      <c r="EG27" s="21">
        <v>1969</v>
      </c>
      <c r="EH27" s="22">
        <v>0.11749999999999999</v>
      </c>
      <c r="EK27" s="21">
        <v>1969</v>
      </c>
      <c r="EL27" s="22">
        <v>0.11749999999999999</v>
      </c>
      <c r="EO27" s="21">
        <v>1969</v>
      </c>
      <c r="EP27" s="22">
        <v>0.11749999999999999</v>
      </c>
      <c r="ES27" s="21">
        <v>1969</v>
      </c>
      <c r="ET27" s="22">
        <v>0.11749999999999999</v>
      </c>
      <c r="EW27" s="21">
        <v>1969</v>
      </c>
      <c r="EX27" s="22">
        <v>0.11749999999999999</v>
      </c>
      <c r="FA27" s="21">
        <v>1969</v>
      </c>
      <c r="FB27" s="22">
        <v>0.11749999999999999</v>
      </c>
      <c r="FE27" s="21">
        <v>1969</v>
      </c>
      <c r="FF27" s="22">
        <v>0.11749999999999999</v>
      </c>
      <c r="FI27" s="21">
        <v>1969</v>
      </c>
      <c r="FJ27" s="22">
        <v>0.11749999999999999</v>
      </c>
      <c r="FM27" s="21">
        <v>1969</v>
      </c>
      <c r="FN27" s="22">
        <v>0.11749999999999999</v>
      </c>
      <c r="FQ27" s="21">
        <v>1969</v>
      </c>
      <c r="FR27" s="22">
        <v>0.11749999999999999</v>
      </c>
      <c r="FU27" s="21">
        <v>1969</v>
      </c>
      <c r="FV27" s="22">
        <v>0.11749999999999999</v>
      </c>
      <c r="FY27" s="21">
        <v>1969</v>
      </c>
      <c r="FZ27" s="22">
        <v>0.11749999999999999</v>
      </c>
      <c r="GC27" s="21">
        <v>1969</v>
      </c>
      <c r="GD27" s="22">
        <v>0.11749999999999999</v>
      </c>
      <c r="GG27" s="21">
        <v>1969</v>
      </c>
      <c r="GH27" s="22">
        <v>0.11749999999999999</v>
      </c>
      <c r="GK27" s="21">
        <v>1969</v>
      </c>
      <c r="GL27" s="22">
        <v>0.11749999999999999</v>
      </c>
      <c r="GO27" s="21">
        <v>1969</v>
      </c>
      <c r="GP27" s="22">
        <v>0.11749999999999999</v>
      </c>
      <c r="GS27" s="21">
        <v>1969</v>
      </c>
      <c r="GT27" s="22">
        <v>0.11749999999999999</v>
      </c>
      <c r="GW27" s="21">
        <v>1969</v>
      </c>
      <c r="GX27" s="22">
        <v>0.11749999999999999</v>
      </c>
      <c r="HA27" s="21">
        <v>1969</v>
      </c>
      <c r="HB27" s="22">
        <v>0.11749999999999999</v>
      </c>
      <c r="HE27" s="21">
        <v>1969</v>
      </c>
      <c r="HF27" s="22">
        <v>0.11749999999999999</v>
      </c>
      <c r="HI27" s="21">
        <v>1969</v>
      </c>
      <c r="HJ27" s="22">
        <v>0.11749999999999999</v>
      </c>
      <c r="HM27" s="21">
        <v>1969</v>
      </c>
      <c r="HN27" s="22">
        <v>0.11749999999999999</v>
      </c>
      <c r="HQ27" s="21">
        <v>1969</v>
      </c>
      <c r="HR27" s="22">
        <v>0.11749999999999999</v>
      </c>
      <c r="HU27" s="21">
        <v>1969</v>
      </c>
      <c r="HV27" s="22">
        <v>0.11749999999999999</v>
      </c>
      <c r="HY27" s="21">
        <v>1969</v>
      </c>
      <c r="HZ27" s="22">
        <v>0.11749999999999999</v>
      </c>
      <c r="IC27" s="21">
        <v>1969</v>
      </c>
      <c r="ID27" s="22">
        <v>0.11749999999999999</v>
      </c>
      <c r="IG27" s="21">
        <v>1969</v>
      </c>
      <c r="IH27" s="22">
        <v>0.11749999999999999</v>
      </c>
      <c r="IK27" s="21">
        <v>1969</v>
      </c>
      <c r="IL27" s="22">
        <v>0.11749999999999999</v>
      </c>
      <c r="IO27" s="21">
        <v>1969</v>
      </c>
      <c r="IP27" s="22">
        <v>0.11749999999999999</v>
      </c>
      <c r="IS27" s="21">
        <v>1969</v>
      </c>
      <c r="IT27" s="22">
        <v>0.11749999999999999</v>
      </c>
      <c r="IW27" s="21">
        <v>1969</v>
      </c>
      <c r="IX27" s="22">
        <v>0.11749999999999999</v>
      </c>
      <c r="JA27" s="21">
        <v>1969</v>
      </c>
      <c r="JB27" s="22">
        <v>0.11749999999999999</v>
      </c>
      <c r="JE27" s="21">
        <v>1969</v>
      </c>
      <c r="JF27" s="22">
        <v>0.11749999999999999</v>
      </c>
      <c r="JI27" s="21">
        <v>1969</v>
      </c>
      <c r="JJ27" s="22">
        <v>0.11749999999999999</v>
      </c>
      <c r="JM27" s="21">
        <v>1969</v>
      </c>
      <c r="JN27" s="22">
        <v>0.11749999999999999</v>
      </c>
      <c r="JQ27" s="21">
        <v>1969</v>
      </c>
      <c r="JR27" s="22">
        <v>0.11749999999999999</v>
      </c>
      <c r="JU27" s="21">
        <v>1969</v>
      </c>
      <c r="JV27" s="22">
        <v>0.11749999999999999</v>
      </c>
      <c r="JY27" s="21">
        <v>1969</v>
      </c>
      <c r="JZ27" s="22">
        <v>0.11749999999999999</v>
      </c>
      <c r="KC27" s="21">
        <v>1969</v>
      </c>
      <c r="KD27" s="22">
        <v>0.11749999999999999</v>
      </c>
      <c r="KG27" s="21">
        <v>1969</v>
      </c>
      <c r="KH27" s="22">
        <v>0.11749999999999999</v>
      </c>
      <c r="KK27" s="21">
        <v>1969</v>
      </c>
      <c r="KL27" s="22">
        <v>0.11749999999999999</v>
      </c>
      <c r="KO27" s="21">
        <v>1969</v>
      </c>
      <c r="KP27" s="22">
        <v>0.11749999999999999</v>
      </c>
      <c r="KS27" s="21">
        <v>1969</v>
      </c>
      <c r="KT27" s="22">
        <v>0.11749999999999999</v>
      </c>
      <c r="KW27" s="21">
        <v>1969</v>
      </c>
      <c r="KX27" s="22">
        <v>0.11749999999999999</v>
      </c>
      <c r="LA27" s="21">
        <v>1969</v>
      </c>
      <c r="LB27" s="22">
        <v>0.11749999999999999</v>
      </c>
      <c r="LE27" s="21">
        <v>1969</v>
      </c>
      <c r="LF27" s="22">
        <v>0.11749999999999999</v>
      </c>
      <c r="LI27" s="21">
        <v>1969</v>
      </c>
      <c r="LJ27" s="22">
        <v>0.11749999999999999</v>
      </c>
      <c r="LM27" s="21">
        <v>1969</v>
      </c>
      <c r="LN27" s="22">
        <v>0.11749999999999999</v>
      </c>
      <c r="LQ27" s="21">
        <v>1969</v>
      </c>
      <c r="LR27" s="22">
        <v>0.11749999999999999</v>
      </c>
      <c r="LU27" s="21">
        <v>1969</v>
      </c>
      <c r="LV27" s="22">
        <v>0.11749999999999999</v>
      </c>
      <c r="LY27" s="21">
        <v>1969</v>
      </c>
      <c r="LZ27" s="22">
        <v>0.11749999999999999</v>
      </c>
      <c r="MC27" s="21">
        <v>1969</v>
      </c>
      <c r="MD27" s="22">
        <v>0.11749999999999999</v>
      </c>
      <c r="MG27" s="21">
        <v>1969</v>
      </c>
      <c r="MH27" s="22">
        <v>0.11749999999999999</v>
      </c>
      <c r="MK27" s="21">
        <v>1969</v>
      </c>
      <c r="ML27" s="22">
        <v>0.11749999999999999</v>
      </c>
      <c r="MO27" s="21">
        <v>1969</v>
      </c>
      <c r="MP27" s="22">
        <v>0.11749999999999999</v>
      </c>
      <c r="MS27" s="21">
        <v>1969</v>
      </c>
      <c r="MT27" s="22">
        <v>0.11749999999999999</v>
      </c>
      <c r="MW27" s="21">
        <v>1969</v>
      </c>
      <c r="MX27" s="22">
        <v>0.11749999999999999</v>
      </c>
      <c r="NA27" s="21">
        <v>1969</v>
      </c>
      <c r="NB27" s="22">
        <v>0.11749999999999999</v>
      </c>
      <c r="NE27" s="21">
        <v>1969</v>
      </c>
      <c r="NF27" s="22">
        <v>0.11749999999999999</v>
      </c>
      <c r="NI27" s="21">
        <v>1969</v>
      </c>
      <c r="NJ27" s="22">
        <v>0.11749999999999999</v>
      </c>
    </row>
    <row r="28" spans="2:374">
      <c r="B28">
        <v>0.34446393111186974</v>
      </c>
      <c r="C28" s="39">
        <v>0.66965547380143131</v>
      </c>
      <c r="D28">
        <v>180.415694651173</v>
      </c>
      <c r="E28" s="21">
        <v>1970</v>
      </c>
      <c r="F28" s="22">
        <v>0.64900000000000002</v>
      </c>
      <c r="I28" s="21">
        <v>1971</v>
      </c>
      <c r="J28" s="22">
        <v>0.105</v>
      </c>
      <c r="M28" s="21">
        <v>1971</v>
      </c>
      <c r="N28" s="22">
        <v>0.105</v>
      </c>
      <c r="Q28" s="21">
        <v>1971</v>
      </c>
      <c r="R28" s="22">
        <v>0.105</v>
      </c>
      <c r="U28" s="21">
        <v>1971</v>
      </c>
      <c r="V28" s="22">
        <v>0.105</v>
      </c>
      <c r="Y28" s="21">
        <v>1971</v>
      </c>
      <c r="Z28" s="22">
        <v>0.105</v>
      </c>
      <c r="AC28" s="21">
        <v>1971</v>
      </c>
      <c r="AD28" s="22">
        <v>0.105</v>
      </c>
      <c r="AG28" s="21">
        <v>1971</v>
      </c>
      <c r="AH28" s="22">
        <v>0.105</v>
      </c>
      <c r="AK28" s="21">
        <v>1971</v>
      </c>
      <c r="AL28" s="22">
        <v>0.105</v>
      </c>
      <c r="AO28" s="21">
        <v>1971</v>
      </c>
      <c r="AP28" s="22">
        <v>0.105</v>
      </c>
      <c r="AS28" s="21">
        <v>1971</v>
      </c>
      <c r="AT28" s="22">
        <v>0.105</v>
      </c>
      <c r="AW28" s="21">
        <v>1971</v>
      </c>
      <c r="AX28" s="22">
        <v>0.105</v>
      </c>
      <c r="BA28" s="21">
        <v>1971</v>
      </c>
      <c r="BB28" s="22">
        <v>0.105</v>
      </c>
      <c r="BE28" s="21">
        <v>1971</v>
      </c>
      <c r="BF28" s="22">
        <v>0.105</v>
      </c>
      <c r="BI28" s="21">
        <v>1971</v>
      </c>
      <c r="BJ28" s="22">
        <v>0.105</v>
      </c>
      <c r="BM28" s="21">
        <v>1971</v>
      </c>
      <c r="BN28" s="22">
        <v>0.105</v>
      </c>
      <c r="BQ28" s="21">
        <v>1971</v>
      </c>
      <c r="BR28" s="22">
        <v>0.105</v>
      </c>
      <c r="BU28" s="21">
        <v>1971</v>
      </c>
      <c r="BV28" s="22">
        <v>0.105</v>
      </c>
      <c r="BY28" s="21">
        <v>1971</v>
      </c>
      <c r="BZ28" s="22">
        <v>0.105</v>
      </c>
      <c r="CC28" s="21">
        <v>1971</v>
      </c>
      <c r="CD28" s="22">
        <v>0.105</v>
      </c>
      <c r="CG28" s="21">
        <v>1971</v>
      </c>
      <c r="CH28" s="22">
        <v>0.105</v>
      </c>
      <c r="CK28" s="21">
        <v>1971</v>
      </c>
      <c r="CL28" s="22">
        <v>0.105</v>
      </c>
      <c r="CO28" s="21">
        <v>1971</v>
      </c>
      <c r="CP28" s="22">
        <v>0.105</v>
      </c>
      <c r="CS28" s="21">
        <v>1971</v>
      </c>
      <c r="CT28" s="22">
        <v>0.105</v>
      </c>
      <c r="CW28" s="21">
        <v>1971</v>
      </c>
      <c r="CX28" s="22">
        <v>0.105</v>
      </c>
      <c r="DA28" s="21">
        <v>1971</v>
      </c>
      <c r="DB28" s="22">
        <v>0.105</v>
      </c>
      <c r="DE28" s="21">
        <v>1971</v>
      </c>
      <c r="DF28" s="22">
        <v>0.105</v>
      </c>
      <c r="DI28" s="21">
        <v>1971</v>
      </c>
      <c r="DJ28" s="22">
        <v>0.105</v>
      </c>
      <c r="DM28" s="21">
        <v>1970</v>
      </c>
      <c r="DN28" s="22">
        <v>0.64900000000000002</v>
      </c>
      <c r="DQ28" s="21">
        <v>1970</v>
      </c>
      <c r="DR28" s="22">
        <v>0.64900000000000002</v>
      </c>
      <c r="DU28" s="21">
        <v>1970</v>
      </c>
      <c r="DV28" s="22">
        <v>0.64900000000000002</v>
      </c>
      <c r="DY28" s="21">
        <v>1970</v>
      </c>
      <c r="DZ28" s="22">
        <v>0.64900000000000002</v>
      </c>
      <c r="EC28" s="21">
        <v>1970</v>
      </c>
      <c r="ED28" s="22">
        <v>0.64900000000000002</v>
      </c>
      <c r="EG28" s="21">
        <v>1970</v>
      </c>
      <c r="EH28" s="22">
        <v>0.64900000000000002</v>
      </c>
      <c r="EK28" s="21">
        <v>1970</v>
      </c>
      <c r="EL28" s="22">
        <v>0.64900000000000002</v>
      </c>
      <c r="EO28" s="21">
        <v>1970</v>
      </c>
      <c r="EP28" s="22">
        <v>0.64900000000000002</v>
      </c>
      <c r="ES28" s="21">
        <v>1970</v>
      </c>
      <c r="ET28" s="22">
        <v>0.64900000000000002</v>
      </c>
      <c r="EW28" s="21">
        <v>1970</v>
      </c>
      <c r="EX28" s="22">
        <v>0.64900000000000002</v>
      </c>
      <c r="FA28" s="21">
        <v>1970</v>
      </c>
      <c r="FB28" s="22">
        <v>0.64900000000000002</v>
      </c>
      <c r="FE28" s="21">
        <v>1970</v>
      </c>
      <c r="FF28" s="22">
        <v>0.64900000000000002</v>
      </c>
      <c r="FI28" s="21">
        <v>1970</v>
      </c>
      <c r="FJ28" s="22">
        <v>0.64900000000000002</v>
      </c>
      <c r="FM28" s="21">
        <v>1970</v>
      </c>
      <c r="FN28" s="22">
        <v>0.64900000000000002</v>
      </c>
      <c r="FQ28" s="21">
        <v>1970</v>
      </c>
      <c r="FR28" s="22">
        <v>0.64900000000000002</v>
      </c>
      <c r="FU28" s="21">
        <v>1970</v>
      </c>
      <c r="FV28" s="22">
        <v>0.64900000000000002</v>
      </c>
      <c r="FY28" s="21">
        <v>1970</v>
      </c>
      <c r="FZ28" s="22">
        <v>0.64900000000000002</v>
      </c>
      <c r="GC28" s="21">
        <v>1970</v>
      </c>
      <c r="GD28" s="22">
        <v>0.64900000000000002</v>
      </c>
      <c r="GG28" s="21">
        <v>1970</v>
      </c>
      <c r="GH28" s="22">
        <v>0.64900000000000002</v>
      </c>
      <c r="GK28" s="21">
        <v>1970</v>
      </c>
      <c r="GL28" s="22">
        <v>0.64900000000000002</v>
      </c>
      <c r="GO28" s="21">
        <v>1970</v>
      </c>
      <c r="GP28" s="22">
        <v>0.64900000000000002</v>
      </c>
      <c r="GS28" s="21">
        <v>1970</v>
      </c>
      <c r="GT28" s="22">
        <v>0.64900000000000002</v>
      </c>
      <c r="GW28" s="21">
        <v>1970</v>
      </c>
      <c r="GX28" s="22">
        <v>0.64900000000000002</v>
      </c>
      <c r="HA28" s="21">
        <v>1970</v>
      </c>
      <c r="HB28" s="22">
        <v>0.64900000000000002</v>
      </c>
      <c r="HE28" s="21">
        <v>1970</v>
      </c>
      <c r="HF28" s="22">
        <v>0.64900000000000002</v>
      </c>
      <c r="HI28" s="21">
        <v>1970</v>
      </c>
      <c r="HJ28" s="22">
        <v>0.64900000000000002</v>
      </c>
      <c r="HM28" s="21">
        <v>1970</v>
      </c>
      <c r="HN28" s="22">
        <v>0.64900000000000002</v>
      </c>
      <c r="HQ28" s="21">
        <v>1970</v>
      </c>
      <c r="HR28" s="22">
        <v>0.64900000000000002</v>
      </c>
      <c r="HU28" s="21">
        <v>1970</v>
      </c>
      <c r="HV28" s="22">
        <v>0.64900000000000002</v>
      </c>
      <c r="HY28" s="21">
        <v>1970</v>
      </c>
      <c r="HZ28" s="22">
        <v>0.64900000000000002</v>
      </c>
      <c r="IC28" s="21">
        <v>1970</v>
      </c>
      <c r="ID28" s="22">
        <v>0.64900000000000002</v>
      </c>
      <c r="IG28" s="21">
        <v>1970</v>
      </c>
      <c r="IH28" s="22">
        <v>0.64900000000000002</v>
      </c>
      <c r="IK28" s="21">
        <v>1970</v>
      </c>
      <c r="IL28" s="22">
        <v>0.64900000000000002</v>
      </c>
      <c r="IO28" s="21">
        <v>1970</v>
      </c>
      <c r="IP28" s="22">
        <v>0.64900000000000002</v>
      </c>
      <c r="IS28" s="21">
        <v>1970</v>
      </c>
      <c r="IT28" s="22">
        <v>0.64900000000000002</v>
      </c>
      <c r="IW28" s="21">
        <v>1970</v>
      </c>
      <c r="IX28" s="22">
        <v>0.64900000000000002</v>
      </c>
      <c r="JA28" s="21">
        <v>1970</v>
      </c>
      <c r="JB28" s="22">
        <v>0.64900000000000002</v>
      </c>
      <c r="JE28" s="21">
        <v>1970</v>
      </c>
      <c r="JF28" s="22">
        <v>0.64900000000000002</v>
      </c>
      <c r="JI28" s="21">
        <v>1970</v>
      </c>
      <c r="JJ28" s="22">
        <v>0.64900000000000002</v>
      </c>
      <c r="JM28" s="21">
        <v>1970</v>
      </c>
      <c r="JN28" s="22">
        <v>0.64900000000000002</v>
      </c>
      <c r="JQ28" s="21">
        <v>1970</v>
      </c>
      <c r="JR28" s="22">
        <v>0.64900000000000002</v>
      </c>
      <c r="JU28" s="21">
        <v>1970</v>
      </c>
      <c r="JV28" s="22">
        <v>0.64900000000000002</v>
      </c>
      <c r="JY28" s="21">
        <v>1970</v>
      </c>
      <c r="JZ28" s="22">
        <v>0.64900000000000002</v>
      </c>
      <c r="KC28" s="21">
        <v>1970</v>
      </c>
      <c r="KD28" s="22">
        <v>0.64900000000000002</v>
      </c>
      <c r="KG28" s="21">
        <v>1970</v>
      </c>
      <c r="KH28" s="22">
        <v>0.64900000000000002</v>
      </c>
      <c r="KK28" s="21">
        <v>1970</v>
      </c>
      <c r="KL28" s="22">
        <v>0.64900000000000002</v>
      </c>
      <c r="KO28" s="21">
        <v>1970</v>
      </c>
      <c r="KP28" s="22">
        <v>0.64900000000000002</v>
      </c>
      <c r="KS28" s="21">
        <v>1970</v>
      </c>
      <c r="KT28" s="22">
        <v>0.64900000000000002</v>
      </c>
      <c r="KW28" s="21">
        <v>1970</v>
      </c>
      <c r="KX28" s="22">
        <v>0.64900000000000002</v>
      </c>
      <c r="LA28" s="21">
        <v>1970</v>
      </c>
      <c r="LB28" s="22">
        <v>0.64900000000000002</v>
      </c>
      <c r="LE28" s="21">
        <v>1970</v>
      </c>
      <c r="LF28" s="22">
        <v>0.64900000000000002</v>
      </c>
      <c r="LI28" s="21">
        <v>1970</v>
      </c>
      <c r="LJ28" s="22">
        <v>0.64900000000000002</v>
      </c>
      <c r="LM28" s="21">
        <v>1970</v>
      </c>
      <c r="LN28" s="22">
        <v>0.64900000000000002</v>
      </c>
      <c r="LQ28" s="21">
        <v>1970</v>
      </c>
      <c r="LR28" s="22">
        <v>0.64900000000000002</v>
      </c>
      <c r="LU28" s="21">
        <v>1970</v>
      </c>
      <c r="LV28" s="22">
        <v>0.64900000000000002</v>
      </c>
      <c r="LY28" s="21">
        <v>1970</v>
      </c>
      <c r="LZ28" s="22">
        <v>0.64900000000000002</v>
      </c>
      <c r="MC28" s="21">
        <v>1970</v>
      </c>
      <c r="MD28" s="22">
        <v>0.64900000000000002</v>
      </c>
      <c r="MG28" s="21">
        <v>1970</v>
      </c>
      <c r="MH28" s="22">
        <v>0.64900000000000002</v>
      </c>
      <c r="MK28" s="21">
        <v>1970</v>
      </c>
      <c r="ML28" s="22">
        <v>0.64900000000000002</v>
      </c>
      <c r="MO28" s="21">
        <v>1970</v>
      </c>
      <c r="MP28" s="22">
        <v>0.64900000000000002</v>
      </c>
      <c r="MS28" s="21">
        <v>1970</v>
      </c>
      <c r="MT28" s="22">
        <v>0.64900000000000002</v>
      </c>
      <c r="MW28" s="21">
        <v>1970</v>
      </c>
      <c r="MX28" s="22">
        <v>0.64900000000000002</v>
      </c>
      <c r="NA28" s="21">
        <v>1970</v>
      </c>
      <c r="NB28" s="22">
        <v>0.64900000000000002</v>
      </c>
      <c r="NE28" s="21">
        <v>1970</v>
      </c>
      <c r="NF28" s="22">
        <v>0.64900000000000002</v>
      </c>
      <c r="NI28" s="21">
        <v>1970</v>
      </c>
      <c r="NJ28" s="22">
        <v>0.64900000000000002</v>
      </c>
    </row>
    <row r="29" spans="2:374">
      <c r="B29">
        <v>0.34368214485749099</v>
      </c>
      <c r="C29" s="39">
        <v>0.66942131117323678</v>
      </c>
      <c r="D29">
        <v>180.22485631443601</v>
      </c>
      <c r="E29" s="21">
        <v>1971</v>
      </c>
      <c r="F29" s="22">
        <v>0.105</v>
      </c>
      <c r="I29" s="21">
        <v>1972</v>
      </c>
      <c r="J29" s="22">
        <v>17.3</v>
      </c>
      <c r="M29" s="21">
        <v>1972</v>
      </c>
      <c r="N29" s="22">
        <v>17.3</v>
      </c>
      <c r="Q29" s="21">
        <v>1972</v>
      </c>
      <c r="R29" s="22">
        <v>17.3</v>
      </c>
      <c r="U29" s="21">
        <v>1972</v>
      </c>
      <c r="V29" s="22">
        <v>17.3</v>
      </c>
      <c r="Y29" s="21">
        <v>1972</v>
      </c>
      <c r="Z29" s="22">
        <v>17.3</v>
      </c>
      <c r="AC29" s="21">
        <v>1972</v>
      </c>
      <c r="AD29" s="22">
        <v>17.3</v>
      </c>
      <c r="AG29" s="21">
        <v>1972</v>
      </c>
      <c r="AH29" s="22">
        <v>17.3</v>
      </c>
      <c r="AK29" s="21">
        <v>1972</v>
      </c>
      <c r="AL29" s="22">
        <v>17.3</v>
      </c>
      <c r="AO29" s="21">
        <v>1972</v>
      </c>
      <c r="AP29" s="22">
        <v>17.3</v>
      </c>
      <c r="AS29" s="21">
        <v>1972</v>
      </c>
      <c r="AT29" s="22">
        <v>17.3</v>
      </c>
      <c r="AW29" s="21">
        <v>1972</v>
      </c>
      <c r="AX29" s="22">
        <v>17.3</v>
      </c>
      <c r="BA29" s="21">
        <v>1972</v>
      </c>
      <c r="BB29" s="22">
        <v>17.3</v>
      </c>
      <c r="BE29" s="21">
        <v>1972</v>
      </c>
      <c r="BF29" s="22">
        <v>17.3</v>
      </c>
      <c r="BI29" s="21">
        <v>1972</v>
      </c>
      <c r="BJ29" s="22">
        <v>17.3</v>
      </c>
      <c r="BM29" s="21">
        <v>1972</v>
      </c>
      <c r="BN29" s="22">
        <v>17.3</v>
      </c>
      <c r="BQ29" s="21">
        <v>1972</v>
      </c>
      <c r="BR29" s="22">
        <v>17.3</v>
      </c>
      <c r="BU29" s="21">
        <v>1972</v>
      </c>
      <c r="BV29" s="22">
        <v>17.3</v>
      </c>
      <c r="BY29" s="21">
        <v>1972</v>
      </c>
      <c r="BZ29" s="22">
        <v>17.3</v>
      </c>
      <c r="CC29" s="21">
        <v>1972</v>
      </c>
      <c r="CD29" s="22">
        <v>17.3</v>
      </c>
      <c r="CG29" s="21">
        <v>1972</v>
      </c>
      <c r="CH29" s="22">
        <v>17.3</v>
      </c>
      <c r="CK29" s="21">
        <v>1972</v>
      </c>
      <c r="CL29" s="22">
        <v>17.3</v>
      </c>
      <c r="CO29" s="21">
        <v>1972</v>
      </c>
      <c r="CP29" s="22">
        <v>17.3</v>
      </c>
      <c r="CS29" s="21">
        <v>1972</v>
      </c>
      <c r="CT29" s="22">
        <v>17.3</v>
      </c>
      <c r="CW29" s="21">
        <v>1972</v>
      </c>
      <c r="CX29" s="22">
        <v>17.3</v>
      </c>
      <c r="DA29" s="21">
        <v>1972</v>
      </c>
      <c r="DB29" s="22">
        <v>17.3</v>
      </c>
      <c r="DE29" s="21">
        <v>1972</v>
      </c>
      <c r="DF29" s="22">
        <v>17.3</v>
      </c>
      <c r="DI29" s="21">
        <v>1972</v>
      </c>
      <c r="DJ29" s="22">
        <v>17.3</v>
      </c>
      <c r="DM29" s="21">
        <v>1972</v>
      </c>
      <c r="DN29" s="22">
        <v>17.3</v>
      </c>
      <c r="DQ29" s="21">
        <v>1971</v>
      </c>
      <c r="DR29" s="22">
        <v>0.105</v>
      </c>
      <c r="DU29" s="21">
        <v>1971</v>
      </c>
      <c r="DV29" s="22">
        <v>0.105</v>
      </c>
      <c r="DY29" s="21">
        <v>1971</v>
      </c>
      <c r="DZ29" s="22">
        <v>0.105</v>
      </c>
      <c r="EC29" s="21">
        <v>1971</v>
      </c>
      <c r="ED29" s="22">
        <v>0.105</v>
      </c>
      <c r="EG29" s="21">
        <v>1971</v>
      </c>
      <c r="EH29" s="22">
        <v>0.105</v>
      </c>
      <c r="EK29" s="21">
        <v>1971</v>
      </c>
      <c r="EL29" s="22">
        <v>0.105</v>
      </c>
      <c r="EO29" s="21">
        <v>1971</v>
      </c>
      <c r="EP29" s="22">
        <v>0.105</v>
      </c>
      <c r="ES29" s="21">
        <v>1971</v>
      </c>
      <c r="ET29" s="22">
        <v>0.105</v>
      </c>
      <c r="EW29" s="21">
        <v>1971</v>
      </c>
      <c r="EX29" s="22">
        <v>0.105</v>
      </c>
      <c r="FA29" s="21">
        <v>1971</v>
      </c>
      <c r="FB29" s="22">
        <v>0.105</v>
      </c>
      <c r="FE29" s="21">
        <v>1971</v>
      </c>
      <c r="FF29" s="22">
        <v>0.105</v>
      </c>
      <c r="FI29" s="21">
        <v>1971</v>
      </c>
      <c r="FJ29" s="22">
        <v>0.105</v>
      </c>
      <c r="FM29" s="21">
        <v>1971</v>
      </c>
      <c r="FN29" s="22">
        <v>0.105</v>
      </c>
      <c r="FQ29" s="21">
        <v>1971</v>
      </c>
      <c r="FR29" s="22">
        <v>0.105</v>
      </c>
      <c r="FU29" s="21">
        <v>1971</v>
      </c>
      <c r="FV29" s="22">
        <v>0.105</v>
      </c>
      <c r="FY29" s="21">
        <v>1971</v>
      </c>
      <c r="FZ29" s="22">
        <v>0.105</v>
      </c>
      <c r="GC29" s="21">
        <v>1971</v>
      </c>
      <c r="GD29" s="22">
        <v>0.105</v>
      </c>
      <c r="GG29" s="21">
        <v>1971</v>
      </c>
      <c r="GH29" s="22">
        <v>0.105</v>
      </c>
      <c r="GK29" s="21">
        <v>1971</v>
      </c>
      <c r="GL29" s="22">
        <v>0.105</v>
      </c>
      <c r="GO29" s="21">
        <v>1971</v>
      </c>
      <c r="GP29" s="22">
        <v>0.105</v>
      </c>
      <c r="GS29" s="21">
        <v>1971</v>
      </c>
      <c r="GT29" s="22">
        <v>0.105</v>
      </c>
      <c r="GW29" s="21">
        <v>1971</v>
      </c>
      <c r="GX29" s="22">
        <v>0.105</v>
      </c>
      <c r="HA29" s="21">
        <v>1971</v>
      </c>
      <c r="HB29" s="22">
        <v>0.105</v>
      </c>
      <c r="HE29" s="21">
        <v>1971</v>
      </c>
      <c r="HF29" s="22">
        <v>0.105</v>
      </c>
      <c r="HI29" s="21">
        <v>1971</v>
      </c>
      <c r="HJ29" s="22">
        <v>0.105</v>
      </c>
      <c r="HM29" s="21">
        <v>1971</v>
      </c>
      <c r="HN29" s="22">
        <v>0.105</v>
      </c>
      <c r="HQ29" s="21">
        <v>1971</v>
      </c>
      <c r="HR29" s="22">
        <v>0.105</v>
      </c>
      <c r="HU29" s="21">
        <v>1971</v>
      </c>
      <c r="HV29" s="22">
        <v>0.105</v>
      </c>
      <c r="HY29" s="21">
        <v>1971</v>
      </c>
      <c r="HZ29" s="22">
        <v>0.105</v>
      </c>
      <c r="IC29" s="21">
        <v>1971</v>
      </c>
      <c r="ID29" s="22">
        <v>0.105</v>
      </c>
      <c r="IG29" s="21">
        <v>1971</v>
      </c>
      <c r="IH29" s="22">
        <v>0.105</v>
      </c>
      <c r="IK29" s="21">
        <v>1971</v>
      </c>
      <c r="IL29" s="22">
        <v>0.105</v>
      </c>
      <c r="IO29" s="21">
        <v>1971</v>
      </c>
      <c r="IP29" s="22">
        <v>0.105</v>
      </c>
      <c r="IS29" s="21">
        <v>1971</v>
      </c>
      <c r="IT29" s="22">
        <v>0.105</v>
      </c>
      <c r="IW29" s="21">
        <v>1971</v>
      </c>
      <c r="IX29" s="22">
        <v>0.105</v>
      </c>
      <c r="JA29" s="21">
        <v>1971</v>
      </c>
      <c r="JB29" s="22">
        <v>0.105</v>
      </c>
      <c r="JE29" s="21">
        <v>1971</v>
      </c>
      <c r="JF29" s="22">
        <v>0.105</v>
      </c>
      <c r="JI29" s="21">
        <v>1971</v>
      </c>
      <c r="JJ29" s="22">
        <v>0.105</v>
      </c>
      <c r="JM29" s="21">
        <v>1971</v>
      </c>
      <c r="JN29" s="22">
        <v>0.105</v>
      </c>
      <c r="JQ29" s="21">
        <v>1971</v>
      </c>
      <c r="JR29" s="22">
        <v>0.105</v>
      </c>
      <c r="JU29" s="21">
        <v>1971</v>
      </c>
      <c r="JV29" s="22">
        <v>0.105</v>
      </c>
      <c r="JY29" s="21">
        <v>1971</v>
      </c>
      <c r="JZ29" s="22">
        <v>0.105</v>
      </c>
      <c r="KC29" s="21">
        <v>1971</v>
      </c>
      <c r="KD29" s="22">
        <v>0.105</v>
      </c>
      <c r="KG29" s="21">
        <v>1971</v>
      </c>
      <c r="KH29" s="22">
        <v>0.105</v>
      </c>
      <c r="KK29" s="21">
        <v>1971</v>
      </c>
      <c r="KL29" s="22">
        <v>0.105</v>
      </c>
      <c r="KO29" s="21">
        <v>1971</v>
      </c>
      <c r="KP29" s="22">
        <v>0.105</v>
      </c>
      <c r="KS29" s="21">
        <v>1971</v>
      </c>
      <c r="KT29" s="22">
        <v>0.105</v>
      </c>
      <c r="KW29" s="21">
        <v>1971</v>
      </c>
      <c r="KX29" s="22">
        <v>0.105</v>
      </c>
      <c r="LA29" s="21">
        <v>1971</v>
      </c>
      <c r="LB29" s="22">
        <v>0.105</v>
      </c>
      <c r="LE29" s="21">
        <v>1971</v>
      </c>
      <c r="LF29" s="22">
        <v>0.105</v>
      </c>
      <c r="LI29" s="21">
        <v>1971</v>
      </c>
      <c r="LJ29" s="22">
        <v>0.105</v>
      </c>
      <c r="LM29" s="21">
        <v>1971</v>
      </c>
      <c r="LN29" s="22">
        <v>0.105</v>
      </c>
      <c r="LQ29" s="21">
        <v>1971</v>
      </c>
      <c r="LR29" s="22">
        <v>0.105</v>
      </c>
      <c r="LU29" s="21">
        <v>1971</v>
      </c>
      <c r="LV29" s="22">
        <v>0.105</v>
      </c>
      <c r="LY29" s="21">
        <v>1971</v>
      </c>
      <c r="LZ29" s="22">
        <v>0.105</v>
      </c>
      <c r="MC29" s="21">
        <v>1971</v>
      </c>
      <c r="MD29" s="22">
        <v>0.105</v>
      </c>
      <c r="MG29" s="21">
        <v>1971</v>
      </c>
      <c r="MH29" s="22">
        <v>0.105</v>
      </c>
      <c r="MK29" s="21">
        <v>1971</v>
      </c>
      <c r="ML29" s="22">
        <v>0.105</v>
      </c>
      <c r="MO29" s="21">
        <v>1971</v>
      </c>
      <c r="MP29" s="22">
        <v>0.105</v>
      </c>
      <c r="MS29" s="21">
        <v>1971</v>
      </c>
      <c r="MT29" s="22">
        <v>0.105</v>
      </c>
      <c r="MW29" s="21">
        <v>1971</v>
      </c>
      <c r="MX29" s="22">
        <v>0.105</v>
      </c>
      <c r="NA29" s="21">
        <v>1971</v>
      </c>
      <c r="NB29" s="22">
        <v>0.105</v>
      </c>
      <c r="NE29" s="21">
        <v>1971</v>
      </c>
      <c r="NF29" s="22">
        <v>0.105</v>
      </c>
      <c r="NI29" s="21">
        <v>1971</v>
      </c>
      <c r="NJ29" s="22">
        <v>0.105</v>
      </c>
    </row>
    <row r="30" spans="2:374">
      <c r="B30">
        <v>0.34524976765077658</v>
      </c>
      <c r="C30" s="39">
        <v>0.6723203343207419</v>
      </c>
      <c r="D30">
        <v>182.60672242358683</v>
      </c>
      <c r="E30" s="21">
        <v>1972</v>
      </c>
      <c r="F30" s="22">
        <v>17.3</v>
      </c>
      <c r="I30" s="21">
        <v>1972</v>
      </c>
      <c r="J30" s="22">
        <v>7.4999999999999997E-2</v>
      </c>
      <c r="M30" s="21">
        <v>1972</v>
      </c>
      <c r="N30" s="22">
        <v>7.4999999999999997E-2</v>
      </c>
      <c r="Q30" s="21">
        <v>1972</v>
      </c>
      <c r="R30" s="22">
        <v>7.4999999999999997E-2</v>
      </c>
      <c r="U30" s="21">
        <v>1972</v>
      </c>
      <c r="V30" s="22">
        <v>7.4999999999999997E-2</v>
      </c>
      <c r="Y30" s="21">
        <v>1972</v>
      </c>
      <c r="Z30" s="22">
        <v>7.4999999999999997E-2</v>
      </c>
      <c r="AC30" s="21">
        <v>1972</v>
      </c>
      <c r="AD30" s="22">
        <v>7.4999999999999997E-2</v>
      </c>
      <c r="AG30" s="21">
        <v>1972</v>
      </c>
      <c r="AH30" s="22">
        <v>7.4999999999999997E-2</v>
      </c>
      <c r="AK30" s="21">
        <v>1972</v>
      </c>
      <c r="AL30" s="22">
        <v>7.4999999999999997E-2</v>
      </c>
      <c r="AO30" s="21">
        <v>1972</v>
      </c>
      <c r="AP30" s="22">
        <v>7.4999999999999997E-2</v>
      </c>
      <c r="AS30" s="21">
        <v>1972</v>
      </c>
      <c r="AT30" s="22">
        <v>7.4999999999999997E-2</v>
      </c>
      <c r="AW30" s="21">
        <v>1972</v>
      </c>
      <c r="AX30" s="22">
        <v>7.4999999999999997E-2</v>
      </c>
      <c r="BA30" s="21">
        <v>1972</v>
      </c>
      <c r="BB30" s="22">
        <v>7.4999999999999997E-2</v>
      </c>
      <c r="BE30" s="21">
        <v>1972</v>
      </c>
      <c r="BF30" s="22">
        <v>7.4999999999999997E-2</v>
      </c>
      <c r="BI30" s="21">
        <v>1972</v>
      </c>
      <c r="BJ30" s="22">
        <v>7.4999999999999997E-2</v>
      </c>
      <c r="BM30" s="21">
        <v>1972</v>
      </c>
      <c r="BN30" s="22">
        <v>7.4999999999999997E-2</v>
      </c>
      <c r="BQ30" s="21">
        <v>1972</v>
      </c>
      <c r="BR30" s="22">
        <v>7.4999999999999997E-2</v>
      </c>
      <c r="BU30" s="21">
        <v>1972</v>
      </c>
      <c r="BV30" s="22">
        <v>7.4999999999999997E-2</v>
      </c>
      <c r="BY30" s="21">
        <v>1972</v>
      </c>
      <c r="BZ30" s="22">
        <v>7.4999999999999997E-2</v>
      </c>
      <c r="CC30" s="21">
        <v>1972</v>
      </c>
      <c r="CD30" s="22">
        <v>7.4999999999999997E-2</v>
      </c>
      <c r="CG30" s="21">
        <v>1972</v>
      </c>
      <c r="CH30" s="22">
        <v>7.4999999999999997E-2</v>
      </c>
      <c r="CK30" s="21">
        <v>1972</v>
      </c>
      <c r="CL30" s="22">
        <v>7.4999999999999997E-2</v>
      </c>
      <c r="CO30" s="21">
        <v>1972</v>
      </c>
      <c r="CP30" s="22">
        <v>7.4999999999999997E-2</v>
      </c>
      <c r="CS30" s="21">
        <v>1972</v>
      </c>
      <c r="CT30" s="22">
        <v>7.4999999999999997E-2</v>
      </c>
      <c r="CW30" s="21">
        <v>1972</v>
      </c>
      <c r="CX30" s="22">
        <v>7.4999999999999997E-2</v>
      </c>
      <c r="DA30" s="21">
        <v>1972</v>
      </c>
      <c r="DB30" s="22">
        <v>7.4999999999999997E-2</v>
      </c>
      <c r="DE30" s="21">
        <v>1972</v>
      </c>
      <c r="DF30" s="22">
        <v>7.4999999999999997E-2</v>
      </c>
      <c r="DI30" s="21">
        <v>1972</v>
      </c>
      <c r="DJ30" s="22">
        <v>7.4999999999999997E-2</v>
      </c>
      <c r="DM30" s="21">
        <v>1972</v>
      </c>
      <c r="DN30" s="22">
        <v>7.4999999999999997E-2</v>
      </c>
      <c r="DQ30" s="21">
        <v>1972</v>
      </c>
      <c r="DR30" s="22">
        <v>7.4999999999999997E-2</v>
      </c>
      <c r="DU30" s="21">
        <v>1972</v>
      </c>
      <c r="DV30" s="22">
        <v>17.3</v>
      </c>
      <c r="DY30" s="21">
        <v>1972</v>
      </c>
      <c r="DZ30" s="22">
        <v>17.3</v>
      </c>
      <c r="EC30" s="21">
        <v>1972</v>
      </c>
      <c r="ED30" s="22">
        <v>17.3</v>
      </c>
      <c r="EG30" s="21">
        <v>1972</v>
      </c>
      <c r="EH30" s="22">
        <v>17.3</v>
      </c>
      <c r="EK30" s="21">
        <v>1972</v>
      </c>
      <c r="EL30" s="22">
        <v>17.3</v>
      </c>
      <c r="EO30" s="21">
        <v>1972</v>
      </c>
      <c r="EP30" s="22">
        <v>17.3</v>
      </c>
      <c r="ES30" s="21">
        <v>1972</v>
      </c>
      <c r="ET30" s="22">
        <v>17.3</v>
      </c>
      <c r="EW30" s="21">
        <v>1972</v>
      </c>
      <c r="EX30" s="22">
        <v>17.3</v>
      </c>
      <c r="FA30" s="21">
        <v>1972</v>
      </c>
      <c r="FB30" s="22">
        <v>17.3</v>
      </c>
      <c r="FE30" s="21">
        <v>1972</v>
      </c>
      <c r="FF30" s="22">
        <v>17.3</v>
      </c>
      <c r="FI30" s="21">
        <v>1972</v>
      </c>
      <c r="FJ30" s="22">
        <v>17.3</v>
      </c>
      <c r="FM30" s="21">
        <v>1972</v>
      </c>
      <c r="FN30" s="22">
        <v>17.3</v>
      </c>
      <c r="FQ30" s="21">
        <v>1972</v>
      </c>
      <c r="FR30" s="22">
        <v>17.3</v>
      </c>
      <c r="FU30" s="21">
        <v>1972</v>
      </c>
      <c r="FV30" s="22">
        <v>17.3</v>
      </c>
      <c r="FY30" s="21">
        <v>1972</v>
      </c>
      <c r="FZ30" s="22">
        <v>17.3</v>
      </c>
      <c r="GC30" s="21">
        <v>1972</v>
      </c>
      <c r="GD30" s="22">
        <v>17.3</v>
      </c>
      <c r="GG30" s="21">
        <v>1972</v>
      </c>
      <c r="GH30" s="22">
        <v>17.3</v>
      </c>
      <c r="GK30" s="21">
        <v>1972</v>
      </c>
      <c r="GL30" s="22">
        <v>17.3</v>
      </c>
      <c r="GO30" s="21">
        <v>1972</v>
      </c>
      <c r="GP30" s="22">
        <v>17.3</v>
      </c>
      <c r="GS30" s="21">
        <v>1972</v>
      </c>
      <c r="GT30" s="22">
        <v>17.3</v>
      </c>
      <c r="GW30" s="21">
        <v>1972</v>
      </c>
      <c r="GX30" s="22">
        <v>17.3</v>
      </c>
      <c r="HA30" s="21">
        <v>1972</v>
      </c>
      <c r="HB30" s="22">
        <v>17.3</v>
      </c>
      <c r="HE30" s="21">
        <v>1972</v>
      </c>
      <c r="HF30" s="22">
        <v>17.3</v>
      </c>
      <c r="HI30" s="21">
        <v>1972</v>
      </c>
      <c r="HJ30" s="22">
        <v>17.3</v>
      </c>
      <c r="HM30" s="21">
        <v>1972</v>
      </c>
      <c r="HN30" s="22">
        <v>17.3</v>
      </c>
      <c r="HQ30" s="21">
        <v>1972</v>
      </c>
      <c r="HR30" s="22">
        <v>17.3</v>
      </c>
      <c r="HU30" s="21">
        <v>1972</v>
      </c>
      <c r="HV30" s="22">
        <v>17.3</v>
      </c>
      <c r="HY30" s="21">
        <v>1972</v>
      </c>
      <c r="HZ30" s="22">
        <v>17.3</v>
      </c>
      <c r="IC30" s="21">
        <v>1972</v>
      </c>
      <c r="ID30" s="22">
        <v>17.3</v>
      </c>
      <c r="IG30" s="21">
        <v>1972</v>
      </c>
      <c r="IH30" s="22">
        <v>17.3</v>
      </c>
      <c r="IK30" s="21">
        <v>1972</v>
      </c>
      <c r="IL30" s="22">
        <v>17.3</v>
      </c>
      <c r="IO30" s="21">
        <v>1972</v>
      </c>
      <c r="IP30" s="22">
        <v>17.3</v>
      </c>
      <c r="IS30" s="21">
        <v>1972</v>
      </c>
      <c r="IT30" s="22">
        <v>17.3</v>
      </c>
      <c r="IW30" s="21">
        <v>1972</v>
      </c>
      <c r="IX30" s="22">
        <v>17.3</v>
      </c>
      <c r="JA30" s="21">
        <v>1972</v>
      </c>
      <c r="JB30" s="22">
        <v>17.3</v>
      </c>
      <c r="JE30" s="21">
        <v>1972</v>
      </c>
      <c r="JF30" s="22">
        <v>17.3</v>
      </c>
      <c r="JI30" s="21">
        <v>1972</v>
      </c>
      <c r="JJ30" s="22">
        <v>17.3</v>
      </c>
      <c r="JM30" s="21">
        <v>1972</v>
      </c>
      <c r="JN30" s="22">
        <v>17.3</v>
      </c>
      <c r="JQ30" s="21">
        <v>1972</v>
      </c>
      <c r="JR30" s="22">
        <v>17.3</v>
      </c>
      <c r="JU30" s="21">
        <v>1972</v>
      </c>
      <c r="JV30" s="22">
        <v>17.3</v>
      </c>
      <c r="JY30" s="21">
        <v>1972</v>
      </c>
      <c r="JZ30" s="22">
        <v>17.3</v>
      </c>
      <c r="KC30" s="21">
        <v>1972</v>
      </c>
      <c r="KD30" s="22">
        <v>17.3</v>
      </c>
      <c r="KG30" s="21">
        <v>1972</v>
      </c>
      <c r="KH30" s="22">
        <v>17.3</v>
      </c>
      <c r="KK30" s="21">
        <v>1972</v>
      </c>
      <c r="KL30" s="22">
        <v>17.3</v>
      </c>
      <c r="KO30" s="21">
        <v>1972</v>
      </c>
      <c r="KP30" s="22">
        <v>17.3</v>
      </c>
      <c r="KS30" s="21">
        <v>1972</v>
      </c>
      <c r="KT30" s="22">
        <v>17.3</v>
      </c>
      <c r="KW30" s="21">
        <v>1972</v>
      </c>
      <c r="KX30" s="22">
        <v>17.3</v>
      </c>
      <c r="LA30" s="21">
        <v>1972</v>
      </c>
      <c r="LB30" s="22">
        <v>17.3</v>
      </c>
      <c r="LE30" s="21">
        <v>1972</v>
      </c>
      <c r="LF30" s="22">
        <v>17.3</v>
      </c>
      <c r="LI30" s="21">
        <v>1972</v>
      </c>
      <c r="LJ30" s="22">
        <v>17.3</v>
      </c>
      <c r="LM30" s="21">
        <v>1972</v>
      </c>
      <c r="LN30" s="22">
        <v>17.3</v>
      </c>
      <c r="LQ30" s="21">
        <v>1972</v>
      </c>
      <c r="LR30" s="22">
        <v>17.3</v>
      </c>
      <c r="LU30" s="21">
        <v>1972</v>
      </c>
      <c r="LV30" s="22">
        <v>17.3</v>
      </c>
      <c r="LY30" s="21">
        <v>1972</v>
      </c>
      <c r="LZ30" s="22">
        <v>17.3</v>
      </c>
      <c r="MC30" s="21">
        <v>1972</v>
      </c>
      <c r="MD30" s="22">
        <v>17.3</v>
      </c>
      <c r="MG30" s="21">
        <v>1972</v>
      </c>
      <c r="MH30" s="22">
        <v>17.3</v>
      </c>
      <c r="MK30" s="21">
        <v>1972</v>
      </c>
      <c r="ML30" s="22">
        <v>17.3</v>
      </c>
      <c r="MO30" s="21">
        <v>1972</v>
      </c>
      <c r="MP30" s="22">
        <v>17.3</v>
      </c>
      <c r="MS30" s="21">
        <v>1972</v>
      </c>
      <c r="MT30" s="22">
        <v>17.3</v>
      </c>
      <c r="MW30" s="21">
        <v>1972</v>
      </c>
      <c r="MX30" s="22">
        <v>17.3</v>
      </c>
      <c r="NA30" s="21">
        <v>1972</v>
      </c>
      <c r="NB30" s="22">
        <v>17.3</v>
      </c>
      <c r="NE30" s="21">
        <v>1972</v>
      </c>
      <c r="NF30" s="22">
        <v>17.3</v>
      </c>
      <c r="NI30" s="21">
        <v>1972</v>
      </c>
      <c r="NJ30" s="22">
        <v>17.3</v>
      </c>
    </row>
    <row r="31" spans="2:374">
      <c r="B31">
        <v>0.34355495035086325</v>
      </c>
      <c r="C31" s="39">
        <v>0.66992030126727775</v>
      </c>
      <c r="D31">
        <v>180.6318505551794</v>
      </c>
      <c r="E31" s="21">
        <v>1972</v>
      </c>
      <c r="F31" s="22">
        <v>7.4999999999999997E-2</v>
      </c>
      <c r="I31" s="21">
        <v>1973</v>
      </c>
      <c r="J31" s="22">
        <v>0.36</v>
      </c>
      <c r="M31" s="21">
        <v>1973</v>
      </c>
      <c r="N31" s="22">
        <v>0.36</v>
      </c>
      <c r="Q31" s="21">
        <v>1973</v>
      </c>
      <c r="R31" s="22">
        <v>0.36</v>
      </c>
      <c r="U31" s="21">
        <v>1973</v>
      </c>
      <c r="V31" s="22">
        <v>0.36</v>
      </c>
      <c r="Y31" s="21">
        <v>1973</v>
      </c>
      <c r="Z31" s="22">
        <v>0.36</v>
      </c>
      <c r="AC31" s="21">
        <v>1973</v>
      </c>
      <c r="AD31" s="22">
        <v>0.36</v>
      </c>
      <c r="AG31" s="21">
        <v>1973</v>
      </c>
      <c r="AH31" s="22">
        <v>0.36</v>
      </c>
      <c r="AK31" s="21">
        <v>1973</v>
      </c>
      <c r="AL31" s="22">
        <v>0.36</v>
      </c>
      <c r="AO31" s="21">
        <v>1973</v>
      </c>
      <c r="AP31" s="22">
        <v>0.36</v>
      </c>
      <c r="AS31" s="21">
        <v>1973</v>
      </c>
      <c r="AT31" s="22">
        <v>0.36</v>
      </c>
      <c r="AW31" s="21">
        <v>1973</v>
      </c>
      <c r="AX31" s="22">
        <v>0.36</v>
      </c>
      <c r="BA31" s="21">
        <v>1973</v>
      </c>
      <c r="BB31" s="22">
        <v>0.36</v>
      </c>
      <c r="BE31" s="21">
        <v>1973</v>
      </c>
      <c r="BF31" s="22">
        <v>0.36</v>
      </c>
      <c r="BI31" s="21">
        <v>1973</v>
      </c>
      <c r="BJ31" s="22">
        <v>0.36</v>
      </c>
      <c r="BM31" s="21">
        <v>1973</v>
      </c>
      <c r="BN31" s="22">
        <v>0.36</v>
      </c>
      <c r="BQ31" s="21">
        <v>1973</v>
      </c>
      <c r="BR31" s="22">
        <v>0.36</v>
      </c>
      <c r="BU31" s="21">
        <v>1973</v>
      </c>
      <c r="BV31" s="22">
        <v>0.36</v>
      </c>
      <c r="BY31" s="21">
        <v>1973</v>
      </c>
      <c r="BZ31" s="22">
        <v>0.36</v>
      </c>
      <c r="CC31" s="21">
        <v>1973</v>
      </c>
      <c r="CD31" s="22">
        <v>0.36</v>
      </c>
      <c r="CG31" s="21">
        <v>1973</v>
      </c>
      <c r="CH31" s="22">
        <v>0.36</v>
      </c>
      <c r="CK31" s="21">
        <v>1973</v>
      </c>
      <c r="CL31" s="22">
        <v>0.36</v>
      </c>
      <c r="CO31" s="21">
        <v>1973</v>
      </c>
      <c r="CP31" s="22">
        <v>0.36</v>
      </c>
      <c r="CS31" s="21">
        <v>1973</v>
      </c>
      <c r="CT31" s="22">
        <v>0.36</v>
      </c>
      <c r="CW31" s="21">
        <v>1973</v>
      </c>
      <c r="CX31" s="22">
        <v>0.36</v>
      </c>
      <c r="DA31" s="21">
        <v>1973</v>
      </c>
      <c r="DB31" s="22">
        <v>0.36</v>
      </c>
      <c r="DE31" s="21">
        <v>1973</v>
      </c>
      <c r="DF31" s="22">
        <v>0.36</v>
      </c>
      <c r="DI31" s="21">
        <v>1973</v>
      </c>
      <c r="DJ31" s="22">
        <v>0.36</v>
      </c>
      <c r="DM31" s="21">
        <v>1973</v>
      </c>
      <c r="DN31" s="22">
        <v>0.36</v>
      </c>
      <c r="DQ31" s="21">
        <v>1973</v>
      </c>
      <c r="DR31" s="22">
        <v>0.36</v>
      </c>
      <c r="DU31" s="21">
        <v>1973</v>
      </c>
      <c r="DV31" s="22">
        <v>0.36</v>
      </c>
      <c r="DY31" s="21">
        <v>1972</v>
      </c>
      <c r="DZ31" s="22">
        <v>7.4999999999999997E-2</v>
      </c>
      <c r="EC31" s="21">
        <v>1972</v>
      </c>
      <c r="ED31" s="22">
        <v>7.4999999999999997E-2</v>
      </c>
      <c r="EG31" s="21">
        <v>1972</v>
      </c>
      <c r="EH31" s="22">
        <v>7.4999999999999997E-2</v>
      </c>
      <c r="EK31" s="21">
        <v>1972</v>
      </c>
      <c r="EL31" s="22">
        <v>7.4999999999999997E-2</v>
      </c>
      <c r="EO31" s="21">
        <v>1972</v>
      </c>
      <c r="EP31" s="22">
        <v>7.4999999999999997E-2</v>
      </c>
      <c r="ES31" s="21">
        <v>1972</v>
      </c>
      <c r="ET31" s="22">
        <v>7.4999999999999997E-2</v>
      </c>
      <c r="EW31" s="21">
        <v>1972</v>
      </c>
      <c r="EX31" s="22">
        <v>7.4999999999999997E-2</v>
      </c>
      <c r="FA31" s="21">
        <v>1972</v>
      </c>
      <c r="FB31" s="22">
        <v>7.4999999999999997E-2</v>
      </c>
      <c r="FE31" s="21">
        <v>1972</v>
      </c>
      <c r="FF31" s="22">
        <v>7.4999999999999997E-2</v>
      </c>
      <c r="FI31" s="21">
        <v>1972</v>
      </c>
      <c r="FJ31" s="22">
        <v>7.4999999999999997E-2</v>
      </c>
      <c r="FM31" s="21">
        <v>1972</v>
      </c>
      <c r="FN31" s="22">
        <v>7.4999999999999997E-2</v>
      </c>
      <c r="FQ31" s="21">
        <v>1972</v>
      </c>
      <c r="FR31" s="22">
        <v>7.4999999999999997E-2</v>
      </c>
      <c r="FU31" s="21">
        <v>1972</v>
      </c>
      <c r="FV31" s="22">
        <v>7.4999999999999997E-2</v>
      </c>
      <c r="FY31" s="21">
        <v>1972</v>
      </c>
      <c r="FZ31" s="22">
        <v>7.4999999999999997E-2</v>
      </c>
      <c r="GC31" s="21">
        <v>1972</v>
      </c>
      <c r="GD31" s="22">
        <v>7.4999999999999997E-2</v>
      </c>
      <c r="GG31" s="21">
        <v>1972</v>
      </c>
      <c r="GH31" s="22">
        <v>7.4999999999999997E-2</v>
      </c>
      <c r="GK31" s="21">
        <v>1972</v>
      </c>
      <c r="GL31" s="22">
        <v>7.4999999999999997E-2</v>
      </c>
      <c r="GO31" s="21">
        <v>1972</v>
      </c>
      <c r="GP31" s="22">
        <v>7.4999999999999997E-2</v>
      </c>
      <c r="GS31" s="21">
        <v>1972</v>
      </c>
      <c r="GT31" s="22">
        <v>7.4999999999999997E-2</v>
      </c>
      <c r="GW31" s="21">
        <v>1972</v>
      </c>
      <c r="GX31" s="22">
        <v>7.4999999999999997E-2</v>
      </c>
      <c r="HA31" s="21">
        <v>1972</v>
      </c>
      <c r="HB31" s="22">
        <v>7.4999999999999997E-2</v>
      </c>
      <c r="HE31" s="21">
        <v>1972</v>
      </c>
      <c r="HF31" s="22">
        <v>7.4999999999999997E-2</v>
      </c>
      <c r="HI31" s="21">
        <v>1972</v>
      </c>
      <c r="HJ31" s="22">
        <v>7.4999999999999997E-2</v>
      </c>
      <c r="HM31" s="21">
        <v>1972</v>
      </c>
      <c r="HN31" s="22">
        <v>7.4999999999999997E-2</v>
      </c>
      <c r="HQ31" s="21">
        <v>1972</v>
      </c>
      <c r="HR31" s="22">
        <v>7.4999999999999997E-2</v>
      </c>
      <c r="HU31" s="21">
        <v>1972</v>
      </c>
      <c r="HV31" s="22">
        <v>7.4999999999999997E-2</v>
      </c>
      <c r="HY31" s="21">
        <v>1972</v>
      </c>
      <c r="HZ31" s="22">
        <v>7.4999999999999997E-2</v>
      </c>
      <c r="IC31" s="21">
        <v>1972</v>
      </c>
      <c r="ID31" s="22">
        <v>7.4999999999999997E-2</v>
      </c>
      <c r="IG31" s="21">
        <v>1972</v>
      </c>
      <c r="IH31" s="22">
        <v>7.4999999999999997E-2</v>
      </c>
      <c r="IK31" s="21">
        <v>1972</v>
      </c>
      <c r="IL31" s="22">
        <v>7.4999999999999997E-2</v>
      </c>
      <c r="IO31" s="21">
        <v>1972</v>
      </c>
      <c r="IP31" s="22">
        <v>7.4999999999999997E-2</v>
      </c>
      <c r="IS31" s="21">
        <v>1972</v>
      </c>
      <c r="IT31" s="22">
        <v>7.4999999999999997E-2</v>
      </c>
      <c r="IW31" s="21">
        <v>1972</v>
      </c>
      <c r="IX31" s="22">
        <v>7.4999999999999997E-2</v>
      </c>
      <c r="JA31" s="21">
        <v>1972</v>
      </c>
      <c r="JB31" s="22">
        <v>7.4999999999999997E-2</v>
      </c>
      <c r="JE31" s="21">
        <v>1972</v>
      </c>
      <c r="JF31" s="22">
        <v>7.4999999999999997E-2</v>
      </c>
      <c r="JI31" s="21">
        <v>1972</v>
      </c>
      <c r="JJ31" s="22">
        <v>7.4999999999999997E-2</v>
      </c>
      <c r="JM31" s="21">
        <v>1972</v>
      </c>
      <c r="JN31" s="22">
        <v>7.4999999999999997E-2</v>
      </c>
      <c r="JQ31" s="21">
        <v>1972</v>
      </c>
      <c r="JR31" s="22">
        <v>7.4999999999999997E-2</v>
      </c>
      <c r="JU31" s="21">
        <v>1972</v>
      </c>
      <c r="JV31" s="22">
        <v>7.4999999999999997E-2</v>
      </c>
      <c r="JY31" s="21">
        <v>1972</v>
      </c>
      <c r="JZ31" s="22">
        <v>7.4999999999999997E-2</v>
      </c>
      <c r="KC31" s="21">
        <v>1972</v>
      </c>
      <c r="KD31" s="22">
        <v>7.4999999999999997E-2</v>
      </c>
      <c r="KG31" s="21">
        <v>1972</v>
      </c>
      <c r="KH31" s="22">
        <v>7.4999999999999997E-2</v>
      </c>
      <c r="KK31" s="21">
        <v>1972</v>
      </c>
      <c r="KL31" s="22">
        <v>7.4999999999999997E-2</v>
      </c>
      <c r="KO31" s="21">
        <v>1972</v>
      </c>
      <c r="KP31" s="22">
        <v>7.4999999999999997E-2</v>
      </c>
      <c r="KS31" s="21">
        <v>1972</v>
      </c>
      <c r="KT31" s="22">
        <v>7.4999999999999997E-2</v>
      </c>
      <c r="KW31" s="21">
        <v>1972</v>
      </c>
      <c r="KX31" s="22">
        <v>7.4999999999999997E-2</v>
      </c>
      <c r="LA31" s="21">
        <v>1972</v>
      </c>
      <c r="LB31" s="22">
        <v>7.4999999999999997E-2</v>
      </c>
      <c r="LE31" s="21">
        <v>1972</v>
      </c>
      <c r="LF31" s="22">
        <v>7.4999999999999997E-2</v>
      </c>
      <c r="LI31" s="21">
        <v>1972</v>
      </c>
      <c r="LJ31" s="22">
        <v>7.4999999999999997E-2</v>
      </c>
      <c r="LM31" s="21">
        <v>1972</v>
      </c>
      <c r="LN31" s="22">
        <v>7.4999999999999997E-2</v>
      </c>
      <c r="LQ31" s="21">
        <v>1972</v>
      </c>
      <c r="LR31" s="22">
        <v>7.4999999999999997E-2</v>
      </c>
      <c r="LU31" s="21">
        <v>1972</v>
      </c>
      <c r="LV31" s="22">
        <v>7.4999999999999997E-2</v>
      </c>
      <c r="LY31" s="21">
        <v>1972</v>
      </c>
      <c r="LZ31" s="22">
        <v>7.4999999999999997E-2</v>
      </c>
      <c r="MC31" s="21">
        <v>1972</v>
      </c>
      <c r="MD31" s="22">
        <v>7.4999999999999997E-2</v>
      </c>
      <c r="MG31" s="21">
        <v>1972</v>
      </c>
      <c r="MH31" s="22">
        <v>7.4999999999999997E-2</v>
      </c>
      <c r="MK31" s="21">
        <v>1972</v>
      </c>
      <c r="ML31" s="22">
        <v>7.4999999999999997E-2</v>
      </c>
      <c r="MO31" s="21">
        <v>1972</v>
      </c>
      <c r="MP31" s="22">
        <v>7.4999999999999997E-2</v>
      </c>
      <c r="MS31" s="21">
        <v>1972</v>
      </c>
      <c r="MT31" s="22">
        <v>7.4999999999999997E-2</v>
      </c>
      <c r="MW31" s="21">
        <v>1972</v>
      </c>
      <c r="MX31" s="22">
        <v>7.4999999999999997E-2</v>
      </c>
      <c r="NA31" s="21">
        <v>1972</v>
      </c>
      <c r="NB31" s="22">
        <v>7.4999999999999997E-2</v>
      </c>
      <c r="NE31" s="21">
        <v>1972</v>
      </c>
      <c r="NF31" s="22">
        <v>7.4999999999999997E-2</v>
      </c>
      <c r="NI31" s="21">
        <v>1972</v>
      </c>
      <c r="NJ31" s="22">
        <v>7.4999999999999997E-2</v>
      </c>
    </row>
    <row r="32" spans="2:374">
      <c r="B32">
        <v>0.34399697419338093</v>
      </c>
      <c r="C32" s="39">
        <v>0.66980222301143388</v>
      </c>
      <c r="D32">
        <v>180.53543058856462</v>
      </c>
      <c r="E32" s="21">
        <v>1973</v>
      </c>
      <c r="F32" s="22">
        <v>0.36</v>
      </c>
      <c r="I32" s="21">
        <v>1974</v>
      </c>
      <c r="J32" s="22">
        <v>8.8800000000000008</v>
      </c>
      <c r="M32" s="21">
        <v>1974</v>
      </c>
      <c r="N32" s="22">
        <v>8.8800000000000008</v>
      </c>
      <c r="Q32" s="21">
        <v>1974</v>
      </c>
      <c r="R32" s="22">
        <v>8.8800000000000008</v>
      </c>
      <c r="U32" s="21">
        <v>1974</v>
      </c>
      <c r="V32" s="22">
        <v>8.8800000000000008</v>
      </c>
      <c r="Y32" s="21">
        <v>1974</v>
      </c>
      <c r="Z32" s="22">
        <v>8.8800000000000008</v>
      </c>
      <c r="AC32" s="21">
        <v>1974</v>
      </c>
      <c r="AD32" s="22">
        <v>8.8800000000000008</v>
      </c>
      <c r="AG32" s="21">
        <v>1974</v>
      </c>
      <c r="AH32" s="22">
        <v>8.8800000000000008</v>
      </c>
      <c r="AK32" s="21">
        <v>1974</v>
      </c>
      <c r="AL32" s="22">
        <v>8.8800000000000008</v>
      </c>
      <c r="AO32" s="21">
        <v>1974</v>
      </c>
      <c r="AP32" s="22">
        <v>8.8800000000000008</v>
      </c>
      <c r="AS32" s="21">
        <v>1974</v>
      </c>
      <c r="AT32" s="22">
        <v>8.8800000000000008</v>
      </c>
      <c r="AW32" s="21">
        <v>1974</v>
      </c>
      <c r="AX32" s="22">
        <v>8.8800000000000008</v>
      </c>
      <c r="BA32" s="21">
        <v>1974</v>
      </c>
      <c r="BB32" s="22">
        <v>8.8800000000000008</v>
      </c>
      <c r="BE32" s="21">
        <v>1974</v>
      </c>
      <c r="BF32" s="22">
        <v>8.8800000000000008</v>
      </c>
      <c r="BI32" s="21">
        <v>1974</v>
      </c>
      <c r="BJ32" s="22">
        <v>8.8800000000000008</v>
      </c>
      <c r="BM32" s="21">
        <v>1974</v>
      </c>
      <c r="BN32" s="22">
        <v>8.8800000000000008</v>
      </c>
      <c r="BQ32" s="21">
        <v>1974</v>
      </c>
      <c r="BR32" s="22">
        <v>8.8800000000000008</v>
      </c>
      <c r="BU32" s="21">
        <v>1974</v>
      </c>
      <c r="BV32" s="22">
        <v>8.8800000000000008</v>
      </c>
      <c r="BY32" s="21">
        <v>1974</v>
      </c>
      <c r="BZ32" s="22">
        <v>8.8800000000000008</v>
      </c>
      <c r="CC32" s="21">
        <v>1974</v>
      </c>
      <c r="CD32" s="22">
        <v>8.8800000000000008</v>
      </c>
      <c r="CG32" s="21">
        <v>1974</v>
      </c>
      <c r="CH32" s="22">
        <v>8.8800000000000008</v>
      </c>
      <c r="CK32" s="21">
        <v>1974</v>
      </c>
      <c r="CL32" s="22">
        <v>8.8800000000000008</v>
      </c>
      <c r="CO32" s="21">
        <v>1974</v>
      </c>
      <c r="CP32" s="22">
        <v>8.8800000000000008</v>
      </c>
      <c r="CS32" s="21">
        <v>1974</v>
      </c>
      <c r="CT32" s="22">
        <v>8.8800000000000008</v>
      </c>
      <c r="CW32" s="21">
        <v>1974</v>
      </c>
      <c r="CX32" s="22">
        <v>8.8800000000000008</v>
      </c>
      <c r="DA32" s="21">
        <v>1974</v>
      </c>
      <c r="DB32" s="22">
        <v>8.8800000000000008</v>
      </c>
      <c r="DE32" s="21">
        <v>1974</v>
      </c>
      <c r="DF32" s="22">
        <v>8.8800000000000008</v>
      </c>
      <c r="DI32" s="21">
        <v>1974</v>
      </c>
      <c r="DJ32" s="22">
        <v>8.8800000000000008</v>
      </c>
      <c r="DM32" s="21">
        <v>1974</v>
      </c>
      <c r="DN32" s="22">
        <v>8.8800000000000008</v>
      </c>
      <c r="DQ32" s="21">
        <v>1974</v>
      </c>
      <c r="DR32" s="22">
        <v>8.8800000000000008</v>
      </c>
      <c r="DU32" s="21">
        <v>1974</v>
      </c>
      <c r="DV32" s="22">
        <v>8.8800000000000008</v>
      </c>
      <c r="DY32" s="21">
        <v>1974</v>
      </c>
      <c r="DZ32" s="22">
        <v>8.8800000000000008</v>
      </c>
      <c r="EC32" s="21">
        <v>1973</v>
      </c>
      <c r="ED32" s="22">
        <v>0.36</v>
      </c>
      <c r="EG32" s="21">
        <v>1973</v>
      </c>
      <c r="EH32" s="22">
        <v>0.36</v>
      </c>
      <c r="EK32" s="21">
        <v>1973</v>
      </c>
      <c r="EL32" s="22">
        <v>0.36</v>
      </c>
      <c r="EO32" s="21">
        <v>1973</v>
      </c>
      <c r="EP32" s="22">
        <v>0.36</v>
      </c>
      <c r="ES32" s="21">
        <v>1973</v>
      </c>
      <c r="ET32" s="22">
        <v>0.36</v>
      </c>
      <c r="EW32" s="21">
        <v>1973</v>
      </c>
      <c r="EX32" s="22">
        <v>0.36</v>
      </c>
      <c r="FA32" s="21">
        <v>1973</v>
      </c>
      <c r="FB32" s="22">
        <v>0.36</v>
      </c>
      <c r="FE32" s="21">
        <v>1973</v>
      </c>
      <c r="FF32" s="22">
        <v>0.36</v>
      </c>
      <c r="FI32" s="21">
        <v>1973</v>
      </c>
      <c r="FJ32" s="22">
        <v>0.36</v>
      </c>
      <c r="FM32" s="21">
        <v>1973</v>
      </c>
      <c r="FN32" s="22">
        <v>0.36</v>
      </c>
      <c r="FQ32" s="21">
        <v>1973</v>
      </c>
      <c r="FR32" s="22">
        <v>0.36</v>
      </c>
      <c r="FU32" s="21">
        <v>1973</v>
      </c>
      <c r="FV32" s="22">
        <v>0.36</v>
      </c>
      <c r="FY32" s="21">
        <v>1973</v>
      </c>
      <c r="FZ32" s="22">
        <v>0.36</v>
      </c>
      <c r="GC32" s="21">
        <v>1973</v>
      </c>
      <c r="GD32" s="22">
        <v>0.36</v>
      </c>
      <c r="GG32" s="21">
        <v>1973</v>
      </c>
      <c r="GH32" s="22">
        <v>0.36</v>
      </c>
      <c r="GK32" s="21">
        <v>1973</v>
      </c>
      <c r="GL32" s="22">
        <v>0.36</v>
      </c>
      <c r="GO32" s="21">
        <v>1973</v>
      </c>
      <c r="GP32" s="22">
        <v>0.36</v>
      </c>
      <c r="GS32" s="21">
        <v>1973</v>
      </c>
      <c r="GT32" s="22">
        <v>0.36</v>
      </c>
      <c r="GW32" s="21">
        <v>1973</v>
      </c>
      <c r="GX32" s="22">
        <v>0.36</v>
      </c>
      <c r="HA32" s="21">
        <v>1973</v>
      </c>
      <c r="HB32" s="22">
        <v>0.36</v>
      </c>
      <c r="HE32" s="21">
        <v>1973</v>
      </c>
      <c r="HF32" s="22">
        <v>0.36</v>
      </c>
      <c r="HI32" s="21">
        <v>1973</v>
      </c>
      <c r="HJ32" s="22">
        <v>0.36</v>
      </c>
      <c r="HM32" s="21">
        <v>1973</v>
      </c>
      <c r="HN32" s="22">
        <v>0.36</v>
      </c>
      <c r="HQ32" s="21">
        <v>1973</v>
      </c>
      <c r="HR32" s="22">
        <v>0.36</v>
      </c>
      <c r="HU32" s="21">
        <v>1973</v>
      </c>
      <c r="HV32" s="22">
        <v>0.36</v>
      </c>
      <c r="HY32" s="21">
        <v>1973</v>
      </c>
      <c r="HZ32" s="22">
        <v>0.36</v>
      </c>
      <c r="IC32" s="21">
        <v>1973</v>
      </c>
      <c r="ID32" s="22">
        <v>0.36</v>
      </c>
      <c r="IG32" s="21">
        <v>1973</v>
      </c>
      <c r="IH32" s="22">
        <v>0.36</v>
      </c>
      <c r="IK32" s="21">
        <v>1973</v>
      </c>
      <c r="IL32" s="22">
        <v>0.36</v>
      </c>
      <c r="IO32" s="21">
        <v>1973</v>
      </c>
      <c r="IP32" s="22">
        <v>0.36</v>
      </c>
      <c r="IS32" s="21">
        <v>1973</v>
      </c>
      <c r="IT32" s="22">
        <v>0.36</v>
      </c>
      <c r="IW32" s="21">
        <v>1973</v>
      </c>
      <c r="IX32" s="22">
        <v>0.36</v>
      </c>
      <c r="JA32" s="21">
        <v>1973</v>
      </c>
      <c r="JB32" s="22">
        <v>0.36</v>
      </c>
      <c r="JE32" s="21">
        <v>1973</v>
      </c>
      <c r="JF32" s="22">
        <v>0.36</v>
      </c>
      <c r="JI32" s="21">
        <v>1973</v>
      </c>
      <c r="JJ32" s="22">
        <v>0.36</v>
      </c>
      <c r="JM32" s="21">
        <v>1973</v>
      </c>
      <c r="JN32" s="22">
        <v>0.36</v>
      </c>
      <c r="JQ32" s="21">
        <v>1973</v>
      </c>
      <c r="JR32" s="22">
        <v>0.36</v>
      </c>
      <c r="JU32" s="21">
        <v>1973</v>
      </c>
      <c r="JV32" s="22">
        <v>0.36</v>
      </c>
      <c r="JY32" s="21">
        <v>1973</v>
      </c>
      <c r="JZ32" s="22">
        <v>0.36</v>
      </c>
      <c r="KC32" s="21">
        <v>1973</v>
      </c>
      <c r="KD32" s="22">
        <v>0.36</v>
      </c>
      <c r="KG32" s="21">
        <v>1973</v>
      </c>
      <c r="KH32" s="22">
        <v>0.36</v>
      </c>
      <c r="KK32" s="21">
        <v>1973</v>
      </c>
      <c r="KL32" s="22">
        <v>0.36</v>
      </c>
      <c r="KO32" s="21">
        <v>1973</v>
      </c>
      <c r="KP32" s="22">
        <v>0.36</v>
      </c>
      <c r="KS32" s="21">
        <v>1973</v>
      </c>
      <c r="KT32" s="22">
        <v>0.36</v>
      </c>
      <c r="KW32" s="21">
        <v>1973</v>
      </c>
      <c r="KX32" s="22">
        <v>0.36</v>
      </c>
      <c r="LA32" s="21">
        <v>1973</v>
      </c>
      <c r="LB32" s="22">
        <v>0.36</v>
      </c>
      <c r="LE32" s="21">
        <v>1973</v>
      </c>
      <c r="LF32" s="22">
        <v>0.36</v>
      </c>
      <c r="LI32" s="21">
        <v>1973</v>
      </c>
      <c r="LJ32" s="22">
        <v>0.36</v>
      </c>
      <c r="LM32" s="21">
        <v>1973</v>
      </c>
      <c r="LN32" s="22">
        <v>0.36</v>
      </c>
      <c r="LQ32" s="21">
        <v>1973</v>
      </c>
      <c r="LR32" s="22">
        <v>0.36</v>
      </c>
      <c r="LU32" s="21">
        <v>1973</v>
      </c>
      <c r="LV32" s="22">
        <v>0.36</v>
      </c>
      <c r="LY32" s="21">
        <v>1973</v>
      </c>
      <c r="LZ32" s="22">
        <v>0.36</v>
      </c>
      <c r="MC32" s="21">
        <v>1973</v>
      </c>
      <c r="MD32" s="22">
        <v>0.36</v>
      </c>
      <c r="MG32" s="21">
        <v>1973</v>
      </c>
      <c r="MH32" s="22">
        <v>0.36</v>
      </c>
      <c r="MK32" s="21">
        <v>1973</v>
      </c>
      <c r="ML32" s="22">
        <v>0.36</v>
      </c>
      <c r="MO32" s="21">
        <v>1973</v>
      </c>
      <c r="MP32" s="22">
        <v>0.36</v>
      </c>
      <c r="MS32" s="21">
        <v>1973</v>
      </c>
      <c r="MT32" s="22">
        <v>0.36</v>
      </c>
      <c r="MW32" s="21">
        <v>1973</v>
      </c>
      <c r="MX32" s="22">
        <v>0.36</v>
      </c>
      <c r="NA32" s="21">
        <v>1973</v>
      </c>
      <c r="NB32" s="22">
        <v>0.36</v>
      </c>
      <c r="NE32" s="21">
        <v>1973</v>
      </c>
      <c r="NF32" s="22">
        <v>0.36</v>
      </c>
      <c r="NI32" s="21">
        <v>1973</v>
      </c>
      <c r="NJ32" s="22">
        <v>0.36</v>
      </c>
    </row>
    <row r="33" spans="2:374">
      <c r="B33">
        <v>0.34469579948996948</v>
      </c>
      <c r="C33" s="39">
        <v>0.67086382534723599</v>
      </c>
      <c r="D33">
        <v>181.40479550415353</v>
      </c>
      <c r="E33" s="21">
        <v>1974</v>
      </c>
      <c r="F33" s="22">
        <v>8.8800000000000008</v>
      </c>
      <c r="I33" s="21">
        <v>1974</v>
      </c>
      <c r="J33" s="22">
        <v>0.01</v>
      </c>
      <c r="M33" s="21">
        <v>1974</v>
      </c>
      <c r="N33" s="22">
        <v>0.01</v>
      </c>
      <c r="Q33" s="21">
        <v>1974</v>
      </c>
      <c r="R33" s="22">
        <v>0.01</v>
      </c>
      <c r="U33" s="21">
        <v>1974</v>
      </c>
      <c r="V33" s="22">
        <v>0.01</v>
      </c>
      <c r="Y33" s="21">
        <v>1974</v>
      </c>
      <c r="Z33" s="22">
        <v>0.01</v>
      </c>
      <c r="AC33" s="21">
        <v>1974</v>
      </c>
      <c r="AD33" s="22">
        <v>0.01</v>
      </c>
      <c r="AG33" s="21">
        <v>1974</v>
      </c>
      <c r="AH33" s="22">
        <v>0.01</v>
      </c>
      <c r="AK33" s="21">
        <v>1974</v>
      </c>
      <c r="AL33" s="22">
        <v>0.01</v>
      </c>
      <c r="AO33" s="21">
        <v>1974</v>
      </c>
      <c r="AP33" s="22">
        <v>0.01</v>
      </c>
      <c r="AS33" s="21">
        <v>1974</v>
      </c>
      <c r="AT33" s="22">
        <v>0.01</v>
      </c>
      <c r="AW33" s="21">
        <v>1974</v>
      </c>
      <c r="AX33" s="22">
        <v>0.01</v>
      </c>
      <c r="BA33" s="21">
        <v>1974</v>
      </c>
      <c r="BB33" s="22">
        <v>0.01</v>
      </c>
      <c r="BE33" s="21">
        <v>1974</v>
      </c>
      <c r="BF33" s="22">
        <v>0.01</v>
      </c>
      <c r="BI33" s="21">
        <v>1974</v>
      </c>
      <c r="BJ33" s="22">
        <v>0.01</v>
      </c>
      <c r="BM33" s="21">
        <v>1974</v>
      </c>
      <c r="BN33" s="22">
        <v>0.01</v>
      </c>
      <c r="BQ33" s="21">
        <v>1974</v>
      </c>
      <c r="BR33" s="22">
        <v>0.01</v>
      </c>
      <c r="BU33" s="21">
        <v>1974</v>
      </c>
      <c r="BV33" s="22">
        <v>0.01</v>
      </c>
      <c r="BY33" s="21">
        <v>1974</v>
      </c>
      <c r="BZ33" s="22">
        <v>0.01</v>
      </c>
      <c r="CC33" s="21">
        <v>1974</v>
      </c>
      <c r="CD33" s="22">
        <v>0.01</v>
      </c>
      <c r="CG33" s="21">
        <v>1974</v>
      </c>
      <c r="CH33" s="22">
        <v>0.01</v>
      </c>
      <c r="CK33" s="21">
        <v>1974</v>
      </c>
      <c r="CL33" s="22">
        <v>0.01</v>
      </c>
      <c r="CO33" s="21">
        <v>1974</v>
      </c>
      <c r="CP33" s="22">
        <v>0.01</v>
      </c>
      <c r="CS33" s="21">
        <v>1974</v>
      </c>
      <c r="CT33" s="22">
        <v>0.01</v>
      </c>
      <c r="CW33" s="21">
        <v>1974</v>
      </c>
      <c r="CX33" s="22">
        <v>0.01</v>
      </c>
      <c r="DA33" s="21">
        <v>1974</v>
      </c>
      <c r="DB33" s="22">
        <v>0.01</v>
      </c>
      <c r="DE33" s="21">
        <v>1974</v>
      </c>
      <c r="DF33" s="22">
        <v>0.01</v>
      </c>
      <c r="DI33" s="21">
        <v>1974</v>
      </c>
      <c r="DJ33" s="22">
        <v>0.01</v>
      </c>
      <c r="DM33" s="21">
        <v>1974</v>
      </c>
      <c r="DN33" s="22">
        <v>0.01</v>
      </c>
      <c r="DQ33" s="21">
        <v>1974</v>
      </c>
      <c r="DR33" s="22">
        <v>0.01</v>
      </c>
      <c r="DU33" s="21">
        <v>1974</v>
      </c>
      <c r="DV33" s="22">
        <v>0.01</v>
      </c>
      <c r="DY33" s="21">
        <v>1974</v>
      </c>
      <c r="DZ33" s="22">
        <v>0.01</v>
      </c>
      <c r="EC33" s="21">
        <v>1974</v>
      </c>
      <c r="ED33" s="22">
        <v>0.01</v>
      </c>
      <c r="EG33" s="21">
        <v>1974</v>
      </c>
      <c r="EH33" s="22">
        <v>8.8800000000000008</v>
      </c>
      <c r="EK33" s="21">
        <v>1974</v>
      </c>
      <c r="EL33" s="22">
        <v>8.8800000000000008</v>
      </c>
      <c r="EO33" s="21">
        <v>1974</v>
      </c>
      <c r="EP33" s="22">
        <v>8.8800000000000008</v>
      </c>
      <c r="ES33" s="21">
        <v>1974</v>
      </c>
      <c r="ET33" s="22">
        <v>8.8800000000000008</v>
      </c>
      <c r="EW33" s="21">
        <v>1974</v>
      </c>
      <c r="EX33" s="22">
        <v>8.8800000000000008</v>
      </c>
      <c r="FA33" s="21">
        <v>1974</v>
      </c>
      <c r="FB33" s="22">
        <v>8.8800000000000008</v>
      </c>
      <c r="FE33" s="21">
        <v>1974</v>
      </c>
      <c r="FF33" s="22">
        <v>8.8800000000000008</v>
      </c>
      <c r="FI33" s="21">
        <v>1974</v>
      </c>
      <c r="FJ33" s="22">
        <v>8.8800000000000008</v>
      </c>
      <c r="FM33" s="21">
        <v>1974</v>
      </c>
      <c r="FN33" s="22">
        <v>8.8800000000000008</v>
      </c>
      <c r="FQ33" s="21">
        <v>1974</v>
      </c>
      <c r="FR33" s="22">
        <v>8.8800000000000008</v>
      </c>
      <c r="FU33" s="21">
        <v>1974</v>
      </c>
      <c r="FV33" s="22">
        <v>8.8800000000000008</v>
      </c>
      <c r="FY33" s="21">
        <v>1974</v>
      </c>
      <c r="FZ33" s="22">
        <v>8.8800000000000008</v>
      </c>
      <c r="GC33" s="21">
        <v>1974</v>
      </c>
      <c r="GD33" s="22">
        <v>8.8800000000000008</v>
      </c>
      <c r="GG33" s="21">
        <v>1974</v>
      </c>
      <c r="GH33" s="22">
        <v>8.8800000000000008</v>
      </c>
      <c r="GK33" s="21">
        <v>1974</v>
      </c>
      <c r="GL33" s="22">
        <v>8.8800000000000008</v>
      </c>
      <c r="GO33" s="21">
        <v>1974</v>
      </c>
      <c r="GP33" s="22">
        <v>8.8800000000000008</v>
      </c>
      <c r="GS33" s="21">
        <v>1974</v>
      </c>
      <c r="GT33" s="22">
        <v>8.8800000000000008</v>
      </c>
      <c r="GW33" s="21">
        <v>1974</v>
      </c>
      <c r="GX33" s="22">
        <v>8.8800000000000008</v>
      </c>
      <c r="HA33" s="21">
        <v>1974</v>
      </c>
      <c r="HB33" s="22">
        <v>8.8800000000000008</v>
      </c>
      <c r="HE33" s="21">
        <v>1974</v>
      </c>
      <c r="HF33" s="22">
        <v>8.8800000000000008</v>
      </c>
      <c r="HI33" s="21">
        <v>1974</v>
      </c>
      <c r="HJ33" s="22">
        <v>8.8800000000000008</v>
      </c>
      <c r="HM33" s="21">
        <v>1974</v>
      </c>
      <c r="HN33" s="22">
        <v>8.8800000000000008</v>
      </c>
      <c r="HQ33" s="21">
        <v>1974</v>
      </c>
      <c r="HR33" s="22">
        <v>8.8800000000000008</v>
      </c>
      <c r="HU33" s="21">
        <v>1974</v>
      </c>
      <c r="HV33" s="22">
        <v>8.8800000000000008</v>
      </c>
      <c r="HY33" s="21">
        <v>1974</v>
      </c>
      <c r="HZ33" s="22">
        <v>8.8800000000000008</v>
      </c>
      <c r="IC33" s="21">
        <v>1974</v>
      </c>
      <c r="ID33" s="22">
        <v>8.8800000000000008</v>
      </c>
      <c r="IG33" s="21">
        <v>1974</v>
      </c>
      <c r="IH33" s="22">
        <v>8.8800000000000008</v>
      </c>
      <c r="IK33" s="21">
        <v>1974</v>
      </c>
      <c r="IL33" s="22">
        <v>8.8800000000000008</v>
      </c>
      <c r="IO33" s="21">
        <v>1974</v>
      </c>
      <c r="IP33" s="22">
        <v>8.8800000000000008</v>
      </c>
      <c r="IS33" s="21">
        <v>1974</v>
      </c>
      <c r="IT33" s="22">
        <v>8.8800000000000008</v>
      </c>
      <c r="IW33" s="21">
        <v>1974</v>
      </c>
      <c r="IX33" s="22">
        <v>8.8800000000000008</v>
      </c>
      <c r="JA33" s="21">
        <v>1974</v>
      </c>
      <c r="JB33" s="22">
        <v>8.8800000000000008</v>
      </c>
      <c r="JE33" s="21">
        <v>1974</v>
      </c>
      <c r="JF33" s="22">
        <v>8.8800000000000008</v>
      </c>
      <c r="JI33" s="21">
        <v>1974</v>
      </c>
      <c r="JJ33" s="22">
        <v>8.8800000000000008</v>
      </c>
      <c r="JM33" s="21">
        <v>1974</v>
      </c>
      <c r="JN33" s="22">
        <v>8.8800000000000008</v>
      </c>
      <c r="JQ33" s="21">
        <v>1974</v>
      </c>
      <c r="JR33" s="22">
        <v>8.8800000000000008</v>
      </c>
      <c r="JU33" s="21">
        <v>1974</v>
      </c>
      <c r="JV33" s="22">
        <v>8.8800000000000008</v>
      </c>
      <c r="JY33" s="21">
        <v>1974</v>
      </c>
      <c r="JZ33" s="22">
        <v>8.8800000000000008</v>
      </c>
      <c r="KC33" s="21">
        <v>1974</v>
      </c>
      <c r="KD33" s="22">
        <v>8.8800000000000008</v>
      </c>
      <c r="KG33" s="21">
        <v>1974</v>
      </c>
      <c r="KH33" s="22">
        <v>8.8800000000000008</v>
      </c>
      <c r="KK33" s="21">
        <v>1974</v>
      </c>
      <c r="KL33" s="22">
        <v>8.8800000000000008</v>
      </c>
      <c r="KO33" s="21">
        <v>1974</v>
      </c>
      <c r="KP33" s="22">
        <v>8.8800000000000008</v>
      </c>
      <c r="KS33" s="21">
        <v>1974</v>
      </c>
      <c r="KT33" s="22">
        <v>8.8800000000000008</v>
      </c>
      <c r="KW33" s="21">
        <v>1974</v>
      </c>
      <c r="KX33" s="22">
        <v>8.8800000000000008</v>
      </c>
      <c r="LA33" s="21">
        <v>1974</v>
      </c>
      <c r="LB33" s="22">
        <v>8.8800000000000008</v>
      </c>
      <c r="LE33" s="21">
        <v>1974</v>
      </c>
      <c r="LF33" s="22">
        <v>8.8800000000000008</v>
      </c>
      <c r="LI33" s="21">
        <v>1974</v>
      </c>
      <c r="LJ33" s="22">
        <v>8.8800000000000008</v>
      </c>
      <c r="LM33" s="21">
        <v>1974</v>
      </c>
      <c r="LN33" s="22">
        <v>8.8800000000000008</v>
      </c>
      <c r="LQ33" s="21">
        <v>1974</v>
      </c>
      <c r="LR33" s="22">
        <v>8.8800000000000008</v>
      </c>
      <c r="LU33" s="21">
        <v>1974</v>
      </c>
      <c r="LV33" s="22">
        <v>8.8800000000000008</v>
      </c>
      <c r="LY33" s="21">
        <v>1974</v>
      </c>
      <c r="LZ33" s="22">
        <v>8.8800000000000008</v>
      </c>
      <c r="MC33" s="21">
        <v>1974</v>
      </c>
      <c r="MD33" s="22">
        <v>8.8800000000000008</v>
      </c>
      <c r="MG33" s="21">
        <v>1974</v>
      </c>
      <c r="MH33" s="22">
        <v>8.8800000000000008</v>
      </c>
      <c r="MK33" s="21">
        <v>1974</v>
      </c>
      <c r="ML33" s="22">
        <v>8.8800000000000008</v>
      </c>
      <c r="MO33" s="21">
        <v>1974</v>
      </c>
      <c r="MP33" s="22">
        <v>8.8800000000000008</v>
      </c>
      <c r="MS33" s="21">
        <v>1974</v>
      </c>
      <c r="MT33" s="22">
        <v>8.8800000000000008</v>
      </c>
      <c r="MW33" s="21">
        <v>1974</v>
      </c>
      <c r="MX33" s="22">
        <v>8.8800000000000008</v>
      </c>
      <c r="NA33" s="21">
        <v>1974</v>
      </c>
      <c r="NB33" s="22">
        <v>8.8800000000000008</v>
      </c>
      <c r="NE33" s="21">
        <v>1974</v>
      </c>
      <c r="NF33" s="22">
        <v>8.8800000000000008</v>
      </c>
      <c r="NI33" s="21">
        <v>1974</v>
      </c>
      <c r="NJ33" s="22">
        <v>8.8800000000000008</v>
      </c>
    </row>
    <row r="34" spans="2:374">
      <c r="B34">
        <v>0.34318133691267771</v>
      </c>
      <c r="C34" s="39">
        <v>0.67327724006982304</v>
      </c>
      <c r="D34">
        <v>183.40220430012266</v>
      </c>
      <c r="E34" s="21">
        <v>1974</v>
      </c>
      <c r="F34" s="22">
        <v>0.01</v>
      </c>
      <c r="I34" s="21">
        <v>1975</v>
      </c>
      <c r="J34" s="22">
        <v>0.47</v>
      </c>
      <c r="M34" s="21">
        <v>1975</v>
      </c>
      <c r="N34" s="22">
        <v>0.47</v>
      </c>
      <c r="Q34" s="21">
        <v>1975</v>
      </c>
      <c r="R34" s="22">
        <v>0.47</v>
      </c>
      <c r="U34" s="21">
        <v>1975</v>
      </c>
      <c r="V34" s="22">
        <v>0.47</v>
      </c>
      <c r="Y34" s="21">
        <v>1975</v>
      </c>
      <c r="Z34" s="22">
        <v>0.47</v>
      </c>
      <c r="AC34" s="21">
        <v>1975</v>
      </c>
      <c r="AD34" s="22">
        <v>0.47</v>
      </c>
      <c r="AG34" s="21">
        <v>1975</v>
      </c>
      <c r="AH34" s="22">
        <v>0.47</v>
      </c>
      <c r="AK34" s="21">
        <v>1975</v>
      </c>
      <c r="AL34" s="22">
        <v>0.47</v>
      </c>
      <c r="AO34" s="21">
        <v>1975</v>
      </c>
      <c r="AP34" s="22">
        <v>0.47</v>
      </c>
      <c r="AS34" s="21">
        <v>1975</v>
      </c>
      <c r="AT34" s="22">
        <v>0.47</v>
      </c>
      <c r="AW34" s="21">
        <v>1975</v>
      </c>
      <c r="AX34" s="22">
        <v>0.47</v>
      </c>
      <c r="BA34" s="21">
        <v>1975</v>
      </c>
      <c r="BB34" s="22">
        <v>0.47</v>
      </c>
      <c r="BE34" s="21">
        <v>1975</v>
      </c>
      <c r="BF34" s="22">
        <v>0.47</v>
      </c>
      <c r="BI34" s="21">
        <v>1975</v>
      </c>
      <c r="BJ34" s="22">
        <v>0.47</v>
      </c>
      <c r="BM34" s="21">
        <v>1975</v>
      </c>
      <c r="BN34" s="22">
        <v>0.47</v>
      </c>
      <c r="BQ34" s="21">
        <v>1975</v>
      </c>
      <c r="BR34" s="22">
        <v>0.47</v>
      </c>
      <c r="BU34" s="21">
        <v>1975</v>
      </c>
      <c r="BV34" s="22">
        <v>0.47</v>
      </c>
      <c r="BY34" s="21">
        <v>1975</v>
      </c>
      <c r="BZ34" s="22">
        <v>0.47</v>
      </c>
      <c r="CC34" s="21">
        <v>1975</v>
      </c>
      <c r="CD34" s="22">
        <v>0.47</v>
      </c>
      <c r="CG34" s="21">
        <v>1975</v>
      </c>
      <c r="CH34" s="22">
        <v>0.47</v>
      </c>
      <c r="CK34" s="21">
        <v>1975</v>
      </c>
      <c r="CL34" s="22">
        <v>0.47</v>
      </c>
      <c r="CO34" s="21">
        <v>1975</v>
      </c>
      <c r="CP34" s="22">
        <v>0.47</v>
      </c>
      <c r="CS34" s="21">
        <v>1975</v>
      </c>
      <c r="CT34" s="22">
        <v>0.47</v>
      </c>
      <c r="CW34" s="21">
        <v>1975</v>
      </c>
      <c r="CX34" s="22">
        <v>0.47</v>
      </c>
      <c r="DA34" s="21">
        <v>1975</v>
      </c>
      <c r="DB34" s="22">
        <v>0.47</v>
      </c>
      <c r="DE34" s="21">
        <v>1975</v>
      </c>
      <c r="DF34" s="22">
        <v>0.47</v>
      </c>
      <c r="DI34" s="21">
        <v>1975</v>
      </c>
      <c r="DJ34" s="22">
        <v>0.47</v>
      </c>
      <c r="DM34" s="21">
        <v>1975</v>
      </c>
      <c r="DN34" s="22">
        <v>0.47</v>
      </c>
      <c r="DQ34" s="21">
        <v>1975</v>
      </c>
      <c r="DR34" s="22">
        <v>0.47</v>
      </c>
      <c r="DU34" s="21">
        <v>1975</v>
      </c>
      <c r="DV34" s="22">
        <v>0.47</v>
      </c>
      <c r="DY34" s="21">
        <v>1975</v>
      </c>
      <c r="DZ34" s="22">
        <v>0.47</v>
      </c>
      <c r="EC34" s="21">
        <v>1975</v>
      </c>
      <c r="ED34" s="22">
        <v>0.47</v>
      </c>
      <c r="EG34" s="21">
        <v>1975</v>
      </c>
      <c r="EH34" s="22">
        <v>0.47</v>
      </c>
      <c r="EK34" s="21">
        <v>1974</v>
      </c>
      <c r="EL34" s="22">
        <v>0.01</v>
      </c>
      <c r="EO34" s="21">
        <v>1974</v>
      </c>
      <c r="EP34" s="22">
        <v>0.01</v>
      </c>
      <c r="ES34" s="21">
        <v>1974</v>
      </c>
      <c r="ET34" s="22">
        <v>0.01</v>
      </c>
      <c r="EW34" s="21">
        <v>1974</v>
      </c>
      <c r="EX34" s="22">
        <v>0.01</v>
      </c>
      <c r="FA34" s="21">
        <v>1974</v>
      </c>
      <c r="FB34" s="22">
        <v>0.01</v>
      </c>
      <c r="FE34" s="21">
        <v>1974</v>
      </c>
      <c r="FF34" s="22">
        <v>0.01</v>
      </c>
      <c r="FI34" s="21">
        <v>1974</v>
      </c>
      <c r="FJ34" s="22">
        <v>0.01</v>
      </c>
      <c r="FM34" s="21">
        <v>1974</v>
      </c>
      <c r="FN34" s="22">
        <v>0.01</v>
      </c>
      <c r="FQ34" s="21">
        <v>1974</v>
      </c>
      <c r="FR34" s="22">
        <v>0.01</v>
      </c>
      <c r="FU34" s="21">
        <v>1974</v>
      </c>
      <c r="FV34" s="22">
        <v>0.01</v>
      </c>
      <c r="FY34" s="21">
        <v>1974</v>
      </c>
      <c r="FZ34" s="22">
        <v>0.01</v>
      </c>
      <c r="GC34" s="21">
        <v>1974</v>
      </c>
      <c r="GD34" s="22">
        <v>0.01</v>
      </c>
      <c r="GG34" s="21">
        <v>1974</v>
      </c>
      <c r="GH34" s="22">
        <v>0.01</v>
      </c>
      <c r="GK34" s="21">
        <v>1974</v>
      </c>
      <c r="GL34" s="22">
        <v>0.01</v>
      </c>
      <c r="GO34" s="21">
        <v>1974</v>
      </c>
      <c r="GP34" s="22">
        <v>0.01</v>
      </c>
      <c r="GS34" s="21">
        <v>1974</v>
      </c>
      <c r="GT34" s="22">
        <v>0.01</v>
      </c>
      <c r="GW34" s="21">
        <v>1974</v>
      </c>
      <c r="GX34" s="22">
        <v>0.01</v>
      </c>
      <c r="HA34" s="21">
        <v>1974</v>
      </c>
      <c r="HB34" s="22">
        <v>0.01</v>
      </c>
      <c r="HE34" s="21">
        <v>1974</v>
      </c>
      <c r="HF34" s="22">
        <v>0.01</v>
      </c>
      <c r="HI34" s="21">
        <v>1974</v>
      </c>
      <c r="HJ34" s="22">
        <v>0.01</v>
      </c>
      <c r="HM34" s="21">
        <v>1974</v>
      </c>
      <c r="HN34" s="22">
        <v>0.01</v>
      </c>
      <c r="HQ34" s="21">
        <v>1974</v>
      </c>
      <c r="HR34" s="22">
        <v>0.01</v>
      </c>
      <c r="HU34" s="21">
        <v>1974</v>
      </c>
      <c r="HV34" s="22">
        <v>0.01</v>
      </c>
      <c r="HY34" s="21">
        <v>1974</v>
      </c>
      <c r="HZ34" s="22">
        <v>0.01</v>
      </c>
      <c r="IC34" s="21">
        <v>1974</v>
      </c>
      <c r="ID34" s="22">
        <v>0.01</v>
      </c>
      <c r="IG34" s="21">
        <v>1974</v>
      </c>
      <c r="IH34" s="22">
        <v>0.01</v>
      </c>
      <c r="IK34" s="21">
        <v>1974</v>
      </c>
      <c r="IL34" s="22">
        <v>0.01</v>
      </c>
      <c r="IO34" s="21">
        <v>1974</v>
      </c>
      <c r="IP34" s="22">
        <v>0.01</v>
      </c>
      <c r="IS34" s="21">
        <v>1974</v>
      </c>
      <c r="IT34" s="22">
        <v>0.01</v>
      </c>
      <c r="IW34" s="21">
        <v>1974</v>
      </c>
      <c r="IX34" s="22">
        <v>0.01</v>
      </c>
      <c r="JA34" s="21">
        <v>1974</v>
      </c>
      <c r="JB34" s="22">
        <v>0.01</v>
      </c>
      <c r="JE34" s="21">
        <v>1974</v>
      </c>
      <c r="JF34" s="22">
        <v>0.01</v>
      </c>
      <c r="JI34" s="21">
        <v>1974</v>
      </c>
      <c r="JJ34" s="22">
        <v>0.01</v>
      </c>
      <c r="JM34" s="21">
        <v>1974</v>
      </c>
      <c r="JN34" s="22">
        <v>0.01</v>
      </c>
      <c r="JQ34" s="21">
        <v>1974</v>
      </c>
      <c r="JR34" s="22">
        <v>0.01</v>
      </c>
      <c r="JU34" s="21">
        <v>1974</v>
      </c>
      <c r="JV34" s="22">
        <v>0.01</v>
      </c>
      <c r="JY34" s="21">
        <v>1974</v>
      </c>
      <c r="JZ34" s="22">
        <v>0.01</v>
      </c>
      <c r="KC34" s="21">
        <v>1974</v>
      </c>
      <c r="KD34" s="22">
        <v>0.01</v>
      </c>
      <c r="KG34" s="21">
        <v>1974</v>
      </c>
      <c r="KH34" s="22">
        <v>0.01</v>
      </c>
      <c r="KK34" s="21">
        <v>1974</v>
      </c>
      <c r="KL34" s="22">
        <v>0.01</v>
      </c>
      <c r="KO34" s="21">
        <v>1974</v>
      </c>
      <c r="KP34" s="22">
        <v>0.01</v>
      </c>
      <c r="KS34" s="21">
        <v>1974</v>
      </c>
      <c r="KT34" s="22">
        <v>0.01</v>
      </c>
      <c r="KW34" s="21">
        <v>1974</v>
      </c>
      <c r="KX34" s="22">
        <v>0.01</v>
      </c>
      <c r="LA34" s="21">
        <v>1974</v>
      </c>
      <c r="LB34" s="22">
        <v>0.01</v>
      </c>
      <c r="LE34" s="21">
        <v>1974</v>
      </c>
      <c r="LF34" s="22">
        <v>0.01</v>
      </c>
      <c r="LI34" s="21">
        <v>1974</v>
      </c>
      <c r="LJ34" s="22">
        <v>0.01</v>
      </c>
      <c r="LM34" s="21">
        <v>1974</v>
      </c>
      <c r="LN34" s="22">
        <v>0.01</v>
      </c>
      <c r="LQ34" s="21">
        <v>1974</v>
      </c>
      <c r="LR34" s="22">
        <v>0.01</v>
      </c>
      <c r="LU34" s="21">
        <v>1974</v>
      </c>
      <c r="LV34" s="22">
        <v>0.01</v>
      </c>
      <c r="LY34" s="21">
        <v>1974</v>
      </c>
      <c r="LZ34" s="22">
        <v>0.01</v>
      </c>
      <c r="MC34" s="21">
        <v>1974</v>
      </c>
      <c r="MD34" s="22">
        <v>0.01</v>
      </c>
      <c r="MG34" s="21">
        <v>1974</v>
      </c>
      <c r="MH34" s="22">
        <v>0.01</v>
      </c>
      <c r="MK34" s="21">
        <v>1974</v>
      </c>
      <c r="ML34" s="22">
        <v>0.01</v>
      </c>
      <c r="MO34" s="21">
        <v>1974</v>
      </c>
      <c r="MP34" s="22">
        <v>0.01</v>
      </c>
      <c r="MS34" s="21">
        <v>1974</v>
      </c>
      <c r="MT34" s="22">
        <v>0.01</v>
      </c>
      <c r="MW34" s="21">
        <v>1974</v>
      </c>
      <c r="MX34" s="22">
        <v>0.01</v>
      </c>
      <c r="NA34" s="21">
        <v>1974</v>
      </c>
      <c r="NB34" s="22">
        <v>0.01</v>
      </c>
      <c r="NE34" s="21">
        <v>1974</v>
      </c>
      <c r="NF34" s="22">
        <v>0.01</v>
      </c>
      <c r="NI34" s="21">
        <v>1974</v>
      </c>
      <c r="NJ34" s="22">
        <v>0.01</v>
      </c>
    </row>
    <row r="35" spans="2:374">
      <c r="B35">
        <v>0.34404251771201694</v>
      </c>
      <c r="C35" s="39">
        <v>0.67028113926058375</v>
      </c>
      <c r="D35">
        <v>180.92693047771556</v>
      </c>
      <c r="E35" s="21">
        <v>1975</v>
      </c>
      <c r="F35" s="22">
        <v>0.47</v>
      </c>
      <c r="I35" s="21">
        <v>1975</v>
      </c>
      <c r="J35" s="22">
        <v>2.2999999999999998</v>
      </c>
      <c r="M35" s="21">
        <v>1975</v>
      </c>
      <c r="N35" s="22">
        <v>2.2999999999999998</v>
      </c>
      <c r="Q35" s="21">
        <v>1975</v>
      </c>
      <c r="R35" s="22">
        <v>2.2999999999999998</v>
      </c>
      <c r="U35" s="21">
        <v>1975</v>
      </c>
      <c r="V35" s="22">
        <v>2.2999999999999998</v>
      </c>
      <c r="Y35" s="21">
        <v>1975</v>
      </c>
      <c r="Z35" s="22">
        <v>2.2999999999999998</v>
      </c>
      <c r="AC35" s="21">
        <v>1975</v>
      </c>
      <c r="AD35" s="22">
        <v>2.2999999999999998</v>
      </c>
      <c r="AG35" s="21">
        <v>1975</v>
      </c>
      <c r="AH35" s="22">
        <v>2.2999999999999998</v>
      </c>
      <c r="AK35" s="21">
        <v>1975</v>
      </c>
      <c r="AL35" s="22">
        <v>2.2999999999999998</v>
      </c>
      <c r="AO35" s="21">
        <v>1975</v>
      </c>
      <c r="AP35" s="22">
        <v>2.2999999999999998</v>
      </c>
      <c r="AS35" s="21">
        <v>1975</v>
      </c>
      <c r="AT35" s="22">
        <v>2.2999999999999998</v>
      </c>
      <c r="AW35" s="21">
        <v>1975</v>
      </c>
      <c r="AX35" s="22">
        <v>2.2999999999999998</v>
      </c>
      <c r="BA35" s="21">
        <v>1975</v>
      </c>
      <c r="BB35" s="22">
        <v>2.2999999999999998</v>
      </c>
      <c r="BE35" s="21">
        <v>1975</v>
      </c>
      <c r="BF35" s="22">
        <v>2.2999999999999998</v>
      </c>
      <c r="BI35" s="21">
        <v>1975</v>
      </c>
      <c r="BJ35" s="22">
        <v>2.2999999999999998</v>
      </c>
      <c r="BM35" s="21">
        <v>1975</v>
      </c>
      <c r="BN35" s="22">
        <v>2.2999999999999998</v>
      </c>
      <c r="BQ35" s="21">
        <v>1975</v>
      </c>
      <c r="BR35" s="22">
        <v>2.2999999999999998</v>
      </c>
      <c r="BU35" s="21">
        <v>1975</v>
      </c>
      <c r="BV35" s="22">
        <v>2.2999999999999998</v>
      </c>
      <c r="BY35" s="21">
        <v>1975</v>
      </c>
      <c r="BZ35" s="22">
        <v>2.2999999999999998</v>
      </c>
      <c r="CC35" s="21">
        <v>1975</v>
      </c>
      <c r="CD35" s="22">
        <v>2.2999999999999998</v>
      </c>
      <c r="CG35" s="21">
        <v>1975</v>
      </c>
      <c r="CH35" s="22">
        <v>2.2999999999999998</v>
      </c>
      <c r="CK35" s="21">
        <v>1975</v>
      </c>
      <c r="CL35" s="22">
        <v>2.2999999999999998</v>
      </c>
      <c r="CO35" s="21">
        <v>1975</v>
      </c>
      <c r="CP35" s="22">
        <v>2.2999999999999998</v>
      </c>
      <c r="CS35" s="21">
        <v>1975</v>
      </c>
      <c r="CT35" s="22">
        <v>2.2999999999999998</v>
      </c>
      <c r="CW35" s="21">
        <v>1975</v>
      </c>
      <c r="CX35" s="22">
        <v>2.2999999999999998</v>
      </c>
      <c r="DA35" s="21">
        <v>1975</v>
      </c>
      <c r="DB35" s="22">
        <v>2.2999999999999998</v>
      </c>
      <c r="DE35" s="21">
        <v>1975</v>
      </c>
      <c r="DF35" s="22">
        <v>2.2999999999999998</v>
      </c>
      <c r="DI35" s="21">
        <v>1975</v>
      </c>
      <c r="DJ35" s="22">
        <v>2.2999999999999998</v>
      </c>
      <c r="DM35" s="21">
        <v>1975</v>
      </c>
      <c r="DN35" s="22">
        <v>2.2999999999999998</v>
      </c>
      <c r="DQ35" s="21">
        <v>1975</v>
      </c>
      <c r="DR35" s="22">
        <v>2.2999999999999998</v>
      </c>
      <c r="DU35" s="21">
        <v>1975</v>
      </c>
      <c r="DV35" s="22">
        <v>2.2999999999999998</v>
      </c>
      <c r="DY35" s="21">
        <v>1975</v>
      </c>
      <c r="DZ35" s="22">
        <v>2.2999999999999998</v>
      </c>
      <c r="EC35" s="21">
        <v>1975</v>
      </c>
      <c r="ED35" s="22">
        <v>2.2999999999999998</v>
      </c>
      <c r="EG35" s="21">
        <v>1975</v>
      </c>
      <c r="EH35" s="22">
        <v>2.2999999999999998</v>
      </c>
      <c r="EK35" s="21">
        <v>1975</v>
      </c>
      <c r="EL35" s="22">
        <v>2.2999999999999998</v>
      </c>
      <c r="EO35" s="21">
        <v>1975</v>
      </c>
      <c r="EP35" s="22">
        <v>0.47</v>
      </c>
      <c r="ES35" s="21">
        <v>1975</v>
      </c>
      <c r="ET35" s="22">
        <v>0.47</v>
      </c>
      <c r="EW35" s="21">
        <v>1975</v>
      </c>
      <c r="EX35" s="22">
        <v>0.47</v>
      </c>
      <c r="FA35" s="21">
        <v>1975</v>
      </c>
      <c r="FB35" s="22">
        <v>0.47</v>
      </c>
      <c r="FE35" s="21">
        <v>1975</v>
      </c>
      <c r="FF35" s="22">
        <v>0.47</v>
      </c>
      <c r="FI35" s="21">
        <v>1975</v>
      </c>
      <c r="FJ35" s="22">
        <v>0.47</v>
      </c>
      <c r="FM35" s="21">
        <v>1975</v>
      </c>
      <c r="FN35" s="22">
        <v>0.47</v>
      </c>
      <c r="FQ35" s="21">
        <v>1975</v>
      </c>
      <c r="FR35" s="22">
        <v>0.47</v>
      </c>
      <c r="FU35" s="21">
        <v>1975</v>
      </c>
      <c r="FV35" s="22">
        <v>0.47</v>
      </c>
      <c r="FY35" s="21">
        <v>1975</v>
      </c>
      <c r="FZ35" s="22">
        <v>0.47</v>
      </c>
      <c r="GC35" s="21">
        <v>1975</v>
      </c>
      <c r="GD35" s="22">
        <v>0.47</v>
      </c>
      <c r="GG35" s="21">
        <v>1975</v>
      </c>
      <c r="GH35" s="22">
        <v>0.47</v>
      </c>
      <c r="GK35" s="21">
        <v>1975</v>
      </c>
      <c r="GL35" s="22">
        <v>0.47</v>
      </c>
      <c r="GO35" s="21">
        <v>1975</v>
      </c>
      <c r="GP35" s="22">
        <v>0.47</v>
      </c>
      <c r="GS35" s="21">
        <v>1975</v>
      </c>
      <c r="GT35" s="22">
        <v>0.47</v>
      </c>
      <c r="GW35" s="21">
        <v>1975</v>
      </c>
      <c r="GX35" s="22">
        <v>0.47</v>
      </c>
      <c r="HA35" s="21">
        <v>1975</v>
      </c>
      <c r="HB35" s="22">
        <v>0.47</v>
      </c>
      <c r="HE35" s="21">
        <v>1975</v>
      </c>
      <c r="HF35" s="22">
        <v>0.47</v>
      </c>
      <c r="HI35" s="21">
        <v>1975</v>
      </c>
      <c r="HJ35" s="22">
        <v>0.47</v>
      </c>
      <c r="HM35" s="21">
        <v>1975</v>
      </c>
      <c r="HN35" s="22">
        <v>0.47</v>
      </c>
      <c r="HQ35" s="21">
        <v>1975</v>
      </c>
      <c r="HR35" s="22">
        <v>0.47</v>
      </c>
      <c r="HU35" s="21">
        <v>1975</v>
      </c>
      <c r="HV35" s="22">
        <v>0.47</v>
      </c>
      <c r="HY35" s="21">
        <v>1975</v>
      </c>
      <c r="HZ35" s="22">
        <v>0.47</v>
      </c>
      <c r="IC35" s="21">
        <v>1975</v>
      </c>
      <c r="ID35" s="22">
        <v>0.47</v>
      </c>
      <c r="IG35" s="21">
        <v>1975</v>
      </c>
      <c r="IH35" s="22">
        <v>0.47</v>
      </c>
      <c r="IK35" s="21">
        <v>1975</v>
      </c>
      <c r="IL35" s="22">
        <v>0.47</v>
      </c>
      <c r="IO35" s="21">
        <v>1975</v>
      </c>
      <c r="IP35" s="22">
        <v>0.47</v>
      </c>
      <c r="IS35" s="21">
        <v>1975</v>
      </c>
      <c r="IT35" s="22">
        <v>0.47</v>
      </c>
      <c r="IW35" s="21">
        <v>1975</v>
      </c>
      <c r="IX35" s="22">
        <v>0.47</v>
      </c>
      <c r="JA35" s="21">
        <v>1975</v>
      </c>
      <c r="JB35" s="22">
        <v>0.47</v>
      </c>
      <c r="JE35" s="21">
        <v>1975</v>
      </c>
      <c r="JF35" s="22">
        <v>0.47</v>
      </c>
      <c r="JI35" s="21">
        <v>1975</v>
      </c>
      <c r="JJ35" s="22">
        <v>0.47</v>
      </c>
      <c r="JM35" s="21">
        <v>1975</v>
      </c>
      <c r="JN35" s="22">
        <v>0.47</v>
      </c>
      <c r="JQ35" s="21">
        <v>1975</v>
      </c>
      <c r="JR35" s="22">
        <v>0.47</v>
      </c>
      <c r="JU35" s="21">
        <v>1975</v>
      </c>
      <c r="JV35" s="22">
        <v>0.47</v>
      </c>
      <c r="JY35" s="21">
        <v>1975</v>
      </c>
      <c r="JZ35" s="22">
        <v>0.47</v>
      </c>
      <c r="KC35" s="21">
        <v>1975</v>
      </c>
      <c r="KD35" s="22">
        <v>0.47</v>
      </c>
      <c r="KG35" s="21">
        <v>1975</v>
      </c>
      <c r="KH35" s="22">
        <v>0.47</v>
      </c>
      <c r="KK35" s="21">
        <v>1975</v>
      </c>
      <c r="KL35" s="22">
        <v>0.47</v>
      </c>
      <c r="KO35" s="21">
        <v>1975</v>
      </c>
      <c r="KP35" s="22">
        <v>0.47</v>
      </c>
      <c r="KS35" s="21">
        <v>1975</v>
      </c>
      <c r="KT35" s="22">
        <v>0.47</v>
      </c>
      <c r="KW35" s="21">
        <v>1975</v>
      </c>
      <c r="KX35" s="22">
        <v>0.47</v>
      </c>
      <c r="LA35" s="21">
        <v>1975</v>
      </c>
      <c r="LB35" s="22">
        <v>0.47</v>
      </c>
      <c r="LE35" s="21">
        <v>1975</v>
      </c>
      <c r="LF35" s="22">
        <v>0.47</v>
      </c>
      <c r="LI35" s="21">
        <v>1975</v>
      </c>
      <c r="LJ35" s="22">
        <v>0.47</v>
      </c>
      <c r="LM35" s="21">
        <v>1975</v>
      </c>
      <c r="LN35" s="22">
        <v>0.47</v>
      </c>
      <c r="LQ35" s="21">
        <v>1975</v>
      </c>
      <c r="LR35" s="22">
        <v>0.47</v>
      </c>
      <c r="LU35" s="21">
        <v>1975</v>
      </c>
      <c r="LV35" s="22">
        <v>0.47</v>
      </c>
      <c r="LY35" s="21">
        <v>1975</v>
      </c>
      <c r="LZ35" s="22">
        <v>0.47</v>
      </c>
      <c r="MC35" s="21">
        <v>1975</v>
      </c>
      <c r="MD35" s="22">
        <v>0.47</v>
      </c>
      <c r="MG35" s="21">
        <v>1975</v>
      </c>
      <c r="MH35" s="22">
        <v>0.47</v>
      </c>
      <c r="MK35" s="21">
        <v>1975</v>
      </c>
      <c r="ML35" s="22">
        <v>0.47</v>
      </c>
      <c r="MO35" s="21">
        <v>1975</v>
      </c>
      <c r="MP35" s="22">
        <v>0.47</v>
      </c>
      <c r="MS35" s="21">
        <v>1975</v>
      </c>
      <c r="MT35" s="22">
        <v>0.47</v>
      </c>
      <c r="MW35" s="21">
        <v>1975</v>
      </c>
      <c r="MX35" s="22">
        <v>0.47</v>
      </c>
      <c r="NA35" s="21">
        <v>1975</v>
      </c>
      <c r="NB35" s="22">
        <v>0.47</v>
      </c>
      <c r="NE35" s="21">
        <v>1975</v>
      </c>
      <c r="NF35" s="22">
        <v>0.47</v>
      </c>
      <c r="NI35" s="21">
        <v>1975</v>
      </c>
      <c r="NJ35" s="22">
        <v>0.47</v>
      </c>
    </row>
    <row r="36" spans="2:374">
      <c r="B36">
        <v>0.34432670029092516</v>
      </c>
      <c r="C36" s="39">
        <v>0.67011582817918214</v>
      </c>
      <c r="D36">
        <v>180.79166508280321</v>
      </c>
      <c r="E36" s="21">
        <v>1975</v>
      </c>
      <c r="F36" s="22">
        <v>2.2999999999999998</v>
      </c>
      <c r="I36" s="21">
        <v>1976</v>
      </c>
      <c r="J36" s="22">
        <v>0.4</v>
      </c>
      <c r="M36" s="21">
        <v>1976</v>
      </c>
      <c r="N36" s="22">
        <v>0.4</v>
      </c>
      <c r="Q36" s="21">
        <v>1976</v>
      </c>
      <c r="R36" s="22">
        <v>0.4</v>
      </c>
      <c r="U36" s="21">
        <v>1976</v>
      </c>
      <c r="V36" s="22">
        <v>0.4</v>
      </c>
      <c r="Y36" s="21">
        <v>1976</v>
      </c>
      <c r="Z36" s="22">
        <v>0.4</v>
      </c>
      <c r="AC36" s="21">
        <v>1976</v>
      </c>
      <c r="AD36" s="22">
        <v>0.4</v>
      </c>
      <c r="AG36" s="21">
        <v>1976</v>
      </c>
      <c r="AH36" s="22">
        <v>0.4</v>
      </c>
      <c r="AK36" s="21">
        <v>1976</v>
      </c>
      <c r="AL36" s="22">
        <v>0.4</v>
      </c>
      <c r="AO36" s="21">
        <v>1976</v>
      </c>
      <c r="AP36" s="22">
        <v>0.4</v>
      </c>
      <c r="AS36" s="21">
        <v>1976</v>
      </c>
      <c r="AT36" s="22">
        <v>0.4</v>
      </c>
      <c r="AW36" s="21">
        <v>1976</v>
      </c>
      <c r="AX36" s="22">
        <v>0.4</v>
      </c>
      <c r="BA36" s="21">
        <v>1976</v>
      </c>
      <c r="BB36" s="22">
        <v>0.4</v>
      </c>
      <c r="BE36" s="21">
        <v>1976</v>
      </c>
      <c r="BF36" s="22">
        <v>0.4</v>
      </c>
      <c r="BI36" s="21">
        <v>1976</v>
      </c>
      <c r="BJ36" s="22">
        <v>0.4</v>
      </c>
      <c r="BM36" s="21">
        <v>1976</v>
      </c>
      <c r="BN36" s="22">
        <v>0.4</v>
      </c>
      <c r="BQ36" s="21">
        <v>1976</v>
      </c>
      <c r="BR36" s="22">
        <v>0.4</v>
      </c>
      <c r="BU36" s="21">
        <v>1976</v>
      </c>
      <c r="BV36" s="22">
        <v>0.4</v>
      </c>
      <c r="BY36" s="21">
        <v>1976</v>
      </c>
      <c r="BZ36" s="22">
        <v>0.4</v>
      </c>
      <c r="CC36" s="21">
        <v>1976</v>
      </c>
      <c r="CD36" s="22">
        <v>0.4</v>
      </c>
      <c r="CG36" s="21">
        <v>1976</v>
      </c>
      <c r="CH36" s="22">
        <v>0.4</v>
      </c>
      <c r="CK36" s="21">
        <v>1976</v>
      </c>
      <c r="CL36" s="22">
        <v>0.4</v>
      </c>
      <c r="CO36" s="21">
        <v>1976</v>
      </c>
      <c r="CP36" s="22">
        <v>0.4</v>
      </c>
      <c r="CS36" s="21">
        <v>1976</v>
      </c>
      <c r="CT36" s="22">
        <v>0.4</v>
      </c>
      <c r="CW36" s="21">
        <v>1976</v>
      </c>
      <c r="CX36" s="22">
        <v>0.4</v>
      </c>
      <c r="DA36" s="21">
        <v>1976</v>
      </c>
      <c r="DB36" s="22">
        <v>0.4</v>
      </c>
      <c r="DE36" s="21">
        <v>1976</v>
      </c>
      <c r="DF36" s="22">
        <v>0.4</v>
      </c>
      <c r="DI36" s="21">
        <v>1976</v>
      </c>
      <c r="DJ36" s="22">
        <v>0.4</v>
      </c>
      <c r="DM36" s="21">
        <v>1976</v>
      </c>
      <c r="DN36" s="22">
        <v>0.4</v>
      </c>
      <c r="DQ36" s="21">
        <v>1976</v>
      </c>
      <c r="DR36" s="22">
        <v>0.4</v>
      </c>
      <c r="DU36" s="21">
        <v>1976</v>
      </c>
      <c r="DV36" s="22">
        <v>0.4</v>
      </c>
      <c r="DY36" s="21">
        <v>1976</v>
      </c>
      <c r="DZ36" s="22">
        <v>0.4</v>
      </c>
      <c r="EC36" s="21">
        <v>1976</v>
      </c>
      <c r="ED36" s="22">
        <v>0.4</v>
      </c>
      <c r="EG36" s="21">
        <v>1976</v>
      </c>
      <c r="EH36" s="22">
        <v>0.4</v>
      </c>
      <c r="EK36" s="21">
        <v>1976</v>
      </c>
      <c r="EL36" s="22">
        <v>0.4</v>
      </c>
      <c r="EO36" s="21">
        <v>1976</v>
      </c>
      <c r="EP36" s="22">
        <v>0.4</v>
      </c>
      <c r="ES36" s="21">
        <v>1975</v>
      </c>
      <c r="ET36" s="22">
        <v>2.2999999999999998</v>
      </c>
      <c r="EW36" s="21">
        <v>1975</v>
      </c>
      <c r="EX36" s="22">
        <v>2.2999999999999998</v>
      </c>
      <c r="FA36" s="21">
        <v>1975</v>
      </c>
      <c r="FB36" s="22">
        <v>2.2999999999999998</v>
      </c>
      <c r="FE36" s="21">
        <v>1975</v>
      </c>
      <c r="FF36" s="22">
        <v>2.2999999999999998</v>
      </c>
      <c r="FI36" s="21">
        <v>1975</v>
      </c>
      <c r="FJ36" s="22">
        <v>2.2999999999999998</v>
      </c>
      <c r="FM36" s="21">
        <v>1975</v>
      </c>
      <c r="FN36" s="22">
        <v>2.2999999999999998</v>
      </c>
      <c r="FQ36" s="21">
        <v>1975</v>
      </c>
      <c r="FR36" s="22">
        <v>2.2999999999999998</v>
      </c>
      <c r="FU36" s="21">
        <v>1975</v>
      </c>
      <c r="FV36" s="22">
        <v>2.2999999999999998</v>
      </c>
      <c r="FY36" s="21">
        <v>1975</v>
      </c>
      <c r="FZ36" s="22">
        <v>2.2999999999999998</v>
      </c>
      <c r="GC36" s="21">
        <v>1975</v>
      </c>
      <c r="GD36" s="22">
        <v>2.2999999999999998</v>
      </c>
      <c r="GG36" s="21">
        <v>1975</v>
      </c>
      <c r="GH36" s="22">
        <v>2.2999999999999998</v>
      </c>
      <c r="GK36" s="21">
        <v>1975</v>
      </c>
      <c r="GL36" s="22">
        <v>2.2999999999999998</v>
      </c>
      <c r="GO36" s="21">
        <v>1975</v>
      </c>
      <c r="GP36" s="22">
        <v>2.2999999999999998</v>
      </c>
      <c r="GS36" s="21">
        <v>1975</v>
      </c>
      <c r="GT36" s="22">
        <v>2.2999999999999998</v>
      </c>
      <c r="GW36" s="21">
        <v>1975</v>
      </c>
      <c r="GX36" s="22">
        <v>2.2999999999999998</v>
      </c>
      <c r="HA36" s="21">
        <v>1975</v>
      </c>
      <c r="HB36" s="22">
        <v>2.2999999999999998</v>
      </c>
      <c r="HE36" s="21">
        <v>1975</v>
      </c>
      <c r="HF36" s="22">
        <v>2.2999999999999998</v>
      </c>
      <c r="HI36" s="21">
        <v>1975</v>
      </c>
      <c r="HJ36" s="22">
        <v>2.2999999999999998</v>
      </c>
      <c r="HM36" s="21">
        <v>1975</v>
      </c>
      <c r="HN36" s="22">
        <v>2.2999999999999998</v>
      </c>
      <c r="HQ36" s="21">
        <v>1975</v>
      </c>
      <c r="HR36" s="22">
        <v>2.2999999999999998</v>
      </c>
      <c r="HU36" s="21">
        <v>1975</v>
      </c>
      <c r="HV36" s="22">
        <v>2.2999999999999998</v>
      </c>
      <c r="HY36" s="21">
        <v>1975</v>
      </c>
      <c r="HZ36" s="22">
        <v>2.2999999999999998</v>
      </c>
      <c r="IC36" s="21">
        <v>1975</v>
      </c>
      <c r="ID36" s="22">
        <v>2.2999999999999998</v>
      </c>
      <c r="IG36" s="21">
        <v>1975</v>
      </c>
      <c r="IH36" s="22">
        <v>2.2999999999999998</v>
      </c>
      <c r="IK36" s="21">
        <v>1975</v>
      </c>
      <c r="IL36" s="22">
        <v>2.2999999999999998</v>
      </c>
      <c r="IO36" s="21">
        <v>1975</v>
      </c>
      <c r="IP36" s="22">
        <v>2.2999999999999998</v>
      </c>
      <c r="IS36" s="21">
        <v>1975</v>
      </c>
      <c r="IT36" s="22">
        <v>2.2999999999999998</v>
      </c>
      <c r="IW36" s="21">
        <v>1975</v>
      </c>
      <c r="IX36" s="22">
        <v>2.2999999999999998</v>
      </c>
      <c r="JA36" s="21">
        <v>1975</v>
      </c>
      <c r="JB36" s="22">
        <v>2.2999999999999998</v>
      </c>
      <c r="JE36" s="21">
        <v>1975</v>
      </c>
      <c r="JF36" s="22">
        <v>2.2999999999999998</v>
      </c>
      <c r="JI36" s="21">
        <v>1975</v>
      </c>
      <c r="JJ36" s="22">
        <v>2.2999999999999998</v>
      </c>
      <c r="JM36" s="21">
        <v>1975</v>
      </c>
      <c r="JN36" s="22">
        <v>2.2999999999999998</v>
      </c>
      <c r="JQ36" s="21">
        <v>1975</v>
      </c>
      <c r="JR36" s="22">
        <v>2.2999999999999998</v>
      </c>
      <c r="JU36" s="21">
        <v>1975</v>
      </c>
      <c r="JV36" s="22">
        <v>2.2999999999999998</v>
      </c>
      <c r="JY36" s="21">
        <v>1975</v>
      </c>
      <c r="JZ36" s="22">
        <v>2.2999999999999998</v>
      </c>
      <c r="KC36" s="21">
        <v>1975</v>
      </c>
      <c r="KD36" s="22">
        <v>2.2999999999999998</v>
      </c>
      <c r="KG36" s="21">
        <v>1975</v>
      </c>
      <c r="KH36" s="22">
        <v>2.2999999999999998</v>
      </c>
      <c r="KK36" s="21">
        <v>1975</v>
      </c>
      <c r="KL36" s="22">
        <v>2.2999999999999998</v>
      </c>
      <c r="KO36" s="21">
        <v>1975</v>
      </c>
      <c r="KP36" s="22">
        <v>2.2999999999999998</v>
      </c>
      <c r="KS36" s="21">
        <v>1975</v>
      </c>
      <c r="KT36" s="22">
        <v>2.2999999999999998</v>
      </c>
      <c r="KW36" s="21">
        <v>1975</v>
      </c>
      <c r="KX36" s="22">
        <v>2.2999999999999998</v>
      </c>
      <c r="LA36" s="21">
        <v>1975</v>
      </c>
      <c r="LB36" s="22">
        <v>2.2999999999999998</v>
      </c>
      <c r="LE36" s="21">
        <v>1975</v>
      </c>
      <c r="LF36" s="22">
        <v>2.2999999999999998</v>
      </c>
      <c r="LI36" s="21">
        <v>1975</v>
      </c>
      <c r="LJ36" s="22">
        <v>2.2999999999999998</v>
      </c>
      <c r="LM36" s="21">
        <v>1975</v>
      </c>
      <c r="LN36" s="22">
        <v>2.2999999999999998</v>
      </c>
      <c r="LQ36" s="21">
        <v>1975</v>
      </c>
      <c r="LR36" s="22">
        <v>2.2999999999999998</v>
      </c>
      <c r="LU36" s="21">
        <v>1975</v>
      </c>
      <c r="LV36" s="22">
        <v>2.2999999999999998</v>
      </c>
      <c r="LY36" s="21">
        <v>1975</v>
      </c>
      <c r="LZ36" s="22">
        <v>2.2999999999999998</v>
      </c>
      <c r="MC36" s="21">
        <v>1975</v>
      </c>
      <c r="MD36" s="22">
        <v>2.2999999999999998</v>
      </c>
      <c r="MG36" s="21">
        <v>1975</v>
      </c>
      <c r="MH36" s="22">
        <v>2.2999999999999998</v>
      </c>
      <c r="MK36" s="21">
        <v>1975</v>
      </c>
      <c r="ML36" s="22">
        <v>2.2999999999999998</v>
      </c>
      <c r="MO36" s="21">
        <v>1975</v>
      </c>
      <c r="MP36" s="22">
        <v>2.2999999999999998</v>
      </c>
      <c r="MS36" s="21">
        <v>1975</v>
      </c>
      <c r="MT36" s="22">
        <v>2.2999999999999998</v>
      </c>
      <c r="MW36" s="21">
        <v>1975</v>
      </c>
      <c r="MX36" s="22">
        <v>2.2999999999999998</v>
      </c>
      <c r="NA36" s="21">
        <v>1975</v>
      </c>
      <c r="NB36" s="22">
        <v>2.2999999999999998</v>
      </c>
      <c r="NE36" s="21">
        <v>1975</v>
      </c>
      <c r="NF36" s="22">
        <v>2.2999999999999998</v>
      </c>
      <c r="NI36" s="21">
        <v>1975</v>
      </c>
      <c r="NJ36" s="22">
        <v>2.2999999999999998</v>
      </c>
    </row>
    <row r="37" spans="2:374">
      <c r="B37">
        <v>0.34405334538212706</v>
      </c>
      <c r="C37" s="39">
        <v>0.67071032215022408</v>
      </c>
      <c r="D37">
        <v>181.27874235584869</v>
      </c>
      <c r="E37" s="21">
        <v>1976</v>
      </c>
      <c r="F37" s="22">
        <v>0.4</v>
      </c>
      <c r="I37" s="21">
        <v>1976</v>
      </c>
      <c r="J37" s="22">
        <v>150</v>
      </c>
      <c r="M37" s="21">
        <v>1976</v>
      </c>
      <c r="N37" s="22">
        <v>150</v>
      </c>
      <c r="Q37" s="21">
        <v>1976</v>
      </c>
      <c r="R37" s="22">
        <v>150</v>
      </c>
      <c r="U37" s="21">
        <v>1976</v>
      </c>
      <c r="V37" s="22">
        <v>150</v>
      </c>
      <c r="Y37" s="21">
        <v>1976</v>
      </c>
      <c r="Z37" s="22">
        <v>150</v>
      </c>
      <c r="AC37" s="21">
        <v>1976</v>
      </c>
      <c r="AD37" s="22">
        <v>150</v>
      </c>
      <c r="AG37" s="21">
        <v>1976</v>
      </c>
      <c r="AH37" s="22">
        <v>150</v>
      </c>
      <c r="AK37" s="21">
        <v>1976</v>
      </c>
      <c r="AL37" s="22">
        <v>150</v>
      </c>
      <c r="AO37" s="21">
        <v>1976</v>
      </c>
      <c r="AP37" s="22">
        <v>150</v>
      </c>
      <c r="AS37" s="21">
        <v>1976</v>
      </c>
      <c r="AT37" s="22">
        <v>150</v>
      </c>
      <c r="AW37" s="21">
        <v>1976</v>
      </c>
      <c r="AX37" s="22">
        <v>150</v>
      </c>
      <c r="BA37" s="21">
        <v>1976</v>
      </c>
      <c r="BB37" s="22">
        <v>150</v>
      </c>
      <c r="BE37" s="21">
        <v>1976</v>
      </c>
      <c r="BF37" s="22">
        <v>150</v>
      </c>
      <c r="BI37" s="21">
        <v>1976</v>
      </c>
      <c r="BJ37" s="22">
        <v>150</v>
      </c>
      <c r="BM37" s="21">
        <v>1976</v>
      </c>
      <c r="BN37" s="22">
        <v>150</v>
      </c>
      <c r="BQ37" s="21">
        <v>1976</v>
      </c>
      <c r="BR37" s="22">
        <v>150</v>
      </c>
      <c r="BU37" s="21">
        <v>1976</v>
      </c>
      <c r="BV37" s="22">
        <v>150</v>
      </c>
      <c r="BY37" s="21">
        <v>1976</v>
      </c>
      <c r="BZ37" s="22">
        <v>150</v>
      </c>
      <c r="CC37" s="21">
        <v>1976</v>
      </c>
      <c r="CD37" s="22">
        <v>150</v>
      </c>
      <c r="CG37" s="21">
        <v>1976</v>
      </c>
      <c r="CH37" s="22">
        <v>150</v>
      </c>
      <c r="CK37" s="21">
        <v>1976</v>
      </c>
      <c r="CL37" s="22">
        <v>150</v>
      </c>
      <c r="CO37" s="21">
        <v>1976</v>
      </c>
      <c r="CP37" s="22">
        <v>150</v>
      </c>
      <c r="CS37" s="21">
        <v>1976</v>
      </c>
      <c r="CT37" s="22">
        <v>150</v>
      </c>
      <c r="CW37" s="21">
        <v>1976</v>
      </c>
      <c r="CX37" s="22">
        <v>150</v>
      </c>
      <c r="DA37" s="21">
        <v>1976</v>
      </c>
      <c r="DB37" s="22">
        <v>150</v>
      </c>
      <c r="DE37" s="21">
        <v>1976</v>
      </c>
      <c r="DF37" s="22">
        <v>150</v>
      </c>
      <c r="DI37" s="21">
        <v>1976</v>
      </c>
      <c r="DJ37" s="22">
        <v>150</v>
      </c>
      <c r="DM37" s="21">
        <v>1976</v>
      </c>
      <c r="DN37" s="22">
        <v>150</v>
      </c>
      <c r="DQ37" s="21">
        <v>1976</v>
      </c>
      <c r="DR37" s="22">
        <v>150</v>
      </c>
      <c r="DU37" s="21">
        <v>1976</v>
      </c>
      <c r="DV37" s="22">
        <v>150</v>
      </c>
      <c r="DY37" s="21">
        <v>1976</v>
      </c>
      <c r="DZ37" s="22">
        <v>150</v>
      </c>
      <c r="EC37" s="21">
        <v>1976</v>
      </c>
      <c r="ED37" s="22">
        <v>150</v>
      </c>
      <c r="EG37" s="21">
        <v>1976</v>
      </c>
      <c r="EH37" s="22">
        <v>150</v>
      </c>
      <c r="EK37" s="21">
        <v>1976</v>
      </c>
      <c r="EL37" s="22">
        <v>150</v>
      </c>
      <c r="EO37" s="21">
        <v>1976</v>
      </c>
      <c r="EP37" s="22">
        <v>150</v>
      </c>
      <c r="ES37" s="21">
        <v>1976</v>
      </c>
      <c r="ET37" s="22">
        <v>150</v>
      </c>
      <c r="EW37" s="21">
        <v>1976</v>
      </c>
      <c r="EX37" s="22">
        <v>0.4</v>
      </c>
      <c r="FA37" s="21">
        <v>1976</v>
      </c>
      <c r="FB37" s="22">
        <v>0.4</v>
      </c>
      <c r="FE37" s="21">
        <v>1976</v>
      </c>
      <c r="FF37" s="22">
        <v>0.4</v>
      </c>
      <c r="FI37" s="21">
        <v>1976</v>
      </c>
      <c r="FJ37" s="22">
        <v>0.4</v>
      </c>
      <c r="FM37" s="21">
        <v>1976</v>
      </c>
      <c r="FN37" s="22">
        <v>0.4</v>
      </c>
      <c r="FQ37" s="21">
        <v>1976</v>
      </c>
      <c r="FR37" s="22">
        <v>0.4</v>
      </c>
      <c r="FU37" s="21">
        <v>1976</v>
      </c>
      <c r="FV37" s="22">
        <v>0.4</v>
      </c>
      <c r="FY37" s="21">
        <v>1976</v>
      </c>
      <c r="FZ37" s="22">
        <v>0.4</v>
      </c>
      <c r="GC37" s="21">
        <v>1976</v>
      </c>
      <c r="GD37" s="22">
        <v>0.4</v>
      </c>
      <c r="GG37" s="21">
        <v>1976</v>
      </c>
      <c r="GH37" s="22">
        <v>0.4</v>
      </c>
      <c r="GK37" s="21">
        <v>1976</v>
      </c>
      <c r="GL37" s="22">
        <v>0.4</v>
      </c>
      <c r="GO37" s="21">
        <v>1976</v>
      </c>
      <c r="GP37" s="22">
        <v>0.4</v>
      </c>
      <c r="GS37" s="21">
        <v>1976</v>
      </c>
      <c r="GT37" s="22">
        <v>0.4</v>
      </c>
      <c r="GW37" s="21">
        <v>1976</v>
      </c>
      <c r="GX37" s="22">
        <v>0.4</v>
      </c>
      <c r="HA37" s="21">
        <v>1976</v>
      </c>
      <c r="HB37" s="22">
        <v>0.4</v>
      </c>
      <c r="HE37" s="21">
        <v>1976</v>
      </c>
      <c r="HF37" s="22">
        <v>0.4</v>
      </c>
      <c r="HI37" s="21">
        <v>1976</v>
      </c>
      <c r="HJ37" s="22">
        <v>0.4</v>
      </c>
      <c r="HM37" s="21">
        <v>1976</v>
      </c>
      <c r="HN37" s="22">
        <v>0.4</v>
      </c>
      <c r="HQ37" s="21">
        <v>1976</v>
      </c>
      <c r="HR37" s="22">
        <v>0.4</v>
      </c>
      <c r="HU37" s="21">
        <v>1976</v>
      </c>
      <c r="HV37" s="22">
        <v>0.4</v>
      </c>
      <c r="HY37" s="21">
        <v>1976</v>
      </c>
      <c r="HZ37" s="22">
        <v>0.4</v>
      </c>
      <c r="IC37" s="21">
        <v>1976</v>
      </c>
      <c r="ID37" s="22">
        <v>0.4</v>
      </c>
      <c r="IG37" s="21">
        <v>1976</v>
      </c>
      <c r="IH37" s="22">
        <v>0.4</v>
      </c>
      <c r="IK37" s="21">
        <v>1976</v>
      </c>
      <c r="IL37" s="22">
        <v>0.4</v>
      </c>
      <c r="IO37" s="21">
        <v>1976</v>
      </c>
      <c r="IP37" s="22">
        <v>0.4</v>
      </c>
      <c r="IS37" s="21">
        <v>1976</v>
      </c>
      <c r="IT37" s="22">
        <v>0.4</v>
      </c>
      <c r="IW37" s="21">
        <v>1976</v>
      </c>
      <c r="IX37" s="22">
        <v>0.4</v>
      </c>
      <c r="JA37" s="21">
        <v>1976</v>
      </c>
      <c r="JB37" s="22">
        <v>0.4</v>
      </c>
      <c r="JE37" s="21">
        <v>1976</v>
      </c>
      <c r="JF37" s="22">
        <v>0.4</v>
      </c>
      <c r="JI37" s="21">
        <v>1976</v>
      </c>
      <c r="JJ37" s="22">
        <v>0.4</v>
      </c>
      <c r="JM37" s="21">
        <v>1976</v>
      </c>
      <c r="JN37" s="22">
        <v>0.4</v>
      </c>
      <c r="JQ37" s="21">
        <v>1976</v>
      </c>
      <c r="JR37" s="22">
        <v>0.4</v>
      </c>
      <c r="JU37" s="21">
        <v>1976</v>
      </c>
      <c r="JV37" s="22">
        <v>0.4</v>
      </c>
      <c r="JY37" s="21">
        <v>1976</v>
      </c>
      <c r="JZ37" s="22">
        <v>0.4</v>
      </c>
      <c r="KC37" s="21">
        <v>1976</v>
      </c>
      <c r="KD37" s="22">
        <v>0.4</v>
      </c>
      <c r="KG37" s="21">
        <v>1976</v>
      </c>
      <c r="KH37" s="22">
        <v>0.4</v>
      </c>
      <c r="KK37" s="21">
        <v>1976</v>
      </c>
      <c r="KL37" s="22">
        <v>0.4</v>
      </c>
      <c r="KO37" s="21">
        <v>1976</v>
      </c>
      <c r="KP37" s="22">
        <v>0.4</v>
      </c>
      <c r="KS37" s="21">
        <v>1976</v>
      </c>
      <c r="KT37" s="22">
        <v>0.4</v>
      </c>
      <c r="KW37" s="21">
        <v>1976</v>
      </c>
      <c r="KX37" s="22">
        <v>0.4</v>
      </c>
      <c r="LA37" s="21">
        <v>1976</v>
      </c>
      <c r="LB37" s="22">
        <v>0.4</v>
      </c>
      <c r="LE37" s="21">
        <v>1976</v>
      </c>
      <c r="LF37" s="22">
        <v>0.4</v>
      </c>
      <c r="LI37" s="21">
        <v>1976</v>
      </c>
      <c r="LJ37" s="22">
        <v>0.4</v>
      </c>
      <c r="LM37" s="21">
        <v>1976</v>
      </c>
      <c r="LN37" s="22">
        <v>0.4</v>
      </c>
      <c r="LQ37" s="21">
        <v>1976</v>
      </c>
      <c r="LR37" s="22">
        <v>0.4</v>
      </c>
      <c r="LU37" s="21">
        <v>1976</v>
      </c>
      <c r="LV37" s="22">
        <v>0.4</v>
      </c>
      <c r="LY37" s="21">
        <v>1976</v>
      </c>
      <c r="LZ37" s="22">
        <v>0.4</v>
      </c>
      <c r="MC37" s="21">
        <v>1976</v>
      </c>
      <c r="MD37" s="22">
        <v>0.4</v>
      </c>
      <c r="MG37" s="21">
        <v>1976</v>
      </c>
      <c r="MH37" s="22">
        <v>0.4</v>
      </c>
      <c r="MK37" s="21">
        <v>1976</v>
      </c>
      <c r="ML37" s="22">
        <v>0.4</v>
      </c>
      <c r="MO37" s="21">
        <v>1976</v>
      </c>
      <c r="MP37" s="22">
        <v>0.4</v>
      </c>
      <c r="MS37" s="21">
        <v>1976</v>
      </c>
      <c r="MT37" s="22">
        <v>0.4</v>
      </c>
      <c r="MW37" s="21">
        <v>1976</v>
      </c>
      <c r="MX37" s="22">
        <v>0.4</v>
      </c>
      <c r="NA37" s="21">
        <v>1976</v>
      </c>
      <c r="NB37" s="22">
        <v>0.4</v>
      </c>
      <c r="NE37" s="21">
        <v>1976</v>
      </c>
      <c r="NF37" s="22">
        <v>0.4</v>
      </c>
      <c r="NI37" s="21">
        <v>1976</v>
      </c>
      <c r="NJ37" s="22">
        <v>0.4</v>
      </c>
    </row>
    <row r="38" spans="2:374">
      <c r="B38">
        <v>0.34485287827931604</v>
      </c>
      <c r="C38" s="39">
        <v>0.67305268152268805</v>
      </c>
      <c r="D38">
        <v>183.21510919403988</v>
      </c>
      <c r="E38" s="21">
        <v>1976</v>
      </c>
      <c r="F38" s="22">
        <v>150</v>
      </c>
      <c r="I38" s="21">
        <v>1977</v>
      </c>
      <c r="J38" s="22">
        <v>0.02</v>
      </c>
      <c r="M38" s="21">
        <v>1977</v>
      </c>
      <c r="N38" s="22">
        <v>0.02</v>
      </c>
      <c r="Q38" s="21">
        <v>1977</v>
      </c>
      <c r="R38" s="22">
        <v>0.02</v>
      </c>
      <c r="U38" s="21">
        <v>1977</v>
      </c>
      <c r="V38" s="22">
        <v>0.02</v>
      </c>
      <c r="Y38" s="21">
        <v>1977</v>
      </c>
      <c r="Z38" s="22">
        <v>0.02</v>
      </c>
      <c r="AC38" s="21">
        <v>1977</v>
      </c>
      <c r="AD38" s="22">
        <v>0.02</v>
      </c>
      <c r="AG38" s="21">
        <v>1977</v>
      </c>
      <c r="AH38" s="22">
        <v>0.02</v>
      </c>
      <c r="AK38" s="21">
        <v>1977</v>
      </c>
      <c r="AL38" s="22">
        <v>0.02</v>
      </c>
      <c r="AO38" s="21">
        <v>1977</v>
      </c>
      <c r="AP38" s="22">
        <v>0.02</v>
      </c>
      <c r="AS38" s="21">
        <v>1977</v>
      </c>
      <c r="AT38" s="22">
        <v>0.02</v>
      </c>
      <c r="AW38" s="21">
        <v>1977</v>
      </c>
      <c r="AX38" s="22">
        <v>0.02</v>
      </c>
      <c r="BA38" s="21">
        <v>1977</v>
      </c>
      <c r="BB38" s="22">
        <v>0.02</v>
      </c>
      <c r="BE38" s="21">
        <v>1977</v>
      </c>
      <c r="BF38" s="22">
        <v>0.02</v>
      </c>
      <c r="BI38" s="21">
        <v>1977</v>
      </c>
      <c r="BJ38" s="22">
        <v>0.02</v>
      </c>
      <c r="BM38" s="21">
        <v>1977</v>
      </c>
      <c r="BN38" s="22">
        <v>0.02</v>
      </c>
      <c r="BQ38" s="21">
        <v>1977</v>
      </c>
      <c r="BR38" s="22">
        <v>0.02</v>
      </c>
      <c r="BU38" s="21">
        <v>1977</v>
      </c>
      <c r="BV38" s="22">
        <v>0.02</v>
      </c>
      <c r="BY38" s="21">
        <v>1977</v>
      </c>
      <c r="BZ38" s="22">
        <v>0.02</v>
      </c>
      <c r="CC38" s="21">
        <v>1977</v>
      </c>
      <c r="CD38" s="22">
        <v>0.02</v>
      </c>
      <c r="CG38" s="21">
        <v>1977</v>
      </c>
      <c r="CH38" s="22">
        <v>0.02</v>
      </c>
      <c r="CK38" s="21">
        <v>1977</v>
      </c>
      <c r="CL38" s="22">
        <v>0.02</v>
      </c>
      <c r="CO38" s="21">
        <v>1977</v>
      </c>
      <c r="CP38" s="22">
        <v>0.02</v>
      </c>
      <c r="CS38" s="21">
        <v>1977</v>
      </c>
      <c r="CT38" s="22">
        <v>0.02</v>
      </c>
      <c r="CW38" s="21">
        <v>1977</v>
      </c>
      <c r="CX38" s="22">
        <v>0.02</v>
      </c>
      <c r="DA38" s="21">
        <v>1977</v>
      </c>
      <c r="DB38" s="22">
        <v>0.02</v>
      </c>
      <c r="DE38" s="21">
        <v>1977</v>
      </c>
      <c r="DF38" s="22">
        <v>0.02</v>
      </c>
      <c r="DI38" s="21">
        <v>1977</v>
      </c>
      <c r="DJ38" s="22">
        <v>0.02</v>
      </c>
      <c r="DM38" s="21">
        <v>1977</v>
      </c>
      <c r="DN38" s="22">
        <v>0.02</v>
      </c>
      <c r="DQ38" s="21">
        <v>1977</v>
      </c>
      <c r="DR38" s="22">
        <v>0.02</v>
      </c>
      <c r="DU38" s="21">
        <v>1977</v>
      </c>
      <c r="DV38" s="22">
        <v>0.02</v>
      </c>
      <c r="DY38" s="21">
        <v>1977</v>
      </c>
      <c r="DZ38" s="22">
        <v>0.02</v>
      </c>
      <c r="EC38" s="21">
        <v>1977</v>
      </c>
      <c r="ED38" s="22">
        <v>0.02</v>
      </c>
      <c r="EG38" s="21">
        <v>1977</v>
      </c>
      <c r="EH38" s="22">
        <v>0.02</v>
      </c>
      <c r="EK38" s="21">
        <v>1977</v>
      </c>
      <c r="EL38" s="22">
        <v>0.02</v>
      </c>
      <c r="EO38" s="21">
        <v>1977</v>
      </c>
      <c r="EP38" s="22">
        <v>0.02</v>
      </c>
      <c r="ES38" s="21">
        <v>1977</v>
      </c>
      <c r="ET38" s="22">
        <v>0.02</v>
      </c>
      <c r="EW38" s="21">
        <v>1977</v>
      </c>
      <c r="EX38" s="22">
        <v>0.02</v>
      </c>
      <c r="FA38" s="21">
        <v>1976</v>
      </c>
      <c r="FB38" s="22">
        <v>150</v>
      </c>
      <c r="FE38" s="21">
        <v>1976</v>
      </c>
      <c r="FF38" s="22">
        <v>150</v>
      </c>
      <c r="FI38" s="21">
        <v>1976</v>
      </c>
      <c r="FJ38" s="22">
        <v>150</v>
      </c>
      <c r="FM38" s="21">
        <v>1976</v>
      </c>
      <c r="FN38" s="22">
        <v>150</v>
      </c>
      <c r="FQ38" s="21">
        <v>1976</v>
      </c>
      <c r="FR38" s="22">
        <v>150</v>
      </c>
      <c r="FU38" s="21">
        <v>1976</v>
      </c>
      <c r="FV38" s="22">
        <v>150</v>
      </c>
      <c r="FY38" s="21">
        <v>1976</v>
      </c>
      <c r="FZ38" s="22">
        <v>150</v>
      </c>
      <c r="GC38" s="21">
        <v>1976</v>
      </c>
      <c r="GD38" s="22">
        <v>150</v>
      </c>
      <c r="GG38" s="21">
        <v>1976</v>
      </c>
      <c r="GH38" s="22">
        <v>150</v>
      </c>
      <c r="GK38" s="21">
        <v>1976</v>
      </c>
      <c r="GL38" s="22">
        <v>150</v>
      </c>
      <c r="GO38" s="21">
        <v>1976</v>
      </c>
      <c r="GP38" s="22">
        <v>150</v>
      </c>
      <c r="GS38" s="21">
        <v>1976</v>
      </c>
      <c r="GT38" s="22">
        <v>150</v>
      </c>
      <c r="GW38" s="21">
        <v>1976</v>
      </c>
      <c r="GX38" s="22">
        <v>150</v>
      </c>
      <c r="HA38" s="21">
        <v>1976</v>
      </c>
      <c r="HB38" s="22">
        <v>150</v>
      </c>
      <c r="HE38" s="21">
        <v>1976</v>
      </c>
      <c r="HF38" s="22">
        <v>150</v>
      </c>
      <c r="HI38" s="21">
        <v>1976</v>
      </c>
      <c r="HJ38" s="22">
        <v>150</v>
      </c>
      <c r="HM38" s="21">
        <v>1976</v>
      </c>
      <c r="HN38" s="22">
        <v>150</v>
      </c>
      <c r="HQ38" s="21">
        <v>1976</v>
      </c>
      <c r="HR38" s="22">
        <v>150</v>
      </c>
      <c r="HU38" s="21">
        <v>1976</v>
      </c>
      <c r="HV38" s="22">
        <v>150</v>
      </c>
      <c r="HY38" s="21">
        <v>1976</v>
      </c>
      <c r="HZ38" s="22">
        <v>150</v>
      </c>
      <c r="IC38" s="21">
        <v>1976</v>
      </c>
      <c r="ID38" s="22">
        <v>150</v>
      </c>
      <c r="IG38" s="21">
        <v>1976</v>
      </c>
      <c r="IH38" s="22">
        <v>150</v>
      </c>
      <c r="IK38" s="21">
        <v>1976</v>
      </c>
      <c r="IL38" s="22">
        <v>150</v>
      </c>
      <c r="IO38" s="21">
        <v>1976</v>
      </c>
      <c r="IP38" s="22">
        <v>150</v>
      </c>
      <c r="IS38" s="21">
        <v>1976</v>
      </c>
      <c r="IT38" s="22">
        <v>150</v>
      </c>
      <c r="IW38" s="21">
        <v>1976</v>
      </c>
      <c r="IX38" s="22">
        <v>150</v>
      </c>
      <c r="JA38" s="21">
        <v>1976</v>
      </c>
      <c r="JB38" s="22">
        <v>150</v>
      </c>
      <c r="JE38" s="21">
        <v>1976</v>
      </c>
      <c r="JF38" s="22">
        <v>150</v>
      </c>
      <c r="JI38" s="21">
        <v>1976</v>
      </c>
      <c r="JJ38" s="22">
        <v>150</v>
      </c>
      <c r="JM38" s="21">
        <v>1976</v>
      </c>
      <c r="JN38" s="22">
        <v>150</v>
      </c>
      <c r="JQ38" s="21">
        <v>1976</v>
      </c>
      <c r="JR38" s="22">
        <v>150</v>
      </c>
      <c r="JU38" s="21">
        <v>1976</v>
      </c>
      <c r="JV38" s="22">
        <v>150</v>
      </c>
      <c r="JY38" s="21">
        <v>1976</v>
      </c>
      <c r="JZ38" s="22">
        <v>150</v>
      </c>
      <c r="KC38" s="21">
        <v>1976</v>
      </c>
      <c r="KD38" s="22">
        <v>150</v>
      </c>
      <c r="KG38" s="21">
        <v>1976</v>
      </c>
      <c r="KH38" s="22">
        <v>150</v>
      </c>
      <c r="KK38" s="21">
        <v>1976</v>
      </c>
      <c r="KL38" s="22">
        <v>150</v>
      </c>
      <c r="KO38" s="21">
        <v>1976</v>
      </c>
      <c r="KP38" s="22">
        <v>150</v>
      </c>
      <c r="KS38" s="21">
        <v>1976</v>
      </c>
      <c r="KT38" s="22">
        <v>150</v>
      </c>
      <c r="KW38" s="21">
        <v>1976</v>
      </c>
      <c r="KX38" s="22">
        <v>150</v>
      </c>
      <c r="LA38" s="21">
        <v>1976</v>
      </c>
      <c r="LB38" s="22">
        <v>150</v>
      </c>
      <c r="LE38" s="21">
        <v>1976</v>
      </c>
      <c r="LF38" s="22">
        <v>150</v>
      </c>
      <c r="LI38" s="21">
        <v>1976</v>
      </c>
      <c r="LJ38" s="22">
        <v>150</v>
      </c>
      <c r="LM38" s="21">
        <v>1976</v>
      </c>
      <c r="LN38" s="22">
        <v>150</v>
      </c>
      <c r="LQ38" s="21">
        <v>1976</v>
      </c>
      <c r="LR38" s="22">
        <v>150</v>
      </c>
      <c r="LU38" s="21">
        <v>1976</v>
      </c>
      <c r="LV38" s="22">
        <v>150</v>
      </c>
      <c r="LY38" s="21">
        <v>1976</v>
      </c>
      <c r="LZ38" s="22">
        <v>150</v>
      </c>
      <c r="MC38" s="21">
        <v>1976</v>
      </c>
      <c r="MD38" s="22">
        <v>150</v>
      </c>
      <c r="MG38" s="21">
        <v>1976</v>
      </c>
      <c r="MH38" s="22">
        <v>150</v>
      </c>
      <c r="MK38" s="21">
        <v>1976</v>
      </c>
      <c r="ML38" s="22">
        <v>150</v>
      </c>
      <c r="MO38" s="21">
        <v>1976</v>
      </c>
      <c r="MP38" s="22">
        <v>150</v>
      </c>
      <c r="MS38" s="21">
        <v>1976</v>
      </c>
      <c r="MT38" s="22">
        <v>150</v>
      </c>
      <c r="MW38" s="21">
        <v>1976</v>
      </c>
      <c r="MX38" s="22">
        <v>150</v>
      </c>
      <c r="NA38" s="21">
        <v>1976</v>
      </c>
      <c r="NB38" s="22">
        <v>150</v>
      </c>
      <c r="NE38" s="21">
        <v>1976</v>
      </c>
      <c r="NF38" s="22">
        <v>150</v>
      </c>
      <c r="NI38" s="21">
        <v>1976</v>
      </c>
      <c r="NJ38" s="22">
        <v>150</v>
      </c>
    </row>
    <row r="39" spans="2:374">
      <c r="B39">
        <v>0.34385107151826333</v>
      </c>
      <c r="C39" s="39">
        <v>0.67496672515160883</v>
      </c>
      <c r="D39">
        <v>184.81811921106615</v>
      </c>
      <c r="E39" s="21">
        <v>1977</v>
      </c>
      <c r="F39" s="22">
        <v>0.02</v>
      </c>
      <c r="I39" s="21">
        <v>1977</v>
      </c>
      <c r="J39" s="22">
        <v>1</v>
      </c>
      <c r="M39" s="21">
        <v>1977</v>
      </c>
      <c r="N39" s="22">
        <v>1</v>
      </c>
      <c r="Q39" s="21">
        <v>1977</v>
      </c>
      <c r="R39" s="22">
        <v>1</v>
      </c>
      <c r="U39" s="21">
        <v>1977</v>
      </c>
      <c r="V39" s="22">
        <v>1</v>
      </c>
      <c r="Y39" s="21">
        <v>1977</v>
      </c>
      <c r="Z39" s="22">
        <v>1</v>
      </c>
      <c r="AC39" s="21">
        <v>1977</v>
      </c>
      <c r="AD39" s="22">
        <v>1</v>
      </c>
      <c r="AG39" s="21">
        <v>1977</v>
      </c>
      <c r="AH39" s="22">
        <v>1</v>
      </c>
      <c r="AK39" s="21">
        <v>1977</v>
      </c>
      <c r="AL39" s="22">
        <v>1</v>
      </c>
      <c r="AO39" s="21">
        <v>1977</v>
      </c>
      <c r="AP39" s="22">
        <v>1</v>
      </c>
      <c r="AS39" s="21">
        <v>1977</v>
      </c>
      <c r="AT39" s="22">
        <v>1</v>
      </c>
      <c r="AW39" s="21">
        <v>1977</v>
      </c>
      <c r="AX39" s="22">
        <v>1</v>
      </c>
      <c r="BA39" s="21">
        <v>1977</v>
      </c>
      <c r="BB39" s="22">
        <v>1</v>
      </c>
      <c r="BE39" s="21">
        <v>1977</v>
      </c>
      <c r="BF39" s="22">
        <v>1</v>
      </c>
      <c r="BI39" s="21">
        <v>1977</v>
      </c>
      <c r="BJ39" s="22">
        <v>1</v>
      </c>
      <c r="BM39" s="21">
        <v>1977</v>
      </c>
      <c r="BN39" s="22">
        <v>1</v>
      </c>
      <c r="BQ39" s="21">
        <v>1977</v>
      </c>
      <c r="BR39" s="22">
        <v>1</v>
      </c>
      <c r="BU39" s="21">
        <v>1977</v>
      </c>
      <c r="BV39" s="22">
        <v>1</v>
      </c>
      <c r="BY39" s="21">
        <v>1977</v>
      </c>
      <c r="BZ39" s="22">
        <v>1</v>
      </c>
      <c r="CC39" s="21">
        <v>1977</v>
      </c>
      <c r="CD39" s="22">
        <v>1</v>
      </c>
      <c r="CG39" s="21">
        <v>1977</v>
      </c>
      <c r="CH39" s="22">
        <v>1</v>
      </c>
      <c r="CK39" s="21">
        <v>1977</v>
      </c>
      <c r="CL39" s="22">
        <v>1</v>
      </c>
      <c r="CO39" s="21">
        <v>1977</v>
      </c>
      <c r="CP39" s="22">
        <v>1</v>
      </c>
      <c r="CS39" s="21">
        <v>1977</v>
      </c>
      <c r="CT39" s="22">
        <v>1</v>
      </c>
      <c r="CW39" s="21">
        <v>1977</v>
      </c>
      <c r="CX39" s="22">
        <v>1</v>
      </c>
      <c r="DA39" s="21">
        <v>1977</v>
      </c>
      <c r="DB39" s="22">
        <v>1</v>
      </c>
      <c r="DE39" s="21">
        <v>1977</v>
      </c>
      <c r="DF39" s="22">
        <v>1</v>
      </c>
      <c r="DI39" s="21">
        <v>1977</v>
      </c>
      <c r="DJ39" s="22">
        <v>1</v>
      </c>
      <c r="DM39" s="21">
        <v>1977</v>
      </c>
      <c r="DN39" s="22">
        <v>1</v>
      </c>
      <c r="DQ39" s="21">
        <v>1977</v>
      </c>
      <c r="DR39" s="22">
        <v>1</v>
      </c>
      <c r="DU39" s="21">
        <v>1977</v>
      </c>
      <c r="DV39" s="22">
        <v>1</v>
      </c>
      <c r="DY39" s="21">
        <v>1977</v>
      </c>
      <c r="DZ39" s="22">
        <v>1</v>
      </c>
      <c r="EC39" s="21">
        <v>1977</v>
      </c>
      <c r="ED39" s="22">
        <v>1</v>
      </c>
      <c r="EG39" s="21">
        <v>1977</v>
      </c>
      <c r="EH39" s="22">
        <v>1</v>
      </c>
      <c r="EK39" s="21">
        <v>1977</v>
      </c>
      <c r="EL39" s="22">
        <v>1</v>
      </c>
      <c r="EO39" s="21">
        <v>1977</v>
      </c>
      <c r="EP39" s="22">
        <v>1</v>
      </c>
      <c r="ES39" s="21">
        <v>1977</v>
      </c>
      <c r="ET39" s="22">
        <v>1</v>
      </c>
      <c r="EW39" s="21">
        <v>1977</v>
      </c>
      <c r="EX39" s="22">
        <v>1</v>
      </c>
      <c r="FA39" s="21">
        <v>1977</v>
      </c>
      <c r="FB39" s="22">
        <v>1</v>
      </c>
      <c r="FE39" s="21">
        <v>1977</v>
      </c>
      <c r="FF39" s="22">
        <v>0.02</v>
      </c>
      <c r="FI39" s="21">
        <v>1977</v>
      </c>
      <c r="FJ39" s="22">
        <v>0.02</v>
      </c>
      <c r="FM39" s="21">
        <v>1977</v>
      </c>
      <c r="FN39" s="22">
        <v>0.02</v>
      </c>
      <c r="FQ39" s="21">
        <v>1977</v>
      </c>
      <c r="FR39" s="22">
        <v>0.02</v>
      </c>
      <c r="FU39" s="21">
        <v>1977</v>
      </c>
      <c r="FV39" s="22">
        <v>0.02</v>
      </c>
      <c r="FY39" s="21">
        <v>1977</v>
      </c>
      <c r="FZ39" s="22">
        <v>0.02</v>
      </c>
      <c r="GC39" s="21">
        <v>1977</v>
      </c>
      <c r="GD39" s="22">
        <v>0.02</v>
      </c>
      <c r="GG39" s="21">
        <v>1977</v>
      </c>
      <c r="GH39" s="22">
        <v>0.02</v>
      </c>
      <c r="GK39" s="21">
        <v>1977</v>
      </c>
      <c r="GL39" s="22">
        <v>0.02</v>
      </c>
      <c r="GO39" s="21">
        <v>1977</v>
      </c>
      <c r="GP39" s="22">
        <v>0.02</v>
      </c>
      <c r="GS39" s="21">
        <v>1977</v>
      </c>
      <c r="GT39" s="22">
        <v>0.02</v>
      </c>
      <c r="GW39" s="21">
        <v>1977</v>
      </c>
      <c r="GX39" s="22">
        <v>0.02</v>
      </c>
      <c r="HA39" s="21">
        <v>1977</v>
      </c>
      <c r="HB39" s="22">
        <v>0.02</v>
      </c>
      <c r="HE39" s="21">
        <v>1977</v>
      </c>
      <c r="HF39" s="22">
        <v>0.02</v>
      </c>
      <c r="HI39" s="21">
        <v>1977</v>
      </c>
      <c r="HJ39" s="22">
        <v>0.02</v>
      </c>
      <c r="HM39" s="21">
        <v>1977</v>
      </c>
      <c r="HN39" s="22">
        <v>0.02</v>
      </c>
      <c r="HQ39" s="21">
        <v>1977</v>
      </c>
      <c r="HR39" s="22">
        <v>0.02</v>
      </c>
      <c r="HU39" s="21">
        <v>1977</v>
      </c>
      <c r="HV39" s="22">
        <v>0.02</v>
      </c>
      <c r="HY39" s="21">
        <v>1977</v>
      </c>
      <c r="HZ39" s="22">
        <v>0.02</v>
      </c>
      <c r="IC39" s="21">
        <v>1977</v>
      </c>
      <c r="ID39" s="22">
        <v>0.02</v>
      </c>
      <c r="IG39" s="21">
        <v>1977</v>
      </c>
      <c r="IH39" s="22">
        <v>0.02</v>
      </c>
      <c r="IK39" s="21">
        <v>1977</v>
      </c>
      <c r="IL39" s="22">
        <v>0.02</v>
      </c>
      <c r="IO39" s="21">
        <v>1977</v>
      </c>
      <c r="IP39" s="22">
        <v>0.02</v>
      </c>
      <c r="IS39" s="21">
        <v>1977</v>
      </c>
      <c r="IT39" s="22">
        <v>0.02</v>
      </c>
      <c r="IW39" s="21">
        <v>1977</v>
      </c>
      <c r="IX39" s="22">
        <v>0.02</v>
      </c>
      <c r="JA39" s="21">
        <v>1977</v>
      </c>
      <c r="JB39" s="22">
        <v>0.02</v>
      </c>
      <c r="JE39" s="21">
        <v>1977</v>
      </c>
      <c r="JF39" s="22">
        <v>0.02</v>
      </c>
      <c r="JI39" s="21">
        <v>1977</v>
      </c>
      <c r="JJ39" s="22">
        <v>0.02</v>
      </c>
      <c r="JM39" s="21">
        <v>1977</v>
      </c>
      <c r="JN39" s="22">
        <v>0.02</v>
      </c>
      <c r="JQ39" s="21">
        <v>1977</v>
      </c>
      <c r="JR39" s="22">
        <v>0.02</v>
      </c>
      <c r="JU39" s="21">
        <v>1977</v>
      </c>
      <c r="JV39" s="22">
        <v>0.02</v>
      </c>
      <c r="JY39" s="21">
        <v>1977</v>
      </c>
      <c r="JZ39" s="22">
        <v>0.02</v>
      </c>
      <c r="KC39" s="21">
        <v>1977</v>
      </c>
      <c r="KD39" s="22">
        <v>0.02</v>
      </c>
      <c r="KG39" s="21">
        <v>1977</v>
      </c>
      <c r="KH39" s="22">
        <v>0.02</v>
      </c>
      <c r="KK39" s="21">
        <v>1977</v>
      </c>
      <c r="KL39" s="22">
        <v>0.02</v>
      </c>
      <c r="KO39" s="21">
        <v>1977</v>
      </c>
      <c r="KP39" s="22">
        <v>0.02</v>
      </c>
      <c r="KS39" s="21">
        <v>1977</v>
      </c>
      <c r="KT39" s="22">
        <v>0.02</v>
      </c>
      <c r="KW39" s="21">
        <v>1977</v>
      </c>
      <c r="KX39" s="22">
        <v>0.02</v>
      </c>
      <c r="LA39" s="21">
        <v>1977</v>
      </c>
      <c r="LB39" s="22">
        <v>0.02</v>
      </c>
      <c r="LE39" s="21">
        <v>1977</v>
      </c>
      <c r="LF39" s="22">
        <v>0.02</v>
      </c>
      <c r="LI39" s="21">
        <v>1977</v>
      </c>
      <c r="LJ39" s="22">
        <v>0.02</v>
      </c>
      <c r="LM39" s="21">
        <v>1977</v>
      </c>
      <c r="LN39" s="22">
        <v>0.02</v>
      </c>
      <c r="LQ39" s="21">
        <v>1977</v>
      </c>
      <c r="LR39" s="22">
        <v>0.02</v>
      </c>
      <c r="LU39" s="21">
        <v>1977</v>
      </c>
      <c r="LV39" s="22">
        <v>0.02</v>
      </c>
      <c r="LY39" s="21">
        <v>1977</v>
      </c>
      <c r="LZ39" s="22">
        <v>0.02</v>
      </c>
      <c r="MC39" s="21">
        <v>1977</v>
      </c>
      <c r="MD39" s="22">
        <v>0.02</v>
      </c>
      <c r="MG39" s="21">
        <v>1977</v>
      </c>
      <c r="MH39" s="22">
        <v>0.02</v>
      </c>
      <c r="MK39" s="21">
        <v>1977</v>
      </c>
      <c r="ML39" s="22">
        <v>0.02</v>
      </c>
      <c r="MO39" s="21">
        <v>1977</v>
      </c>
      <c r="MP39" s="22">
        <v>0.02</v>
      </c>
      <c r="MS39" s="21">
        <v>1977</v>
      </c>
      <c r="MT39" s="22">
        <v>0.02</v>
      </c>
      <c r="MW39" s="21">
        <v>1977</v>
      </c>
      <c r="MX39" s="22">
        <v>0.02</v>
      </c>
      <c r="NA39" s="21">
        <v>1977</v>
      </c>
      <c r="NB39" s="22">
        <v>0.02</v>
      </c>
      <c r="NE39" s="21">
        <v>1977</v>
      </c>
      <c r="NF39" s="22">
        <v>0.02</v>
      </c>
      <c r="NI39" s="21">
        <v>1977</v>
      </c>
      <c r="NJ39" s="22">
        <v>0.02</v>
      </c>
    </row>
    <row r="40" spans="2:374">
      <c r="B40">
        <v>0.34420655111304321</v>
      </c>
      <c r="C40" s="39">
        <v>0.6705717252083051</v>
      </c>
      <c r="D40">
        <v>181.16503078333741</v>
      </c>
      <c r="E40" s="21">
        <v>1977</v>
      </c>
      <c r="F40" s="22">
        <v>1</v>
      </c>
      <c r="I40" s="21">
        <v>1977</v>
      </c>
      <c r="J40" s="22">
        <v>0.04</v>
      </c>
      <c r="M40" s="21">
        <v>1977</v>
      </c>
      <c r="N40" s="22">
        <v>0.04</v>
      </c>
      <c r="Q40" s="21">
        <v>1977</v>
      </c>
      <c r="R40" s="22">
        <v>0.04</v>
      </c>
      <c r="U40" s="21">
        <v>1977</v>
      </c>
      <c r="V40" s="22">
        <v>0.04</v>
      </c>
      <c r="Y40" s="21">
        <v>1977</v>
      </c>
      <c r="Z40" s="22">
        <v>0.04</v>
      </c>
      <c r="AC40" s="21">
        <v>1977</v>
      </c>
      <c r="AD40" s="22">
        <v>0.04</v>
      </c>
      <c r="AG40" s="21">
        <v>1977</v>
      </c>
      <c r="AH40" s="22">
        <v>0.04</v>
      </c>
      <c r="AK40" s="21">
        <v>1977</v>
      </c>
      <c r="AL40" s="22">
        <v>0.04</v>
      </c>
      <c r="AO40" s="21">
        <v>1977</v>
      </c>
      <c r="AP40" s="22">
        <v>0.04</v>
      </c>
      <c r="AS40" s="21">
        <v>1977</v>
      </c>
      <c r="AT40" s="22">
        <v>0.04</v>
      </c>
      <c r="AW40" s="21">
        <v>1977</v>
      </c>
      <c r="AX40" s="22">
        <v>0.04</v>
      </c>
      <c r="BA40" s="21">
        <v>1977</v>
      </c>
      <c r="BB40" s="22">
        <v>0.04</v>
      </c>
      <c r="BE40" s="21">
        <v>1977</v>
      </c>
      <c r="BF40" s="22">
        <v>0.04</v>
      </c>
      <c r="BI40" s="21">
        <v>1977</v>
      </c>
      <c r="BJ40" s="22">
        <v>0.04</v>
      </c>
      <c r="BM40" s="21">
        <v>1977</v>
      </c>
      <c r="BN40" s="22">
        <v>0.04</v>
      </c>
      <c r="BQ40" s="21">
        <v>1977</v>
      </c>
      <c r="BR40" s="22">
        <v>0.04</v>
      </c>
      <c r="BU40" s="21">
        <v>1977</v>
      </c>
      <c r="BV40" s="22">
        <v>0.04</v>
      </c>
      <c r="BY40" s="21">
        <v>1977</v>
      </c>
      <c r="BZ40" s="22">
        <v>0.04</v>
      </c>
      <c r="CC40" s="21">
        <v>1977</v>
      </c>
      <c r="CD40" s="22">
        <v>0.04</v>
      </c>
      <c r="CG40" s="21">
        <v>1977</v>
      </c>
      <c r="CH40" s="22">
        <v>0.04</v>
      </c>
      <c r="CK40" s="21">
        <v>1977</v>
      </c>
      <c r="CL40" s="22">
        <v>0.04</v>
      </c>
      <c r="CO40" s="21">
        <v>1977</v>
      </c>
      <c r="CP40" s="22">
        <v>0.04</v>
      </c>
      <c r="CS40" s="21">
        <v>1977</v>
      </c>
      <c r="CT40" s="22">
        <v>0.04</v>
      </c>
      <c r="CW40" s="21">
        <v>1977</v>
      </c>
      <c r="CX40" s="22">
        <v>0.04</v>
      </c>
      <c r="DA40" s="21">
        <v>1977</v>
      </c>
      <c r="DB40" s="22">
        <v>0.04</v>
      </c>
      <c r="DE40" s="21">
        <v>1977</v>
      </c>
      <c r="DF40" s="22">
        <v>0.04</v>
      </c>
      <c r="DI40" s="21">
        <v>1977</v>
      </c>
      <c r="DJ40" s="22">
        <v>0.04</v>
      </c>
      <c r="DM40" s="21">
        <v>1977</v>
      </c>
      <c r="DN40" s="22">
        <v>0.04</v>
      </c>
      <c r="DQ40" s="21">
        <v>1977</v>
      </c>
      <c r="DR40" s="22">
        <v>0.04</v>
      </c>
      <c r="DU40" s="21">
        <v>1977</v>
      </c>
      <c r="DV40" s="22">
        <v>0.04</v>
      </c>
      <c r="DY40" s="21">
        <v>1977</v>
      </c>
      <c r="DZ40" s="22">
        <v>0.04</v>
      </c>
      <c r="EC40" s="21">
        <v>1977</v>
      </c>
      <c r="ED40" s="22">
        <v>0.04</v>
      </c>
      <c r="EG40" s="21">
        <v>1977</v>
      </c>
      <c r="EH40" s="22">
        <v>0.04</v>
      </c>
      <c r="EK40" s="21">
        <v>1977</v>
      </c>
      <c r="EL40" s="22">
        <v>0.04</v>
      </c>
      <c r="EO40" s="21">
        <v>1977</v>
      </c>
      <c r="EP40" s="22">
        <v>0.04</v>
      </c>
      <c r="ES40" s="21">
        <v>1977</v>
      </c>
      <c r="ET40" s="22">
        <v>0.04</v>
      </c>
      <c r="EW40" s="21">
        <v>1977</v>
      </c>
      <c r="EX40" s="22">
        <v>0.04</v>
      </c>
      <c r="FA40" s="21">
        <v>1977</v>
      </c>
      <c r="FB40" s="22">
        <v>0.04</v>
      </c>
      <c r="FE40" s="21">
        <v>1977</v>
      </c>
      <c r="FF40" s="22">
        <v>0.04</v>
      </c>
      <c r="FI40" s="21">
        <v>1977</v>
      </c>
      <c r="FJ40" s="22">
        <v>1</v>
      </c>
      <c r="FM40" s="21">
        <v>1977</v>
      </c>
      <c r="FN40" s="22">
        <v>1</v>
      </c>
      <c r="FQ40" s="21">
        <v>1977</v>
      </c>
      <c r="FR40" s="22">
        <v>1</v>
      </c>
      <c r="FU40" s="21">
        <v>1977</v>
      </c>
      <c r="FV40" s="22">
        <v>1</v>
      </c>
      <c r="FY40" s="21">
        <v>1977</v>
      </c>
      <c r="FZ40" s="22">
        <v>1</v>
      </c>
      <c r="GC40" s="21">
        <v>1977</v>
      </c>
      <c r="GD40" s="22">
        <v>1</v>
      </c>
      <c r="GG40" s="21">
        <v>1977</v>
      </c>
      <c r="GH40" s="22">
        <v>1</v>
      </c>
      <c r="GK40" s="21">
        <v>1977</v>
      </c>
      <c r="GL40" s="22">
        <v>1</v>
      </c>
      <c r="GO40" s="21">
        <v>1977</v>
      </c>
      <c r="GP40" s="22">
        <v>1</v>
      </c>
      <c r="GS40" s="21">
        <v>1977</v>
      </c>
      <c r="GT40" s="22">
        <v>1</v>
      </c>
      <c r="GW40" s="21">
        <v>1977</v>
      </c>
      <c r="GX40" s="22">
        <v>1</v>
      </c>
      <c r="HA40" s="21">
        <v>1977</v>
      </c>
      <c r="HB40" s="22">
        <v>1</v>
      </c>
      <c r="HE40" s="21">
        <v>1977</v>
      </c>
      <c r="HF40" s="22">
        <v>1</v>
      </c>
      <c r="HI40" s="21">
        <v>1977</v>
      </c>
      <c r="HJ40" s="22">
        <v>1</v>
      </c>
      <c r="HM40" s="21">
        <v>1977</v>
      </c>
      <c r="HN40" s="22">
        <v>1</v>
      </c>
      <c r="HQ40" s="21">
        <v>1977</v>
      </c>
      <c r="HR40" s="22">
        <v>1</v>
      </c>
      <c r="HU40" s="21">
        <v>1977</v>
      </c>
      <c r="HV40" s="22">
        <v>1</v>
      </c>
      <c r="HY40" s="21">
        <v>1977</v>
      </c>
      <c r="HZ40" s="22">
        <v>1</v>
      </c>
      <c r="IC40" s="21">
        <v>1977</v>
      </c>
      <c r="ID40" s="22">
        <v>1</v>
      </c>
      <c r="IG40" s="21">
        <v>1977</v>
      </c>
      <c r="IH40" s="22">
        <v>1</v>
      </c>
      <c r="IK40" s="21">
        <v>1977</v>
      </c>
      <c r="IL40" s="22">
        <v>1</v>
      </c>
      <c r="IO40" s="21">
        <v>1977</v>
      </c>
      <c r="IP40" s="22">
        <v>1</v>
      </c>
      <c r="IS40" s="21">
        <v>1977</v>
      </c>
      <c r="IT40" s="22">
        <v>1</v>
      </c>
      <c r="IW40" s="21">
        <v>1977</v>
      </c>
      <c r="IX40" s="22">
        <v>1</v>
      </c>
      <c r="JA40" s="21">
        <v>1977</v>
      </c>
      <c r="JB40" s="22">
        <v>1</v>
      </c>
      <c r="JE40" s="21">
        <v>1977</v>
      </c>
      <c r="JF40" s="22">
        <v>1</v>
      </c>
      <c r="JI40" s="21">
        <v>1977</v>
      </c>
      <c r="JJ40" s="22">
        <v>1</v>
      </c>
      <c r="JM40" s="21">
        <v>1977</v>
      </c>
      <c r="JN40" s="22">
        <v>1</v>
      </c>
      <c r="JQ40" s="21">
        <v>1977</v>
      </c>
      <c r="JR40" s="22">
        <v>1</v>
      </c>
      <c r="JU40" s="21">
        <v>1977</v>
      </c>
      <c r="JV40" s="22">
        <v>1</v>
      </c>
      <c r="JY40" s="21">
        <v>1977</v>
      </c>
      <c r="JZ40" s="22">
        <v>1</v>
      </c>
      <c r="KC40" s="21">
        <v>1977</v>
      </c>
      <c r="KD40" s="22">
        <v>1</v>
      </c>
      <c r="KG40" s="21">
        <v>1977</v>
      </c>
      <c r="KH40" s="22">
        <v>1</v>
      </c>
      <c r="KK40" s="21">
        <v>1977</v>
      </c>
      <c r="KL40" s="22">
        <v>1</v>
      </c>
      <c r="KO40" s="21">
        <v>1977</v>
      </c>
      <c r="KP40" s="22">
        <v>1</v>
      </c>
      <c r="KS40" s="21">
        <v>1977</v>
      </c>
      <c r="KT40" s="22">
        <v>1</v>
      </c>
      <c r="KW40" s="21">
        <v>1977</v>
      </c>
      <c r="KX40" s="22">
        <v>1</v>
      </c>
      <c r="LA40" s="21">
        <v>1977</v>
      </c>
      <c r="LB40" s="22">
        <v>1</v>
      </c>
      <c r="LE40" s="21">
        <v>1977</v>
      </c>
      <c r="LF40" s="22">
        <v>1</v>
      </c>
      <c r="LI40" s="21">
        <v>1977</v>
      </c>
      <c r="LJ40" s="22">
        <v>1</v>
      </c>
      <c r="LM40" s="21">
        <v>1977</v>
      </c>
      <c r="LN40" s="22">
        <v>1</v>
      </c>
      <c r="LQ40" s="21">
        <v>1977</v>
      </c>
      <c r="LR40" s="22">
        <v>1</v>
      </c>
      <c r="LU40" s="21">
        <v>1977</v>
      </c>
      <c r="LV40" s="22">
        <v>1</v>
      </c>
      <c r="LY40" s="21">
        <v>1977</v>
      </c>
      <c r="LZ40" s="22">
        <v>1</v>
      </c>
      <c r="MC40" s="21">
        <v>1977</v>
      </c>
      <c r="MD40" s="22">
        <v>1</v>
      </c>
      <c r="MG40" s="21">
        <v>1977</v>
      </c>
      <c r="MH40" s="22">
        <v>1</v>
      </c>
      <c r="MK40" s="21">
        <v>1977</v>
      </c>
      <c r="ML40" s="22">
        <v>1</v>
      </c>
      <c r="MO40" s="21">
        <v>1977</v>
      </c>
      <c r="MP40" s="22">
        <v>1</v>
      </c>
      <c r="MS40" s="21">
        <v>1977</v>
      </c>
      <c r="MT40" s="22">
        <v>1</v>
      </c>
      <c r="MW40" s="21">
        <v>1977</v>
      </c>
      <c r="MX40" s="22">
        <v>1</v>
      </c>
      <c r="NA40" s="21">
        <v>1977</v>
      </c>
      <c r="NB40" s="22">
        <v>1</v>
      </c>
      <c r="NE40" s="21">
        <v>1977</v>
      </c>
      <c r="NF40" s="22">
        <v>1</v>
      </c>
      <c r="NI40" s="21">
        <v>1977</v>
      </c>
      <c r="NJ40" s="22">
        <v>1</v>
      </c>
    </row>
    <row r="41" spans="2:374">
      <c r="B41">
        <v>0.34391405675084696</v>
      </c>
      <c r="C41" s="39">
        <v>0.67380533048508784</v>
      </c>
      <c r="D41">
        <v>183.84320780702188</v>
      </c>
      <c r="E41" s="21">
        <v>1977</v>
      </c>
      <c r="F41" s="22">
        <v>0.04</v>
      </c>
      <c r="I41" s="21">
        <v>1977</v>
      </c>
      <c r="J41" s="22">
        <v>0.06</v>
      </c>
      <c r="M41" s="21">
        <v>1977</v>
      </c>
      <c r="N41" s="22">
        <v>0.06</v>
      </c>
      <c r="Q41" s="21">
        <v>1977</v>
      </c>
      <c r="R41" s="22">
        <v>0.06</v>
      </c>
      <c r="U41" s="21">
        <v>1977</v>
      </c>
      <c r="V41" s="22">
        <v>0.06</v>
      </c>
      <c r="Y41" s="21">
        <v>1977</v>
      </c>
      <c r="Z41" s="22">
        <v>0.06</v>
      </c>
      <c r="AC41" s="21">
        <v>1977</v>
      </c>
      <c r="AD41" s="22">
        <v>0.06</v>
      </c>
      <c r="AG41" s="21">
        <v>1977</v>
      </c>
      <c r="AH41" s="22">
        <v>0.06</v>
      </c>
      <c r="AK41" s="21">
        <v>1977</v>
      </c>
      <c r="AL41" s="22">
        <v>0.06</v>
      </c>
      <c r="AO41" s="21">
        <v>1977</v>
      </c>
      <c r="AP41" s="22">
        <v>0.06</v>
      </c>
      <c r="AS41" s="21">
        <v>1977</v>
      </c>
      <c r="AT41" s="22">
        <v>0.06</v>
      </c>
      <c r="AW41" s="21">
        <v>1977</v>
      </c>
      <c r="AX41" s="22">
        <v>0.06</v>
      </c>
      <c r="BA41" s="21">
        <v>1977</v>
      </c>
      <c r="BB41" s="22">
        <v>0.06</v>
      </c>
      <c r="BE41" s="21">
        <v>1977</v>
      </c>
      <c r="BF41" s="22">
        <v>0.06</v>
      </c>
      <c r="BI41" s="21">
        <v>1977</v>
      </c>
      <c r="BJ41" s="22">
        <v>0.06</v>
      </c>
      <c r="BM41" s="21">
        <v>1977</v>
      </c>
      <c r="BN41" s="22">
        <v>0.06</v>
      </c>
      <c r="BQ41" s="21">
        <v>1977</v>
      </c>
      <c r="BR41" s="22">
        <v>0.06</v>
      </c>
      <c r="BU41" s="21">
        <v>1977</v>
      </c>
      <c r="BV41" s="22">
        <v>0.06</v>
      </c>
      <c r="BY41" s="21">
        <v>1977</v>
      </c>
      <c r="BZ41" s="22">
        <v>0.06</v>
      </c>
      <c r="CC41" s="21">
        <v>1977</v>
      </c>
      <c r="CD41" s="22">
        <v>0.06</v>
      </c>
      <c r="CG41" s="21">
        <v>1977</v>
      </c>
      <c r="CH41" s="22">
        <v>0.06</v>
      </c>
      <c r="CK41" s="21">
        <v>1977</v>
      </c>
      <c r="CL41" s="22">
        <v>0.06</v>
      </c>
      <c r="CO41" s="21">
        <v>1977</v>
      </c>
      <c r="CP41" s="22">
        <v>0.06</v>
      </c>
      <c r="CS41" s="21">
        <v>1977</v>
      </c>
      <c r="CT41" s="22">
        <v>0.06</v>
      </c>
      <c r="CW41" s="21">
        <v>1977</v>
      </c>
      <c r="CX41" s="22">
        <v>0.06</v>
      </c>
      <c r="DA41" s="21">
        <v>1977</v>
      </c>
      <c r="DB41" s="22">
        <v>0.06</v>
      </c>
      <c r="DE41" s="21">
        <v>1977</v>
      </c>
      <c r="DF41" s="22">
        <v>0.06</v>
      </c>
      <c r="DI41" s="21">
        <v>1977</v>
      </c>
      <c r="DJ41" s="22">
        <v>0.06</v>
      </c>
      <c r="DM41" s="21">
        <v>1977</v>
      </c>
      <c r="DN41" s="22">
        <v>0.06</v>
      </c>
      <c r="DQ41" s="21">
        <v>1977</v>
      </c>
      <c r="DR41" s="22">
        <v>0.06</v>
      </c>
      <c r="DU41" s="21">
        <v>1977</v>
      </c>
      <c r="DV41" s="22">
        <v>0.06</v>
      </c>
      <c r="DY41" s="21">
        <v>1977</v>
      </c>
      <c r="DZ41" s="22">
        <v>0.06</v>
      </c>
      <c r="EC41" s="21">
        <v>1977</v>
      </c>
      <c r="ED41" s="22">
        <v>0.06</v>
      </c>
      <c r="EG41" s="21">
        <v>1977</v>
      </c>
      <c r="EH41" s="22">
        <v>0.06</v>
      </c>
      <c r="EK41" s="21">
        <v>1977</v>
      </c>
      <c r="EL41" s="22">
        <v>0.06</v>
      </c>
      <c r="EO41" s="21">
        <v>1977</v>
      </c>
      <c r="EP41" s="22">
        <v>0.06</v>
      </c>
      <c r="ES41" s="21">
        <v>1977</v>
      </c>
      <c r="ET41" s="22">
        <v>0.06</v>
      </c>
      <c r="EW41" s="21">
        <v>1977</v>
      </c>
      <c r="EX41" s="22">
        <v>0.06</v>
      </c>
      <c r="FA41" s="21">
        <v>1977</v>
      </c>
      <c r="FB41" s="22">
        <v>0.06</v>
      </c>
      <c r="FE41" s="21">
        <v>1977</v>
      </c>
      <c r="FF41" s="22">
        <v>0.06</v>
      </c>
      <c r="FI41" s="21">
        <v>1977</v>
      </c>
      <c r="FJ41" s="22">
        <v>0.06</v>
      </c>
      <c r="FM41" s="21">
        <v>1977</v>
      </c>
      <c r="FN41" s="22">
        <v>0.04</v>
      </c>
      <c r="FQ41" s="21">
        <v>1977</v>
      </c>
      <c r="FR41" s="22">
        <v>0.04</v>
      </c>
      <c r="FU41" s="21">
        <v>1977</v>
      </c>
      <c r="FV41" s="22">
        <v>0.04</v>
      </c>
      <c r="FY41" s="21">
        <v>1977</v>
      </c>
      <c r="FZ41" s="22">
        <v>0.04</v>
      </c>
      <c r="GC41" s="21">
        <v>1977</v>
      </c>
      <c r="GD41" s="22">
        <v>0.04</v>
      </c>
      <c r="GG41" s="21">
        <v>1977</v>
      </c>
      <c r="GH41" s="22">
        <v>0.04</v>
      </c>
      <c r="GK41" s="21">
        <v>1977</v>
      </c>
      <c r="GL41" s="22">
        <v>0.04</v>
      </c>
      <c r="GO41" s="21">
        <v>1977</v>
      </c>
      <c r="GP41" s="22">
        <v>0.04</v>
      </c>
      <c r="GS41" s="21">
        <v>1977</v>
      </c>
      <c r="GT41" s="22">
        <v>0.04</v>
      </c>
      <c r="GW41" s="21">
        <v>1977</v>
      </c>
      <c r="GX41" s="22">
        <v>0.04</v>
      </c>
      <c r="HA41" s="21">
        <v>1977</v>
      </c>
      <c r="HB41" s="22">
        <v>0.04</v>
      </c>
      <c r="HE41" s="21">
        <v>1977</v>
      </c>
      <c r="HF41" s="22">
        <v>0.04</v>
      </c>
      <c r="HI41" s="21">
        <v>1977</v>
      </c>
      <c r="HJ41" s="22">
        <v>0.04</v>
      </c>
      <c r="HM41" s="21">
        <v>1977</v>
      </c>
      <c r="HN41" s="22">
        <v>0.04</v>
      </c>
      <c r="HQ41" s="21">
        <v>1977</v>
      </c>
      <c r="HR41" s="22">
        <v>0.04</v>
      </c>
      <c r="HU41" s="21">
        <v>1977</v>
      </c>
      <c r="HV41" s="22">
        <v>0.04</v>
      </c>
      <c r="HY41" s="21">
        <v>1977</v>
      </c>
      <c r="HZ41" s="22">
        <v>0.04</v>
      </c>
      <c r="IC41" s="21">
        <v>1977</v>
      </c>
      <c r="ID41" s="22">
        <v>0.04</v>
      </c>
      <c r="IG41" s="21">
        <v>1977</v>
      </c>
      <c r="IH41" s="22">
        <v>0.04</v>
      </c>
      <c r="IK41" s="21">
        <v>1977</v>
      </c>
      <c r="IL41" s="22">
        <v>0.04</v>
      </c>
      <c r="IO41" s="21">
        <v>1977</v>
      </c>
      <c r="IP41" s="22">
        <v>0.04</v>
      </c>
      <c r="IS41" s="21">
        <v>1977</v>
      </c>
      <c r="IT41" s="22">
        <v>0.04</v>
      </c>
      <c r="IW41" s="21">
        <v>1977</v>
      </c>
      <c r="IX41" s="22">
        <v>0.04</v>
      </c>
      <c r="JA41" s="21">
        <v>1977</v>
      </c>
      <c r="JB41" s="22">
        <v>0.04</v>
      </c>
      <c r="JE41" s="21">
        <v>1977</v>
      </c>
      <c r="JF41" s="22">
        <v>0.04</v>
      </c>
      <c r="JI41" s="21">
        <v>1977</v>
      </c>
      <c r="JJ41" s="22">
        <v>0.04</v>
      </c>
      <c r="JM41" s="21">
        <v>1977</v>
      </c>
      <c r="JN41" s="22">
        <v>0.04</v>
      </c>
      <c r="JQ41" s="21">
        <v>1977</v>
      </c>
      <c r="JR41" s="22">
        <v>0.04</v>
      </c>
      <c r="JU41" s="21">
        <v>1977</v>
      </c>
      <c r="JV41" s="22">
        <v>0.04</v>
      </c>
      <c r="JY41" s="21">
        <v>1977</v>
      </c>
      <c r="JZ41" s="22">
        <v>0.04</v>
      </c>
      <c r="KC41" s="21">
        <v>1977</v>
      </c>
      <c r="KD41" s="22">
        <v>0.04</v>
      </c>
      <c r="KG41" s="21">
        <v>1977</v>
      </c>
      <c r="KH41" s="22">
        <v>0.04</v>
      </c>
      <c r="KK41" s="21">
        <v>1977</v>
      </c>
      <c r="KL41" s="22">
        <v>0.04</v>
      </c>
      <c r="KO41" s="21">
        <v>1977</v>
      </c>
      <c r="KP41" s="22">
        <v>0.04</v>
      </c>
      <c r="KS41" s="21">
        <v>1977</v>
      </c>
      <c r="KT41" s="22">
        <v>0.04</v>
      </c>
      <c r="KW41" s="21">
        <v>1977</v>
      </c>
      <c r="KX41" s="22">
        <v>0.04</v>
      </c>
      <c r="LA41" s="21">
        <v>1977</v>
      </c>
      <c r="LB41" s="22">
        <v>0.04</v>
      </c>
      <c r="LE41" s="21">
        <v>1977</v>
      </c>
      <c r="LF41" s="22">
        <v>0.04</v>
      </c>
      <c r="LI41" s="21">
        <v>1977</v>
      </c>
      <c r="LJ41" s="22">
        <v>0.04</v>
      </c>
      <c r="LM41" s="21">
        <v>1977</v>
      </c>
      <c r="LN41" s="22">
        <v>0.04</v>
      </c>
      <c r="LQ41" s="21">
        <v>1977</v>
      </c>
      <c r="LR41" s="22">
        <v>0.04</v>
      </c>
      <c r="LU41" s="21">
        <v>1977</v>
      </c>
      <c r="LV41" s="22">
        <v>0.04</v>
      </c>
      <c r="LY41" s="21">
        <v>1977</v>
      </c>
      <c r="LZ41" s="22">
        <v>0.04</v>
      </c>
      <c r="MC41" s="21">
        <v>1977</v>
      </c>
      <c r="MD41" s="22">
        <v>0.04</v>
      </c>
      <c r="MG41" s="21">
        <v>1977</v>
      </c>
      <c r="MH41" s="22">
        <v>0.04</v>
      </c>
      <c r="MK41" s="21">
        <v>1977</v>
      </c>
      <c r="ML41" s="22">
        <v>0.04</v>
      </c>
      <c r="MO41" s="21">
        <v>1977</v>
      </c>
      <c r="MP41" s="22">
        <v>0.04</v>
      </c>
      <c r="MS41" s="21">
        <v>1977</v>
      </c>
      <c r="MT41" s="22">
        <v>0.04</v>
      </c>
      <c r="MW41" s="21">
        <v>1977</v>
      </c>
      <c r="MX41" s="22">
        <v>0.04</v>
      </c>
      <c r="NA41" s="21">
        <v>1977</v>
      </c>
      <c r="NB41" s="22">
        <v>0.04</v>
      </c>
      <c r="NE41" s="21">
        <v>1977</v>
      </c>
      <c r="NF41" s="22">
        <v>0.04</v>
      </c>
      <c r="NI41" s="21">
        <v>1977</v>
      </c>
      <c r="NJ41" s="22">
        <v>0.04</v>
      </c>
    </row>
    <row r="42" spans="2:374">
      <c r="B42">
        <v>0.34395090075000723</v>
      </c>
      <c r="C42" s="39">
        <v>0.67320329803503598</v>
      </c>
      <c r="D42">
        <v>183.34056973298871</v>
      </c>
      <c r="E42" s="21">
        <v>1977</v>
      </c>
      <c r="F42" s="22">
        <v>0.06</v>
      </c>
      <c r="I42" s="21">
        <v>1978</v>
      </c>
      <c r="J42" s="22">
        <v>7.5</v>
      </c>
      <c r="M42" s="21">
        <v>1978</v>
      </c>
      <c r="N42" s="22">
        <v>7.5</v>
      </c>
      <c r="Q42" s="21">
        <v>1978</v>
      </c>
      <c r="R42" s="22">
        <v>7.5</v>
      </c>
      <c r="U42" s="21">
        <v>1978</v>
      </c>
      <c r="V42" s="22">
        <v>7.5</v>
      </c>
      <c r="Y42" s="21">
        <v>1978</v>
      </c>
      <c r="Z42" s="22">
        <v>7.5</v>
      </c>
      <c r="AC42" s="21">
        <v>1978</v>
      </c>
      <c r="AD42" s="22">
        <v>7.5</v>
      </c>
      <c r="AG42" s="21">
        <v>1978</v>
      </c>
      <c r="AH42" s="22">
        <v>7.5</v>
      </c>
      <c r="AK42" s="21">
        <v>1978</v>
      </c>
      <c r="AL42" s="22">
        <v>7.5</v>
      </c>
      <c r="AO42" s="21">
        <v>1978</v>
      </c>
      <c r="AP42" s="22">
        <v>7.5</v>
      </c>
      <c r="AS42" s="21">
        <v>1978</v>
      </c>
      <c r="AT42" s="22">
        <v>7.5</v>
      </c>
      <c r="AW42" s="21">
        <v>1978</v>
      </c>
      <c r="AX42" s="22">
        <v>7.5</v>
      </c>
      <c r="BA42" s="21">
        <v>1978</v>
      </c>
      <c r="BB42" s="22">
        <v>7.5</v>
      </c>
      <c r="BE42" s="21">
        <v>1978</v>
      </c>
      <c r="BF42" s="22">
        <v>7.5</v>
      </c>
      <c r="BI42" s="21">
        <v>1978</v>
      </c>
      <c r="BJ42" s="22">
        <v>7.5</v>
      </c>
      <c r="BM42" s="21">
        <v>1978</v>
      </c>
      <c r="BN42" s="22">
        <v>7.5</v>
      </c>
      <c r="BQ42" s="21">
        <v>1978</v>
      </c>
      <c r="BR42" s="22">
        <v>7.5</v>
      </c>
      <c r="BU42" s="21">
        <v>1978</v>
      </c>
      <c r="BV42" s="22">
        <v>7.5</v>
      </c>
      <c r="BY42" s="21">
        <v>1978</v>
      </c>
      <c r="BZ42" s="22">
        <v>7.5</v>
      </c>
      <c r="CC42" s="21">
        <v>1978</v>
      </c>
      <c r="CD42" s="22">
        <v>7.5</v>
      </c>
      <c r="CG42" s="21">
        <v>1978</v>
      </c>
      <c r="CH42" s="22">
        <v>7.5</v>
      </c>
      <c r="CK42" s="21">
        <v>1978</v>
      </c>
      <c r="CL42" s="22">
        <v>7.5</v>
      </c>
      <c r="CO42" s="21">
        <v>1978</v>
      </c>
      <c r="CP42" s="22">
        <v>7.5</v>
      </c>
      <c r="CS42" s="21">
        <v>1978</v>
      </c>
      <c r="CT42" s="22">
        <v>7.5</v>
      </c>
      <c r="CW42" s="21">
        <v>1978</v>
      </c>
      <c r="CX42" s="22">
        <v>7.5</v>
      </c>
      <c r="DA42" s="21">
        <v>1978</v>
      </c>
      <c r="DB42" s="22">
        <v>7.5</v>
      </c>
      <c r="DE42" s="21">
        <v>1978</v>
      </c>
      <c r="DF42" s="22">
        <v>7.5</v>
      </c>
      <c r="DI42" s="21">
        <v>1978</v>
      </c>
      <c r="DJ42" s="22">
        <v>7.5</v>
      </c>
      <c r="DM42" s="21">
        <v>1978</v>
      </c>
      <c r="DN42" s="22">
        <v>7.5</v>
      </c>
      <c r="DQ42" s="21">
        <v>1978</v>
      </c>
      <c r="DR42" s="22">
        <v>7.5</v>
      </c>
      <c r="DU42" s="21">
        <v>1978</v>
      </c>
      <c r="DV42" s="22">
        <v>7.5</v>
      </c>
      <c r="DY42" s="21">
        <v>1978</v>
      </c>
      <c r="DZ42" s="22">
        <v>7.5</v>
      </c>
      <c r="EC42" s="21">
        <v>1978</v>
      </c>
      <c r="ED42" s="22">
        <v>7.5</v>
      </c>
      <c r="EG42" s="21">
        <v>1978</v>
      </c>
      <c r="EH42" s="22">
        <v>7.5</v>
      </c>
      <c r="EK42" s="21">
        <v>1978</v>
      </c>
      <c r="EL42" s="22">
        <v>7.5</v>
      </c>
      <c r="EO42" s="21">
        <v>1978</v>
      </c>
      <c r="EP42" s="22">
        <v>7.5</v>
      </c>
      <c r="ES42" s="21">
        <v>1978</v>
      </c>
      <c r="ET42" s="22">
        <v>7.5</v>
      </c>
      <c r="EW42" s="21">
        <v>1978</v>
      </c>
      <c r="EX42" s="22">
        <v>7.5</v>
      </c>
      <c r="FA42" s="21">
        <v>1978</v>
      </c>
      <c r="FB42" s="22">
        <v>7.5</v>
      </c>
      <c r="FE42" s="21">
        <v>1978</v>
      </c>
      <c r="FF42" s="22">
        <v>7.5</v>
      </c>
      <c r="FI42" s="21">
        <v>1978</v>
      </c>
      <c r="FJ42" s="22">
        <v>7.5</v>
      </c>
      <c r="FM42" s="21">
        <v>1978</v>
      </c>
      <c r="FN42" s="22">
        <v>7.5</v>
      </c>
      <c r="FQ42" s="21">
        <v>1977</v>
      </c>
      <c r="FR42" s="22">
        <v>0.06</v>
      </c>
      <c r="FU42" s="21">
        <v>1977</v>
      </c>
      <c r="FV42" s="22">
        <v>0.06</v>
      </c>
      <c r="FY42" s="21">
        <v>1977</v>
      </c>
      <c r="FZ42" s="22">
        <v>0.06</v>
      </c>
      <c r="GC42" s="21">
        <v>1977</v>
      </c>
      <c r="GD42" s="22">
        <v>0.06</v>
      </c>
      <c r="GG42" s="21">
        <v>1977</v>
      </c>
      <c r="GH42" s="22">
        <v>0.06</v>
      </c>
      <c r="GK42" s="21">
        <v>1977</v>
      </c>
      <c r="GL42" s="22">
        <v>0.06</v>
      </c>
      <c r="GO42" s="21">
        <v>1977</v>
      </c>
      <c r="GP42" s="22">
        <v>0.06</v>
      </c>
      <c r="GS42" s="21">
        <v>1977</v>
      </c>
      <c r="GT42" s="22">
        <v>0.06</v>
      </c>
      <c r="GW42" s="21">
        <v>1977</v>
      </c>
      <c r="GX42" s="22">
        <v>0.06</v>
      </c>
      <c r="HA42" s="21">
        <v>1977</v>
      </c>
      <c r="HB42" s="22">
        <v>0.06</v>
      </c>
      <c r="HE42" s="21">
        <v>1977</v>
      </c>
      <c r="HF42" s="22">
        <v>0.06</v>
      </c>
      <c r="HI42" s="21">
        <v>1977</v>
      </c>
      <c r="HJ42" s="22">
        <v>0.06</v>
      </c>
      <c r="HM42" s="21">
        <v>1977</v>
      </c>
      <c r="HN42" s="22">
        <v>0.06</v>
      </c>
      <c r="HQ42" s="21">
        <v>1977</v>
      </c>
      <c r="HR42" s="22">
        <v>0.06</v>
      </c>
      <c r="HU42" s="21">
        <v>1977</v>
      </c>
      <c r="HV42" s="22">
        <v>0.06</v>
      </c>
      <c r="HY42" s="21">
        <v>1977</v>
      </c>
      <c r="HZ42" s="22">
        <v>0.06</v>
      </c>
      <c r="IC42" s="21">
        <v>1977</v>
      </c>
      <c r="ID42" s="22">
        <v>0.06</v>
      </c>
      <c r="IG42" s="21">
        <v>1977</v>
      </c>
      <c r="IH42" s="22">
        <v>0.06</v>
      </c>
      <c r="IK42" s="21">
        <v>1977</v>
      </c>
      <c r="IL42" s="22">
        <v>0.06</v>
      </c>
      <c r="IO42" s="21">
        <v>1977</v>
      </c>
      <c r="IP42" s="22">
        <v>0.06</v>
      </c>
      <c r="IS42" s="21">
        <v>1977</v>
      </c>
      <c r="IT42" s="22">
        <v>0.06</v>
      </c>
      <c r="IW42" s="21">
        <v>1977</v>
      </c>
      <c r="IX42" s="22">
        <v>0.06</v>
      </c>
      <c r="JA42" s="21">
        <v>1977</v>
      </c>
      <c r="JB42" s="22">
        <v>0.06</v>
      </c>
      <c r="JE42" s="21">
        <v>1977</v>
      </c>
      <c r="JF42" s="22">
        <v>0.06</v>
      </c>
      <c r="JI42" s="21">
        <v>1977</v>
      </c>
      <c r="JJ42" s="22">
        <v>0.06</v>
      </c>
      <c r="JM42" s="21">
        <v>1977</v>
      </c>
      <c r="JN42" s="22">
        <v>0.06</v>
      </c>
      <c r="JQ42" s="21">
        <v>1977</v>
      </c>
      <c r="JR42" s="22">
        <v>0.06</v>
      </c>
      <c r="JU42" s="21">
        <v>1977</v>
      </c>
      <c r="JV42" s="22">
        <v>0.06</v>
      </c>
      <c r="JY42" s="21">
        <v>1977</v>
      </c>
      <c r="JZ42" s="22">
        <v>0.06</v>
      </c>
      <c r="KC42" s="21">
        <v>1977</v>
      </c>
      <c r="KD42" s="22">
        <v>0.06</v>
      </c>
      <c r="KG42" s="21">
        <v>1977</v>
      </c>
      <c r="KH42" s="22">
        <v>0.06</v>
      </c>
      <c r="KK42" s="21">
        <v>1977</v>
      </c>
      <c r="KL42" s="22">
        <v>0.06</v>
      </c>
      <c r="KO42" s="21">
        <v>1977</v>
      </c>
      <c r="KP42" s="22">
        <v>0.06</v>
      </c>
      <c r="KS42" s="21">
        <v>1977</v>
      </c>
      <c r="KT42" s="22">
        <v>0.06</v>
      </c>
      <c r="KW42" s="21">
        <v>1977</v>
      </c>
      <c r="KX42" s="22">
        <v>0.06</v>
      </c>
      <c r="LA42" s="21">
        <v>1977</v>
      </c>
      <c r="LB42" s="22">
        <v>0.06</v>
      </c>
      <c r="LE42" s="21">
        <v>1977</v>
      </c>
      <c r="LF42" s="22">
        <v>0.06</v>
      </c>
      <c r="LI42" s="21">
        <v>1977</v>
      </c>
      <c r="LJ42" s="22">
        <v>0.06</v>
      </c>
      <c r="LM42" s="21">
        <v>1977</v>
      </c>
      <c r="LN42" s="22">
        <v>0.06</v>
      </c>
      <c r="LQ42" s="21">
        <v>1977</v>
      </c>
      <c r="LR42" s="22">
        <v>0.06</v>
      </c>
      <c r="LU42" s="21">
        <v>1977</v>
      </c>
      <c r="LV42" s="22">
        <v>0.06</v>
      </c>
      <c r="LY42" s="21">
        <v>1977</v>
      </c>
      <c r="LZ42" s="22">
        <v>0.06</v>
      </c>
      <c r="MC42" s="21">
        <v>1977</v>
      </c>
      <c r="MD42" s="22">
        <v>0.06</v>
      </c>
      <c r="MG42" s="21">
        <v>1977</v>
      </c>
      <c r="MH42" s="22">
        <v>0.06</v>
      </c>
      <c r="MK42" s="21">
        <v>1977</v>
      </c>
      <c r="ML42" s="22">
        <v>0.06</v>
      </c>
      <c r="MO42" s="21">
        <v>1977</v>
      </c>
      <c r="MP42" s="22">
        <v>0.06</v>
      </c>
      <c r="MS42" s="21">
        <v>1977</v>
      </c>
      <c r="MT42" s="22">
        <v>0.06</v>
      </c>
      <c r="MW42" s="21">
        <v>1977</v>
      </c>
      <c r="MX42" s="22">
        <v>0.06</v>
      </c>
      <c r="NA42" s="21">
        <v>1977</v>
      </c>
      <c r="NB42" s="22">
        <v>0.06</v>
      </c>
      <c r="NE42" s="21">
        <v>1977</v>
      </c>
      <c r="NF42" s="22">
        <v>0.06</v>
      </c>
      <c r="NI42" s="21">
        <v>1977</v>
      </c>
      <c r="NJ42" s="22">
        <v>0.06</v>
      </c>
    </row>
    <row r="43" spans="2:374">
      <c r="B43">
        <v>0.3443608490659596</v>
      </c>
      <c r="C43" s="39">
        <v>0.6703028596634073</v>
      </c>
      <c r="D43">
        <v>180.94471322723203</v>
      </c>
      <c r="E43" s="21">
        <v>1978</v>
      </c>
      <c r="F43" s="22">
        <v>7.5</v>
      </c>
      <c r="I43" s="21">
        <v>1979</v>
      </c>
      <c r="J43" s="22">
        <v>2.1</v>
      </c>
      <c r="M43" s="21">
        <v>1979</v>
      </c>
      <c r="N43" s="22">
        <v>2.1</v>
      </c>
      <c r="Q43" s="21">
        <v>1979</v>
      </c>
      <c r="R43" s="22">
        <v>2.1</v>
      </c>
      <c r="U43" s="21">
        <v>1979</v>
      </c>
      <c r="V43" s="22">
        <v>2.1</v>
      </c>
      <c r="Y43" s="21">
        <v>1979</v>
      </c>
      <c r="Z43" s="22">
        <v>2.1</v>
      </c>
      <c r="AC43" s="21">
        <v>1979</v>
      </c>
      <c r="AD43" s="22">
        <v>2.1</v>
      </c>
      <c r="AG43" s="21">
        <v>1979</v>
      </c>
      <c r="AH43" s="22">
        <v>2.1</v>
      </c>
      <c r="AK43" s="21">
        <v>1979</v>
      </c>
      <c r="AL43" s="22">
        <v>2.1</v>
      </c>
      <c r="AO43" s="21">
        <v>1979</v>
      </c>
      <c r="AP43" s="22">
        <v>2.1</v>
      </c>
      <c r="AS43" s="21">
        <v>1979</v>
      </c>
      <c r="AT43" s="22">
        <v>2.1</v>
      </c>
      <c r="AW43" s="21">
        <v>1979</v>
      </c>
      <c r="AX43" s="22">
        <v>2.1</v>
      </c>
      <c r="BA43" s="21">
        <v>1979</v>
      </c>
      <c r="BB43" s="22">
        <v>2.1</v>
      </c>
      <c r="BE43" s="21">
        <v>1979</v>
      </c>
      <c r="BF43" s="22">
        <v>2.1</v>
      </c>
      <c r="BI43" s="21">
        <v>1979</v>
      </c>
      <c r="BJ43" s="22">
        <v>2.1</v>
      </c>
      <c r="BM43" s="21">
        <v>1979</v>
      </c>
      <c r="BN43" s="22">
        <v>2.1</v>
      </c>
      <c r="BQ43" s="21">
        <v>1979</v>
      </c>
      <c r="BR43" s="22">
        <v>2.1</v>
      </c>
      <c r="BU43" s="21">
        <v>1979</v>
      </c>
      <c r="BV43" s="22">
        <v>2.1</v>
      </c>
      <c r="BY43" s="21">
        <v>1979</v>
      </c>
      <c r="BZ43" s="22">
        <v>2.1</v>
      </c>
      <c r="CC43" s="21">
        <v>1979</v>
      </c>
      <c r="CD43" s="22">
        <v>2.1</v>
      </c>
      <c r="CG43" s="21">
        <v>1979</v>
      </c>
      <c r="CH43" s="22">
        <v>2.1</v>
      </c>
      <c r="CK43" s="21">
        <v>1979</v>
      </c>
      <c r="CL43" s="22">
        <v>2.1</v>
      </c>
      <c r="CO43" s="21">
        <v>1979</v>
      </c>
      <c r="CP43" s="22">
        <v>2.1</v>
      </c>
      <c r="CS43" s="21">
        <v>1979</v>
      </c>
      <c r="CT43" s="22">
        <v>2.1</v>
      </c>
      <c r="CW43" s="21">
        <v>1979</v>
      </c>
      <c r="CX43" s="22">
        <v>2.1</v>
      </c>
      <c r="DA43" s="21">
        <v>1979</v>
      </c>
      <c r="DB43" s="22">
        <v>2.1</v>
      </c>
      <c r="DE43" s="21">
        <v>1979</v>
      </c>
      <c r="DF43" s="22">
        <v>2.1</v>
      </c>
      <c r="DI43" s="21">
        <v>1979</v>
      </c>
      <c r="DJ43" s="22">
        <v>2.1</v>
      </c>
      <c r="DM43" s="21">
        <v>1979</v>
      </c>
      <c r="DN43" s="22">
        <v>2.1</v>
      </c>
      <c r="DQ43" s="21">
        <v>1979</v>
      </c>
      <c r="DR43" s="22">
        <v>2.1</v>
      </c>
      <c r="DU43" s="21">
        <v>1979</v>
      </c>
      <c r="DV43" s="22">
        <v>2.1</v>
      </c>
      <c r="DY43" s="21">
        <v>1979</v>
      </c>
      <c r="DZ43" s="22">
        <v>2.1</v>
      </c>
      <c r="EC43" s="21">
        <v>1979</v>
      </c>
      <c r="ED43" s="22">
        <v>2.1</v>
      </c>
      <c r="EG43" s="21">
        <v>1979</v>
      </c>
      <c r="EH43" s="22">
        <v>2.1</v>
      </c>
      <c r="EK43" s="21">
        <v>1979</v>
      </c>
      <c r="EL43" s="22">
        <v>2.1</v>
      </c>
      <c r="EO43" s="21">
        <v>1979</v>
      </c>
      <c r="EP43" s="22">
        <v>2.1</v>
      </c>
      <c r="ES43" s="21">
        <v>1979</v>
      </c>
      <c r="ET43" s="22">
        <v>2.1</v>
      </c>
      <c r="EW43" s="21">
        <v>1979</v>
      </c>
      <c r="EX43" s="22">
        <v>2.1</v>
      </c>
      <c r="FA43" s="21">
        <v>1979</v>
      </c>
      <c r="FB43" s="22">
        <v>2.1</v>
      </c>
      <c r="FE43" s="21">
        <v>1979</v>
      </c>
      <c r="FF43" s="22">
        <v>2.1</v>
      </c>
      <c r="FI43" s="21">
        <v>1979</v>
      </c>
      <c r="FJ43" s="22">
        <v>2.1</v>
      </c>
      <c r="FM43" s="21">
        <v>1979</v>
      </c>
      <c r="FN43" s="22">
        <v>2.1</v>
      </c>
      <c r="FQ43" s="21">
        <v>1979</v>
      </c>
      <c r="FR43" s="22">
        <v>2.1</v>
      </c>
      <c r="FU43" s="21">
        <v>1978</v>
      </c>
      <c r="FV43" s="22">
        <v>7.5</v>
      </c>
      <c r="FY43" s="21">
        <v>1978</v>
      </c>
      <c r="FZ43" s="22">
        <v>7.5</v>
      </c>
      <c r="GC43" s="21">
        <v>1978</v>
      </c>
      <c r="GD43" s="22">
        <v>7.5</v>
      </c>
      <c r="GG43" s="21">
        <v>1978</v>
      </c>
      <c r="GH43" s="22">
        <v>7.5</v>
      </c>
      <c r="GK43" s="21">
        <v>1978</v>
      </c>
      <c r="GL43" s="22">
        <v>7.5</v>
      </c>
      <c r="GO43" s="21">
        <v>1978</v>
      </c>
      <c r="GP43" s="22">
        <v>7.5</v>
      </c>
      <c r="GS43" s="21">
        <v>1978</v>
      </c>
      <c r="GT43" s="22">
        <v>7.5</v>
      </c>
      <c r="GW43" s="21">
        <v>1978</v>
      </c>
      <c r="GX43" s="22">
        <v>7.5</v>
      </c>
      <c r="HA43" s="21">
        <v>1978</v>
      </c>
      <c r="HB43" s="22">
        <v>7.5</v>
      </c>
      <c r="HE43" s="21">
        <v>1978</v>
      </c>
      <c r="HF43" s="22">
        <v>7.5</v>
      </c>
      <c r="HI43" s="21">
        <v>1978</v>
      </c>
      <c r="HJ43" s="22">
        <v>7.5</v>
      </c>
      <c r="HM43" s="21">
        <v>1978</v>
      </c>
      <c r="HN43" s="22">
        <v>7.5</v>
      </c>
      <c r="HQ43" s="21">
        <v>1978</v>
      </c>
      <c r="HR43" s="22">
        <v>7.5</v>
      </c>
      <c r="HU43" s="21">
        <v>1978</v>
      </c>
      <c r="HV43" s="22">
        <v>7.5</v>
      </c>
      <c r="HY43" s="21">
        <v>1978</v>
      </c>
      <c r="HZ43" s="22">
        <v>7.5</v>
      </c>
      <c r="IC43" s="21">
        <v>1978</v>
      </c>
      <c r="ID43" s="22">
        <v>7.5</v>
      </c>
      <c r="IG43" s="21">
        <v>1978</v>
      </c>
      <c r="IH43" s="22">
        <v>7.5</v>
      </c>
      <c r="IK43" s="21">
        <v>1978</v>
      </c>
      <c r="IL43" s="22">
        <v>7.5</v>
      </c>
      <c r="IO43" s="21">
        <v>1978</v>
      </c>
      <c r="IP43" s="22">
        <v>7.5</v>
      </c>
      <c r="IS43" s="21">
        <v>1978</v>
      </c>
      <c r="IT43" s="22">
        <v>7.5</v>
      </c>
      <c r="IW43" s="21">
        <v>1978</v>
      </c>
      <c r="IX43" s="22">
        <v>7.5</v>
      </c>
      <c r="JA43" s="21">
        <v>1978</v>
      </c>
      <c r="JB43" s="22">
        <v>7.5</v>
      </c>
      <c r="JE43" s="21">
        <v>1978</v>
      </c>
      <c r="JF43" s="22">
        <v>7.5</v>
      </c>
      <c r="JI43" s="21">
        <v>1978</v>
      </c>
      <c r="JJ43" s="22">
        <v>7.5</v>
      </c>
      <c r="JM43" s="21">
        <v>1978</v>
      </c>
      <c r="JN43" s="22">
        <v>7.5</v>
      </c>
      <c r="JQ43" s="21">
        <v>1978</v>
      </c>
      <c r="JR43" s="22">
        <v>7.5</v>
      </c>
      <c r="JU43" s="21">
        <v>1978</v>
      </c>
      <c r="JV43" s="22">
        <v>7.5</v>
      </c>
      <c r="JY43" s="21">
        <v>1978</v>
      </c>
      <c r="JZ43" s="22">
        <v>7.5</v>
      </c>
      <c r="KC43" s="21">
        <v>1978</v>
      </c>
      <c r="KD43" s="22">
        <v>7.5</v>
      </c>
      <c r="KG43" s="21">
        <v>1978</v>
      </c>
      <c r="KH43" s="22">
        <v>7.5</v>
      </c>
      <c r="KK43" s="21">
        <v>1978</v>
      </c>
      <c r="KL43" s="22">
        <v>7.5</v>
      </c>
      <c r="KO43" s="21">
        <v>1978</v>
      </c>
      <c r="KP43" s="22">
        <v>7.5</v>
      </c>
      <c r="KS43" s="21">
        <v>1978</v>
      </c>
      <c r="KT43" s="22">
        <v>7.5</v>
      </c>
      <c r="KW43" s="21">
        <v>1978</v>
      </c>
      <c r="KX43" s="22">
        <v>7.5</v>
      </c>
      <c r="LA43" s="21">
        <v>1978</v>
      </c>
      <c r="LB43" s="22">
        <v>7.5</v>
      </c>
      <c r="LE43" s="21">
        <v>1978</v>
      </c>
      <c r="LF43" s="22">
        <v>7.5</v>
      </c>
      <c r="LI43" s="21">
        <v>1978</v>
      </c>
      <c r="LJ43" s="22">
        <v>7.5</v>
      </c>
      <c r="LM43" s="21">
        <v>1978</v>
      </c>
      <c r="LN43" s="22">
        <v>7.5</v>
      </c>
      <c r="LQ43" s="21">
        <v>1978</v>
      </c>
      <c r="LR43" s="22">
        <v>7.5</v>
      </c>
      <c r="LU43" s="21">
        <v>1978</v>
      </c>
      <c r="LV43" s="22">
        <v>7.5</v>
      </c>
      <c r="LY43" s="21">
        <v>1978</v>
      </c>
      <c r="LZ43" s="22">
        <v>7.5</v>
      </c>
      <c r="MC43" s="21">
        <v>1978</v>
      </c>
      <c r="MD43" s="22">
        <v>7.5</v>
      </c>
      <c r="MG43" s="21">
        <v>1978</v>
      </c>
      <c r="MH43" s="22">
        <v>7.5</v>
      </c>
      <c r="MK43" s="21">
        <v>1978</v>
      </c>
      <c r="ML43" s="22">
        <v>7.5</v>
      </c>
      <c r="MO43" s="21">
        <v>1978</v>
      </c>
      <c r="MP43" s="22">
        <v>7.5</v>
      </c>
      <c r="MS43" s="21">
        <v>1978</v>
      </c>
      <c r="MT43" s="22">
        <v>7.5</v>
      </c>
      <c r="MW43" s="21">
        <v>1978</v>
      </c>
      <c r="MX43" s="22">
        <v>7.5</v>
      </c>
      <c r="NA43" s="21">
        <v>1978</v>
      </c>
      <c r="NB43" s="22">
        <v>7.5</v>
      </c>
      <c r="NE43" s="21">
        <v>1978</v>
      </c>
      <c r="NF43" s="22">
        <v>7.5</v>
      </c>
      <c r="NI43" s="21">
        <v>1978</v>
      </c>
      <c r="NJ43" s="22">
        <v>7.5</v>
      </c>
    </row>
    <row r="44" spans="2:374">
      <c r="B44">
        <v>0.3443587068194392</v>
      </c>
      <c r="C44" s="39">
        <v>0.67077804541881558</v>
      </c>
      <c r="D44">
        <v>181.33434059165418</v>
      </c>
      <c r="E44" s="21">
        <v>1979</v>
      </c>
      <c r="F44" s="22">
        <v>2.1</v>
      </c>
      <c r="I44" s="21">
        <v>1980</v>
      </c>
      <c r="J44" s="22">
        <v>0.04</v>
      </c>
      <c r="M44" s="21">
        <v>1980</v>
      </c>
      <c r="N44" s="22">
        <v>0.04</v>
      </c>
      <c r="Q44" s="21">
        <v>1980</v>
      </c>
      <c r="R44" s="22">
        <v>0.04</v>
      </c>
      <c r="U44" s="21">
        <v>1980</v>
      </c>
      <c r="V44" s="22">
        <v>0.04</v>
      </c>
      <c r="Y44" s="21">
        <v>1980</v>
      </c>
      <c r="Z44" s="22">
        <v>0.04</v>
      </c>
      <c r="AC44" s="21">
        <v>1980</v>
      </c>
      <c r="AD44" s="22">
        <v>0.04</v>
      </c>
      <c r="AG44" s="21">
        <v>1980</v>
      </c>
      <c r="AH44" s="22">
        <v>0.04</v>
      </c>
      <c r="AK44" s="21">
        <v>1980</v>
      </c>
      <c r="AL44" s="22">
        <v>0.04</v>
      </c>
      <c r="AO44" s="21">
        <v>1980</v>
      </c>
      <c r="AP44" s="22">
        <v>0.04</v>
      </c>
      <c r="AS44" s="21">
        <v>1980</v>
      </c>
      <c r="AT44" s="22">
        <v>0.04</v>
      </c>
      <c r="AW44" s="21">
        <v>1980</v>
      </c>
      <c r="AX44" s="22">
        <v>0.04</v>
      </c>
      <c r="BA44" s="21">
        <v>1980</v>
      </c>
      <c r="BB44" s="22">
        <v>0.04</v>
      </c>
      <c r="BE44" s="21">
        <v>1980</v>
      </c>
      <c r="BF44" s="22">
        <v>0.04</v>
      </c>
      <c r="BI44" s="21">
        <v>1980</v>
      </c>
      <c r="BJ44" s="22">
        <v>0.04</v>
      </c>
      <c r="BM44" s="21">
        <v>1980</v>
      </c>
      <c r="BN44" s="22">
        <v>0.04</v>
      </c>
      <c r="BQ44" s="21">
        <v>1980</v>
      </c>
      <c r="BR44" s="22">
        <v>0.04</v>
      </c>
      <c r="BU44" s="21">
        <v>1980</v>
      </c>
      <c r="BV44" s="22">
        <v>0.04</v>
      </c>
      <c r="BY44" s="21">
        <v>1980</v>
      </c>
      <c r="BZ44" s="22">
        <v>0.04</v>
      </c>
      <c r="CC44" s="21">
        <v>1980</v>
      </c>
      <c r="CD44" s="22">
        <v>0.04</v>
      </c>
      <c r="CG44" s="21">
        <v>1980</v>
      </c>
      <c r="CH44" s="22">
        <v>0.04</v>
      </c>
      <c r="CK44" s="21">
        <v>1980</v>
      </c>
      <c r="CL44" s="22">
        <v>0.04</v>
      </c>
      <c r="CO44" s="21">
        <v>1980</v>
      </c>
      <c r="CP44" s="22">
        <v>0.04</v>
      </c>
      <c r="CS44" s="21">
        <v>1980</v>
      </c>
      <c r="CT44" s="22">
        <v>0.04</v>
      </c>
      <c r="CW44" s="21">
        <v>1980</v>
      </c>
      <c r="CX44" s="22">
        <v>0.04</v>
      </c>
      <c r="DA44" s="21">
        <v>1980</v>
      </c>
      <c r="DB44" s="22">
        <v>0.04</v>
      </c>
      <c r="DE44" s="21">
        <v>1980</v>
      </c>
      <c r="DF44" s="22">
        <v>0.04</v>
      </c>
      <c r="DI44" s="21">
        <v>1980</v>
      </c>
      <c r="DJ44" s="22">
        <v>0.04</v>
      </c>
      <c r="DM44" s="21">
        <v>1980</v>
      </c>
      <c r="DN44" s="22">
        <v>0.04</v>
      </c>
      <c r="DQ44" s="21">
        <v>1980</v>
      </c>
      <c r="DR44" s="22">
        <v>0.04</v>
      </c>
      <c r="DU44" s="21">
        <v>1980</v>
      </c>
      <c r="DV44" s="22">
        <v>0.04</v>
      </c>
      <c r="DY44" s="21">
        <v>1980</v>
      </c>
      <c r="DZ44" s="22">
        <v>0.04</v>
      </c>
      <c r="EC44" s="21">
        <v>1980</v>
      </c>
      <c r="ED44" s="22">
        <v>0.04</v>
      </c>
      <c r="EG44" s="21">
        <v>1980</v>
      </c>
      <c r="EH44" s="22">
        <v>0.04</v>
      </c>
      <c r="EK44" s="21">
        <v>1980</v>
      </c>
      <c r="EL44" s="22">
        <v>0.04</v>
      </c>
      <c r="EO44" s="21">
        <v>1980</v>
      </c>
      <c r="EP44" s="22">
        <v>0.04</v>
      </c>
      <c r="ES44" s="21">
        <v>1980</v>
      </c>
      <c r="ET44" s="22">
        <v>0.04</v>
      </c>
      <c r="EW44" s="21">
        <v>1980</v>
      </c>
      <c r="EX44" s="22">
        <v>0.04</v>
      </c>
      <c r="FA44" s="21">
        <v>1980</v>
      </c>
      <c r="FB44" s="22">
        <v>0.04</v>
      </c>
      <c r="FE44" s="21">
        <v>1980</v>
      </c>
      <c r="FF44" s="22">
        <v>0.04</v>
      </c>
      <c r="FI44" s="21">
        <v>1980</v>
      </c>
      <c r="FJ44" s="22">
        <v>0.04</v>
      </c>
      <c r="FM44" s="21">
        <v>1980</v>
      </c>
      <c r="FN44" s="22">
        <v>0.04</v>
      </c>
      <c r="FQ44" s="21">
        <v>1980</v>
      </c>
      <c r="FR44" s="22">
        <v>0.04</v>
      </c>
      <c r="FU44" s="21">
        <v>1980</v>
      </c>
      <c r="FV44" s="22">
        <v>0.04</v>
      </c>
      <c r="FY44" s="21">
        <v>1979</v>
      </c>
      <c r="FZ44" s="22">
        <v>2.1</v>
      </c>
      <c r="GC44" s="21">
        <v>1979</v>
      </c>
      <c r="GD44" s="22">
        <v>2.1</v>
      </c>
      <c r="GG44" s="21">
        <v>1979</v>
      </c>
      <c r="GH44" s="22">
        <v>2.1</v>
      </c>
      <c r="GK44" s="21">
        <v>1979</v>
      </c>
      <c r="GL44" s="22">
        <v>2.1</v>
      </c>
      <c r="GO44" s="21">
        <v>1979</v>
      </c>
      <c r="GP44" s="22">
        <v>2.1</v>
      </c>
      <c r="GS44" s="21">
        <v>1979</v>
      </c>
      <c r="GT44" s="22">
        <v>2.1</v>
      </c>
      <c r="GW44" s="21">
        <v>1979</v>
      </c>
      <c r="GX44" s="22">
        <v>2.1</v>
      </c>
      <c r="HA44" s="21">
        <v>1979</v>
      </c>
      <c r="HB44" s="22">
        <v>2.1</v>
      </c>
      <c r="HE44" s="21">
        <v>1979</v>
      </c>
      <c r="HF44" s="22">
        <v>2.1</v>
      </c>
      <c r="HI44" s="21">
        <v>1979</v>
      </c>
      <c r="HJ44" s="22">
        <v>2.1</v>
      </c>
      <c r="HM44" s="21">
        <v>1979</v>
      </c>
      <c r="HN44" s="22">
        <v>2.1</v>
      </c>
      <c r="HQ44" s="21">
        <v>1979</v>
      </c>
      <c r="HR44" s="22">
        <v>2.1</v>
      </c>
      <c r="HU44" s="21">
        <v>1979</v>
      </c>
      <c r="HV44" s="22">
        <v>2.1</v>
      </c>
      <c r="HY44" s="21">
        <v>1979</v>
      </c>
      <c r="HZ44" s="22">
        <v>2.1</v>
      </c>
      <c r="IC44" s="21">
        <v>1979</v>
      </c>
      <c r="ID44" s="22">
        <v>2.1</v>
      </c>
      <c r="IG44" s="21">
        <v>1979</v>
      </c>
      <c r="IH44" s="22">
        <v>2.1</v>
      </c>
      <c r="IK44" s="21">
        <v>1979</v>
      </c>
      <c r="IL44" s="22">
        <v>2.1</v>
      </c>
      <c r="IO44" s="21">
        <v>1979</v>
      </c>
      <c r="IP44" s="22">
        <v>2.1</v>
      </c>
      <c r="IS44" s="21">
        <v>1979</v>
      </c>
      <c r="IT44" s="22">
        <v>2.1</v>
      </c>
      <c r="IW44" s="21">
        <v>1979</v>
      </c>
      <c r="IX44" s="22">
        <v>2.1</v>
      </c>
      <c r="JA44" s="21">
        <v>1979</v>
      </c>
      <c r="JB44" s="22">
        <v>2.1</v>
      </c>
      <c r="JE44" s="21">
        <v>1979</v>
      </c>
      <c r="JF44" s="22">
        <v>2.1</v>
      </c>
      <c r="JI44" s="21">
        <v>1979</v>
      </c>
      <c r="JJ44" s="22">
        <v>2.1</v>
      </c>
      <c r="JM44" s="21">
        <v>1979</v>
      </c>
      <c r="JN44" s="22">
        <v>2.1</v>
      </c>
      <c r="JQ44" s="21">
        <v>1979</v>
      </c>
      <c r="JR44" s="22">
        <v>2.1</v>
      </c>
      <c r="JU44" s="21">
        <v>1979</v>
      </c>
      <c r="JV44" s="22">
        <v>2.1</v>
      </c>
      <c r="JY44" s="21">
        <v>1979</v>
      </c>
      <c r="JZ44" s="22">
        <v>2.1</v>
      </c>
      <c r="KC44" s="21">
        <v>1979</v>
      </c>
      <c r="KD44" s="22">
        <v>2.1</v>
      </c>
      <c r="KG44" s="21">
        <v>1979</v>
      </c>
      <c r="KH44" s="22">
        <v>2.1</v>
      </c>
      <c r="KK44" s="21">
        <v>1979</v>
      </c>
      <c r="KL44" s="22">
        <v>2.1</v>
      </c>
      <c r="KO44" s="21">
        <v>1979</v>
      </c>
      <c r="KP44" s="22">
        <v>2.1</v>
      </c>
      <c r="KS44" s="21">
        <v>1979</v>
      </c>
      <c r="KT44" s="22">
        <v>2.1</v>
      </c>
      <c r="KW44" s="21">
        <v>1979</v>
      </c>
      <c r="KX44" s="22">
        <v>2.1</v>
      </c>
      <c r="LA44" s="21">
        <v>1979</v>
      </c>
      <c r="LB44" s="22">
        <v>2.1</v>
      </c>
      <c r="LE44" s="21">
        <v>1979</v>
      </c>
      <c r="LF44" s="22">
        <v>2.1</v>
      </c>
      <c r="LI44" s="21">
        <v>1979</v>
      </c>
      <c r="LJ44" s="22">
        <v>2.1</v>
      </c>
      <c r="LM44" s="21">
        <v>1979</v>
      </c>
      <c r="LN44" s="22">
        <v>2.1</v>
      </c>
      <c r="LQ44" s="21">
        <v>1979</v>
      </c>
      <c r="LR44" s="22">
        <v>2.1</v>
      </c>
      <c r="LU44" s="21">
        <v>1979</v>
      </c>
      <c r="LV44" s="22">
        <v>2.1</v>
      </c>
      <c r="LY44" s="21">
        <v>1979</v>
      </c>
      <c r="LZ44" s="22">
        <v>2.1</v>
      </c>
      <c r="MC44" s="21">
        <v>1979</v>
      </c>
      <c r="MD44" s="22">
        <v>2.1</v>
      </c>
      <c r="MG44" s="21">
        <v>1979</v>
      </c>
      <c r="MH44" s="22">
        <v>2.1</v>
      </c>
      <c r="MK44" s="21">
        <v>1979</v>
      </c>
      <c r="ML44" s="22">
        <v>2.1</v>
      </c>
      <c r="MO44" s="21">
        <v>1979</v>
      </c>
      <c r="MP44" s="22">
        <v>2.1</v>
      </c>
      <c r="MS44" s="21">
        <v>1979</v>
      </c>
      <c r="MT44" s="22">
        <v>2.1</v>
      </c>
      <c r="MW44" s="21">
        <v>1979</v>
      </c>
      <c r="MX44" s="22">
        <v>2.1</v>
      </c>
      <c r="NA44" s="21">
        <v>1979</v>
      </c>
      <c r="NB44" s="22">
        <v>2.1</v>
      </c>
      <c r="NE44" s="21">
        <v>1979</v>
      </c>
      <c r="NF44" s="22">
        <v>2.1</v>
      </c>
      <c r="NI44" s="21">
        <v>1979</v>
      </c>
      <c r="NJ44" s="22">
        <v>2.1</v>
      </c>
    </row>
    <row r="45" spans="2:374">
      <c r="B45">
        <v>0.34460940073962582</v>
      </c>
      <c r="C45" s="39">
        <v>0.67663370609698892</v>
      </c>
      <c r="D45">
        <v>186.22967507149718</v>
      </c>
      <c r="E45" s="21">
        <v>1980</v>
      </c>
      <c r="F45" s="22">
        <v>0.04</v>
      </c>
      <c r="I45" s="21">
        <v>1980</v>
      </c>
      <c r="J45" s="22">
        <v>0.48399999999999999</v>
      </c>
      <c r="M45" s="21">
        <v>1980</v>
      </c>
      <c r="N45" s="22">
        <v>0.48399999999999999</v>
      </c>
      <c r="Q45" s="21">
        <v>1980</v>
      </c>
      <c r="R45" s="22">
        <v>0.48399999999999999</v>
      </c>
      <c r="U45" s="21">
        <v>1980</v>
      </c>
      <c r="V45" s="22">
        <v>0.48399999999999999</v>
      </c>
      <c r="Y45" s="21">
        <v>1980</v>
      </c>
      <c r="Z45" s="22">
        <v>0.48399999999999999</v>
      </c>
      <c r="AC45" s="21">
        <v>1980</v>
      </c>
      <c r="AD45" s="22">
        <v>0.48399999999999999</v>
      </c>
      <c r="AG45" s="21">
        <v>1980</v>
      </c>
      <c r="AH45" s="22">
        <v>0.48399999999999999</v>
      </c>
      <c r="AK45" s="21">
        <v>1980</v>
      </c>
      <c r="AL45" s="22">
        <v>0.48399999999999999</v>
      </c>
      <c r="AO45" s="21">
        <v>1980</v>
      </c>
      <c r="AP45" s="22">
        <v>0.48399999999999999</v>
      </c>
      <c r="AS45" s="21">
        <v>1980</v>
      </c>
      <c r="AT45" s="22">
        <v>0.48399999999999999</v>
      </c>
      <c r="AW45" s="21">
        <v>1980</v>
      </c>
      <c r="AX45" s="22">
        <v>0.48399999999999999</v>
      </c>
      <c r="BA45" s="21">
        <v>1980</v>
      </c>
      <c r="BB45" s="22">
        <v>0.48399999999999999</v>
      </c>
      <c r="BE45" s="21">
        <v>1980</v>
      </c>
      <c r="BF45" s="22">
        <v>0.48399999999999999</v>
      </c>
      <c r="BI45" s="21">
        <v>1980</v>
      </c>
      <c r="BJ45" s="22">
        <v>0.48399999999999999</v>
      </c>
      <c r="BM45" s="21">
        <v>1980</v>
      </c>
      <c r="BN45" s="22">
        <v>0.48399999999999999</v>
      </c>
      <c r="BQ45" s="21">
        <v>1980</v>
      </c>
      <c r="BR45" s="22">
        <v>0.48399999999999999</v>
      </c>
      <c r="BU45" s="21">
        <v>1980</v>
      </c>
      <c r="BV45" s="22">
        <v>0.48399999999999999</v>
      </c>
      <c r="BY45" s="21">
        <v>1980</v>
      </c>
      <c r="BZ45" s="22">
        <v>0.48399999999999999</v>
      </c>
      <c r="CC45" s="21">
        <v>1980</v>
      </c>
      <c r="CD45" s="22">
        <v>0.48399999999999999</v>
      </c>
      <c r="CG45" s="21">
        <v>1980</v>
      </c>
      <c r="CH45" s="22">
        <v>0.48399999999999999</v>
      </c>
      <c r="CK45" s="21">
        <v>1980</v>
      </c>
      <c r="CL45" s="22">
        <v>0.48399999999999999</v>
      </c>
      <c r="CO45" s="21">
        <v>1980</v>
      </c>
      <c r="CP45" s="22">
        <v>0.48399999999999999</v>
      </c>
      <c r="CS45" s="21">
        <v>1980</v>
      </c>
      <c r="CT45" s="22">
        <v>0.48399999999999999</v>
      </c>
      <c r="CW45" s="21">
        <v>1980</v>
      </c>
      <c r="CX45" s="22">
        <v>0.48399999999999999</v>
      </c>
      <c r="DA45" s="21">
        <v>1980</v>
      </c>
      <c r="DB45" s="22">
        <v>0.48399999999999999</v>
      </c>
      <c r="DE45" s="21">
        <v>1980</v>
      </c>
      <c r="DF45" s="22">
        <v>0.48399999999999999</v>
      </c>
      <c r="DI45" s="21">
        <v>1980</v>
      </c>
      <c r="DJ45" s="22">
        <v>0.48399999999999999</v>
      </c>
      <c r="DM45" s="21">
        <v>1980</v>
      </c>
      <c r="DN45" s="22">
        <v>0.48399999999999999</v>
      </c>
      <c r="DQ45" s="21">
        <v>1980</v>
      </c>
      <c r="DR45" s="22">
        <v>0.48399999999999999</v>
      </c>
      <c r="DU45" s="21">
        <v>1980</v>
      </c>
      <c r="DV45" s="22">
        <v>0.48399999999999999</v>
      </c>
      <c r="DY45" s="21">
        <v>1980</v>
      </c>
      <c r="DZ45" s="22">
        <v>0.48399999999999999</v>
      </c>
      <c r="EC45" s="21">
        <v>1980</v>
      </c>
      <c r="ED45" s="22">
        <v>0.48399999999999999</v>
      </c>
      <c r="EG45" s="21">
        <v>1980</v>
      </c>
      <c r="EH45" s="22">
        <v>0.48399999999999999</v>
      </c>
      <c r="EK45" s="21">
        <v>1980</v>
      </c>
      <c r="EL45" s="22">
        <v>0.48399999999999999</v>
      </c>
      <c r="EO45" s="21">
        <v>1980</v>
      </c>
      <c r="EP45" s="22">
        <v>0.48399999999999999</v>
      </c>
      <c r="ES45" s="21">
        <v>1980</v>
      </c>
      <c r="ET45" s="22">
        <v>0.48399999999999999</v>
      </c>
      <c r="EW45" s="21">
        <v>1980</v>
      </c>
      <c r="EX45" s="22">
        <v>0.48399999999999999</v>
      </c>
      <c r="FA45" s="21">
        <v>1980</v>
      </c>
      <c r="FB45" s="22">
        <v>0.48399999999999999</v>
      </c>
      <c r="FE45" s="21">
        <v>1980</v>
      </c>
      <c r="FF45" s="22">
        <v>0.48399999999999999</v>
      </c>
      <c r="FI45" s="21">
        <v>1980</v>
      </c>
      <c r="FJ45" s="22">
        <v>0.48399999999999999</v>
      </c>
      <c r="FM45" s="21">
        <v>1980</v>
      </c>
      <c r="FN45" s="22">
        <v>0.48399999999999999</v>
      </c>
      <c r="FQ45" s="21">
        <v>1980</v>
      </c>
      <c r="FR45" s="22">
        <v>0.48399999999999999</v>
      </c>
      <c r="FU45" s="21">
        <v>1980</v>
      </c>
      <c r="FV45" s="22">
        <v>0.48399999999999999</v>
      </c>
      <c r="FY45" s="21">
        <v>1980</v>
      </c>
      <c r="FZ45" s="22">
        <v>0.48399999999999999</v>
      </c>
      <c r="GC45" s="21">
        <v>1980</v>
      </c>
      <c r="GD45" s="22">
        <v>0.04</v>
      </c>
      <c r="GG45" s="21">
        <v>1980</v>
      </c>
      <c r="GH45" s="22">
        <v>0.04</v>
      </c>
      <c r="GK45" s="21">
        <v>1980</v>
      </c>
      <c r="GL45" s="22">
        <v>0.04</v>
      </c>
      <c r="GO45" s="21">
        <v>1980</v>
      </c>
      <c r="GP45" s="22">
        <v>0.04</v>
      </c>
      <c r="GS45" s="21">
        <v>1980</v>
      </c>
      <c r="GT45" s="22">
        <v>0.04</v>
      </c>
      <c r="GW45" s="21">
        <v>1980</v>
      </c>
      <c r="GX45" s="22">
        <v>0.04</v>
      </c>
      <c r="HA45" s="21">
        <v>1980</v>
      </c>
      <c r="HB45" s="22">
        <v>0.04</v>
      </c>
      <c r="HE45" s="21">
        <v>1980</v>
      </c>
      <c r="HF45" s="22">
        <v>0.04</v>
      </c>
      <c r="HI45" s="21">
        <v>1980</v>
      </c>
      <c r="HJ45" s="22">
        <v>0.04</v>
      </c>
      <c r="HM45" s="21">
        <v>1980</v>
      </c>
      <c r="HN45" s="22">
        <v>0.04</v>
      </c>
      <c r="HQ45" s="21">
        <v>1980</v>
      </c>
      <c r="HR45" s="22">
        <v>0.04</v>
      </c>
      <c r="HU45" s="21">
        <v>1980</v>
      </c>
      <c r="HV45" s="22">
        <v>0.04</v>
      </c>
      <c r="HY45" s="21">
        <v>1980</v>
      </c>
      <c r="HZ45" s="22">
        <v>0.04</v>
      </c>
      <c r="IC45" s="21">
        <v>1980</v>
      </c>
      <c r="ID45" s="22">
        <v>0.04</v>
      </c>
      <c r="IG45" s="21">
        <v>1980</v>
      </c>
      <c r="IH45" s="22">
        <v>0.04</v>
      </c>
      <c r="IK45" s="21">
        <v>1980</v>
      </c>
      <c r="IL45" s="22">
        <v>0.04</v>
      </c>
      <c r="IO45" s="21">
        <v>1980</v>
      </c>
      <c r="IP45" s="22">
        <v>0.04</v>
      </c>
      <c r="IS45" s="21">
        <v>1980</v>
      </c>
      <c r="IT45" s="22">
        <v>0.04</v>
      </c>
      <c r="IW45" s="21">
        <v>1980</v>
      </c>
      <c r="IX45" s="22">
        <v>0.04</v>
      </c>
      <c r="JA45" s="21">
        <v>1980</v>
      </c>
      <c r="JB45" s="22">
        <v>0.04</v>
      </c>
      <c r="JE45" s="21">
        <v>1980</v>
      </c>
      <c r="JF45" s="22">
        <v>0.04</v>
      </c>
      <c r="JI45" s="21">
        <v>1980</v>
      </c>
      <c r="JJ45" s="22">
        <v>0.04</v>
      </c>
      <c r="JM45" s="21">
        <v>1980</v>
      </c>
      <c r="JN45" s="22">
        <v>0.04</v>
      </c>
      <c r="JQ45" s="21">
        <v>1980</v>
      </c>
      <c r="JR45" s="22">
        <v>0.04</v>
      </c>
      <c r="JU45" s="21">
        <v>1980</v>
      </c>
      <c r="JV45" s="22">
        <v>0.04</v>
      </c>
      <c r="JY45" s="21">
        <v>1980</v>
      </c>
      <c r="JZ45" s="22">
        <v>0.04</v>
      </c>
      <c r="KC45" s="21">
        <v>1980</v>
      </c>
      <c r="KD45" s="22">
        <v>0.04</v>
      </c>
      <c r="KG45" s="21">
        <v>1980</v>
      </c>
      <c r="KH45" s="22">
        <v>0.04</v>
      </c>
      <c r="KK45" s="21">
        <v>1980</v>
      </c>
      <c r="KL45" s="22">
        <v>0.04</v>
      </c>
      <c r="KO45" s="21">
        <v>1980</v>
      </c>
      <c r="KP45" s="22">
        <v>0.04</v>
      </c>
      <c r="KS45" s="21">
        <v>1980</v>
      </c>
      <c r="KT45" s="22">
        <v>0.04</v>
      </c>
      <c r="KW45" s="21">
        <v>1980</v>
      </c>
      <c r="KX45" s="22">
        <v>0.04</v>
      </c>
      <c r="LA45" s="21">
        <v>1980</v>
      </c>
      <c r="LB45" s="22">
        <v>0.04</v>
      </c>
      <c r="LE45" s="21">
        <v>1980</v>
      </c>
      <c r="LF45" s="22">
        <v>0.04</v>
      </c>
      <c r="LI45" s="21">
        <v>1980</v>
      </c>
      <c r="LJ45" s="22">
        <v>0.04</v>
      </c>
      <c r="LM45" s="21">
        <v>1980</v>
      </c>
      <c r="LN45" s="22">
        <v>0.04</v>
      </c>
      <c r="LQ45" s="21">
        <v>1980</v>
      </c>
      <c r="LR45" s="22">
        <v>0.04</v>
      </c>
      <c r="LU45" s="21">
        <v>1980</v>
      </c>
      <c r="LV45" s="22">
        <v>0.04</v>
      </c>
      <c r="LY45" s="21">
        <v>1980</v>
      </c>
      <c r="LZ45" s="22">
        <v>0.04</v>
      </c>
      <c r="MC45" s="21">
        <v>1980</v>
      </c>
      <c r="MD45" s="22">
        <v>0.04</v>
      </c>
      <c r="MG45" s="21">
        <v>1980</v>
      </c>
      <c r="MH45" s="22">
        <v>0.04</v>
      </c>
      <c r="MK45" s="21">
        <v>1980</v>
      </c>
      <c r="ML45" s="22">
        <v>0.04</v>
      </c>
      <c r="MO45" s="21">
        <v>1980</v>
      </c>
      <c r="MP45" s="22">
        <v>0.04</v>
      </c>
      <c r="MS45" s="21">
        <v>1980</v>
      </c>
      <c r="MT45" s="22">
        <v>0.04</v>
      </c>
      <c r="MW45" s="21">
        <v>1980</v>
      </c>
      <c r="MX45" s="22">
        <v>0.04</v>
      </c>
      <c r="NA45" s="21">
        <v>1980</v>
      </c>
      <c r="NB45" s="22">
        <v>0.04</v>
      </c>
      <c r="NE45" s="21">
        <v>1980</v>
      </c>
      <c r="NF45" s="22">
        <v>0.04</v>
      </c>
      <c r="NI45" s="21">
        <v>1980</v>
      </c>
      <c r="NJ45" s="22">
        <v>0.04</v>
      </c>
    </row>
    <row r="46" spans="2:374">
      <c r="B46">
        <v>0.34450687063607788</v>
      </c>
      <c r="C46" s="39">
        <v>0.67252353632397655</v>
      </c>
      <c r="D46">
        <v>182.77525676486107</v>
      </c>
      <c r="E46" s="21">
        <v>1980</v>
      </c>
      <c r="F46" s="22">
        <v>0.48399999999999999</v>
      </c>
      <c r="I46" s="21">
        <v>1981</v>
      </c>
      <c r="J46" s="22">
        <v>73.2</v>
      </c>
      <c r="M46" s="21">
        <v>1981</v>
      </c>
      <c r="N46" s="22">
        <v>73.2</v>
      </c>
      <c r="Q46" s="21">
        <v>1981</v>
      </c>
      <c r="R46" s="22">
        <v>73.2</v>
      </c>
      <c r="U46" s="21">
        <v>1981</v>
      </c>
      <c r="V46" s="22">
        <v>73.2</v>
      </c>
      <c r="Y46" s="21">
        <v>1981</v>
      </c>
      <c r="Z46" s="22">
        <v>73.2</v>
      </c>
      <c r="AC46" s="21">
        <v>1981</v>
      </c>
      <c r="AD46" s="22">
        <v>73.2</v>
      </c>
      <c r="AG46" s="21">
        <v>1981</v>
      </c>
      <c r="AH46" s="22">
        <v>73.2</v>
      </c>
      <c r="AK46" s="21">
        <v>1981</v>
      </c>
      <c r="AL46" s="22">
        <v>73.2</v>
      </c>
      <c r="AO46" s="21">
        <v>1981</v>
      </c>
      <c r="AP46" s="22">
        <v>73.2</v>
      </c>
      <c r="AS46" s="21">
        <v>1981</v>
      </c>
      <c r="AT46" s="22">
        <v>73.2</v>
      </c>
      <c r="AW46" s="21">
        <v>1981</v>
      </c>
      <c r="AX46" s="22">
        <v>73.2</v>
      </c>
      <c r="BA46" s="21">
        <v>1981</v>
      </c>
      <c r="BB46" s="22">
        <v>73.2</v>
      </c>
      <c r="BE46" s="21">
        <v>1981</v>
      </c>
      <c r="BF46" s="22">
        <v>73.2</v>
      </c>
      <c r="BI46" s="21">
        <v>1981</v>
      </c>
      <c r="BJ46" s="22">
        <v>73.2</v>
      </c>
      <c r="BM46" s="21">
        <v>1981</v>
      </c>
      <c r="BN46" s="22">
        <v>73.2</v>
      </c>
      <c r="BQ46" s="21">
        <v>1981</v>
      </c>
      <c r="BR46" s="22">
        <v>73.2</v>
      </c>
      <c r="BU46" s="21">
        <v>1981</v>
      </c>
      <c r="BV46" s="22">
        <v>73.2</v>
      </c>
      <c r="BY46" s="21">
        <v>1981</v>
      </c>
      <c r="BZ46" s="22">
        <v>73.2</v>
      </c>
      <c r="CC46" s="21">
        <v>1981</v>
      </c>
      <c r="CD46" s="22">
        <v>73.2</v>
      </c>
      <c r="CG46" s="21">
        <v>1981</v>
      </c>
      <c r="CH46" s="22">
        <v>73.2</v>
      </c>
      <c r="CK46" s="21">
        <v>1981</v>
      </c>
      <c r="CL46" s="22">
        <v>73.2</v>
      </c>
      <c r="CO46" s="21">
        <v>1981</v>
      </c>
      <c r="CP46" s="22">
        <v>73.2</v>
      </c>
      <c r="CS46" s="21">
        <v>1981</v>
      </c>
      <c r="CT46" s="22">
        <v>73.2</v>
      </c>
      <c r="CW46" s="21">
        <v>1981</v>
      </c>
      <c r="CX46" s="22">
        <v>73.2</v>
      </c>
      <c r="DA46" s="21">
        <v>1981</v>
      </c>
      <c r="DB46" s="22">
        <v>73.2</v>
      </c>
      <c r="DE46" s="21">
        <v>1981</v>
      </c>
      <c r="DF46" s="22">
        <v>73.2</v>
      </c>
      <c r="DI46" s="21">
        <v>1981</v>
      </c>
      <c r="DJ46" s="22">
        <v>73.2</v>
      </c>
      <c r="DM46" s="21">
        <v>1981</v>
      </c>
      <c r="DN46" s="22">
        <v>73.2</v>
      </c>
      <c r="DQ46" s="21">
        <v>1981</v>
      </c>
      <c r="DR46" s="22">
        <v>73.2</v>
      </c>
      <c r="DU46" s="21">
        <v>1981</v>
      </c>
      <c r="DV46" s="22">
        <v>73.2</v>
      </c>
      <c r="DY46" s="21">
        <v>1981</v>
      </c>
      <c r="DZ46" s="22">
        <v>73.2</v>
      </c>
      <c r="EC46" s="21">
        <v>1981</v>
      </c>
      <c r="ED46" s="22">
        <v>73.2</v>
      </c>
      <c r="EG46" s="21">
        <v>1981</v>
      </c>
      <c r="EH46" s="22">
        <v>73.2</v>
      </c>
      <c r="EK46" s="21">
        <v>1981</v>
      </c>
      <c r="EL46" s="22">
        <v>73.2</v>
      </c>
      <c r="EO46" s="21">
        <v>1981</v>
      </c>
      <c r="EP46" s="22">
        <v>73.2</v>
      </c>
      <c r="ES46" s="21">
        <v>1981</v>
      </c>
      <c r="ET46" s="22">
        <v>73.2</v>
      </c>
      <c r="EW46" s="21">
        <v>1981</v>
      </c>
      <c r="EX46" s="22">
        <v>73.2</v>
      </c>
      <c r="FA46" s="21">
        <v>1981</v>
      </c>
      <c r="FB46" s="22">
        <v>73.2</v>
      </c>
      <c r="FE46" s="21">
        <v>1981</v>
      </c>
      <c r="FF46" s="22">
        <v>73.2</v>
      </c>
      <c r="FI46" s="21">
        <v>1981</v>
      </c>
      <c r="FJ46" s="22">
        <v>73.2</v>
      </c>
      <c r="FM46" s="21">
        <v>1981</v>
      </c>
      <c r="FN46" s="22">
        <v>73.2</v>
      </c>
      <c r="FQ46" s="21">
        <v>1981</v>
      </c>
      <c r="FR46" s="22">
        <v>73.2</v>
      </c>
      <c r="FU46" s="21">
        <v>1981</v>
      </c>
      <c r="FV46" s="22">
        <v>73.2</v>
      </c>
      <c r="FY46" s="21">
        <v>1981</v>
      </c>
      <c r="FZ46" s="22">
        <v>73.2</v>
      </c>
      <c r="GC46" s="21">
        <v>1981</v>
      </c>
      <c r="GD46" s="22">
        <v>73.2</v>
      </c>
      <c r="GG46" s="21">
        <v>1980</v>
      </c>
      <c r="GH46" s="22">
        <v>0.48399999999999999</v>
      </c>
      <c r="GK46" s="21">
        <v>1980</v>
      </c>
      <c r="GL46" s="22">
        <v>0.48399999999999999</v>
      </c>
      <c r="GO46" s="21">
        <v>1980</v>
      </c>
      <c r="GP46" s="22">
        <v>0.48399999999999999</v>
      </c>
      <c r="GS46" s="21">
        <v>1980</v>
      </c>
      <c r="GT46" s="22">
        <v>0.48399999999999999</v>
      </c>
      <c r="GW46" s="21">
        <v>1980</v>
      </c>
      <c r="GX46" s="22">
        <v>0.48399999999999999</v>
      </c>
      <c r="HA46" s="21">
        <v>1980</v>
      </c>
      <c r="HB46" s="22">
        <v>0.48399999999999999</v>
      </c>
      <c r="HE46" s="21">
        <v>1980</v>
      </c>
      <c r="HF46" s="22">
        <v>0.48399999999999999</v>
      </c>
      <c r="HI46" s="21">
        <v>1980</v>
      </c>
      <c r="HJ46" s="22">
        <v>0.48399999999999999</v>
      </c>
      <c r="HM46" s="21">
        <v>1980</v>
      </c>
      <c r="HN46" s="22">
        <v>0.48399999999999999</v>
      </c>
      <c r="HQ46" s="21">
        <v>1980</v>
      </c>
      <c r="HR46" s="22">
        <v>0.48399999999999999</v>
      </c>
      <c r="HU46" s="21">
        <v>1980</v>
      </c>
      <c r="HV46" s="22">
        <v>0.48399999999999999</v>
      </c>
      <c r="HY46" s="21">
        <v>1980</v>
      </c>
      <c r="HZ46" s="22">
        <v>0.48399999999999999</v>
      </c>
      <c r="IC46" s="21">
        <v>1980</v>
      </c>
      <c r="ID46" s="22">
        <v>0.48399999999999999</v>
      </c>
      <c r="IG46" s="21">
        <v>1980</v>
      </c>
      <c r="IH46" s="22">
        <v>0.48399999999999999</v>
      </c>
      <c r="IK46" s="21">
        <v>1980</v>
      </c>
      <c r="IL46" s="22">
        <v>0.48399999999999999</v>
      </c>
      <c r="IO46" s="21">
        <v>1980</v>
      </c>
      <c r="IP46" s="22">
        <v>0.48399999999999999</v>
      </c>
      <c r="IS46" s="21">
        <v>1980</v>
      </c>
      <c r="IT46" s="22">
        <v>0.48399999999999999</v>
      </c>
      <c r="IW46" s="21">
        <v>1980</v>
      </c>
      <c r="IX46" s="22">
        <v>0.48399999999999999</v>
      </c>
      <c r="JA46" s="21">
        <v>1980</v>
      </c>
      <c r="JB46" s="22">
        <v>0.48399999999999999</v>
      </c>
      <c r="JE46" s="21">
        <v>1980</v>
      </c>
      <c r="JF46" s="22">
        <v>0.48399999999999999</v>
      </c>
      <c r="JI46" s="21">
        <v>1980</v>
      </c>
      <c r="JJ46" s="22">
        <v>0.48399999999999999</v>
      </c>
      <c r="JM46" s="21">
        <v>1980</v>
      </c>
      <c r="JN46" s="22">
        <v>0.48399999999999999</v>
      </c>
      <c r="JQ46" s="21">
        <v>1980</v>
      </c>
      <c r="JR46" s="22">
        <v>0.48399999999999999</v>
      </c>
      <c r="JU46" s="21">
        <v>1980</v>
      </c>
      <c r="JV46" s="22">
        <v>0.48399999999999999</v>
      </c>
      <c r="JY46" s="21">
        <v>1980</v>
      </c>
      <c r="JZ46" s="22">
        <v>0.48399999999999999</v>
      </c>
      <c r="KC46" s="21">
        <v>1980</v>
      </c>
      <c r="KD46" s="22">
        <v>0.48399999999999999</v>
      </c>
      <c r="KG46" s="21">
        <v>1980</v>
      </c>
      <c r="KH46" s="22">
        <v>0.48399999999999999</v>
      </c>
      <c r="KK46" s="21">
        <v>1980</v>
      </c>
      <c r="KL46" s="22">
        <v>0.48399999999999999</v>
      </c>
      <c r="KO46" s="21">
        <v>1980</v>
      </c>
      <c r="KP46" s="22">
        <v>0.48399999999999999</v>
      </c>
      <c r="KS46" s="21">
        <v>1980</v>
      </c>
      <c r="KT46" s="22">
        <v>0.48399999999999999</v>
      </c>
      <c r="KW46" s="21">
        <v>1980</v>
      </c>
      <c r="KX46" s="22">
        <v>0.48399999999999999</v>
      </c>
      <c r="LA46" s="21">
        <v>1980</v>
      </c>
      <c r="LB46" s="22">
        <v>0.48399999999999999</v>
      </c>
      <c r="LE46" s="21">
        <v>1980</v>
      </c>
      <c r="LF46" s="22">
        <v>0.48399999999999999</v>
      </c>
      <c r="LI46" s="21">
        <v>1980</v>
      </c>
      <c r="LJ46" s="22">
        <v>0.48399999999999999</v>
      </c>
      <c r="LM46" s="21">
        <v>1980</v>
      </c>
      <c r="LN46" s="22">
        <v>0.48399999999999999</v>
      </c>
      <c r="LQ46" s="21">
        <v>1980</v>
      </c>
      <c r="LR46" s="22">
        <v>0.48399999999999999</v>
      </c>
      <c r="LU46" s="21">
        <v>1980</v>
      </c>
      <c r="LV46" s="22">
        <v>0.48399999999999999</v>
      </c>
      <c r="LY46" s="21">
        <v>1980</v>
      </c>
      <c r="LZ46" s="22">
        <v>0.48399999999999999</v>
      </c>
      <c r="MC46" s="21">
        <v>1980</v>
      </c>
      <c r="MD46" s="22">
        <v>0.48399999999999999</v>
      </c>
      <c r="MG46" s="21">
        <v>1980</v>
      </c>
      <c r="MH46" s="22">
        <v>0.48399999999999999</v>
      </c>
      <c r="MK46" s="21">
        <v>1980</v>
      </c>
      <c r="ML46" s="22">
        <v>0.48399999999999999</v>
      </c>
      <c r="MO46" s="21">
        <v>1980</v>
      </c>
      <c r="MP46" s="22">
        <v>0.48399999999999999</v>
      </c>
      <c r="MS46" s="21">
        <v>1980</v>
      </c>
      <c r="MT46" s="22">
        <v>0.48399999999999999</v>
      </c>
      <c r="MW46" s="21">
        <v>1980</v>
      </c>
      <c r="MX46" s="22">
        <v>0.48399999999999999</v>
      </c>
      <c r="NA46" s="21">
        <v>1980</v>
      </c>
      <c r="NB46" s="22">
        <v>0.48399999999999999</v>
      </c>
      <c r="NE46" s="21">
        <v>1980</v>
      </c>
      <c r="NF46" s="22">
        <v>0.48399999999999999</v>
      </c>
      <c r="NI46" s="21">
        <v>1980</v>
      </c>
      <c r="NJ46" s="22">
        <v>0.48399999999999999</v>
      </c>
    </row>
    <row r="47" spans="2:374">
      <c r="B47">
        <v>0.34426234229547187</v>
      </c>
      <c r="C47" s="39">
        <v>0.67038608391841958</v>
      </c>
      <c r="D47">
        <v>181.01287159845597</v>
      </c>
      <c r="E47" s="21">
        <v>1981</v>
      </c>
      <c r="F47" s="22">
        <v>73.2</v>
      </c>
      <c r="I47" s="21">
        <v>1981</v>
      </c>
      <c r="J47" s="22">
        <v>0.04</v>
      </c>
      <c r="M47" s="21">
        <v>1981</v>
      </c>
      <c r="N47" s="22">
        <v>0.04</v>
      </c>
      <c r="Q47" s="21">
        <v>1981</v>
      </c>
      <c r="R47" s="22">
        <v>0.04</v>
      </c>
      <c r="U47" s="21">
        <v>1981</v>
      </c>
      <c r="V47" s="22">
        <v>0.04</v>
      </c>
      <c r="Y47" s="21">
        <v>1981</v>
      </c>
      <c r="Z47" s="22">
        <v>0.04</v>
      </c>
      <c r="AC47" s="21">
        <v>1981</v>
      </c>
      <c r="AD47" s="22">
        <v>0.04</v>
      </c>
      <c r="AG47" s="21">
        <v>1981</v>
      </c>
      <c r="AH47" s="22">
        <v>0.04</v>
      </c>
      <c r="AK47" s="21">
        <v>1981</v>
      </c>
      <c r="AL47" s="22">
        <v>0.04</v>
      </c>
      <c r="AO47" s="21">
        <v>1981</v>
      </c>
      <c r="AP47" s="22">
        <v>0.04</v>
      </c>
      <c r="AS47" s="21">
        <v>1981</v>
      </c>
      <c r="AT47" s="22">
        <v>0.04</v>
      </c>
      <c r="AW47" s="21">
        <v>1981</v>
      </c>
      <c r="AX47" s="22">
        <v>0.04</v>
      </c>
      <c r="BA47" s="21">
        <v>1981</v>
      </c>
      <c r="BB47" s="22">
        <v>0.04</v>
      </c>
      <c r="BE47" s="21">
        <v>1981</v>
      </c>
      <c r="BF47" s="22">
        <v>0.04</v>
      </c>
      <c r="BI47" s="21">
        <v>1981</v>
      </c>
      <c r="BJ47" s="22">
        <v>0.04</v>
      </c>
      <c r="BM47" s="21">
        <v>1981</v>
      </c>
      <c r="BN47" s="22">
        <v>0.04</v>
      </c>
      <c r="BQ47" s="21">
        <v>1981</v>
      </c>
      <c r="BR47" s="22">
        <v>0.04</v>
      </c>
      <c r="BU47" s="21">
        <v>1981</v>
      </c>
      <c r="BV47" s="22">
        <v>0.04</v>
      </c>
      <c r="BY47" s="21">
        <v>1981</v>
      </c>
      <c r="BZ47" s="22">
        <v>0.04</v>
      </c>
      <c r="CC47" s="21">
        <v>1981</v>
      </c>
      <c r="CD47" s="22">
        <v>0.04</v>
      </c>
      <c r="CG47" s="21">
        <v>1981</v>
      </c>
      <c r="CH47" s="22">
        <v>0.04</v>
      </c>
      <c r="CK47" s="21">
        <v>1981</v>
      </c>
      <c r="CL47" s="22">
        <v>0.04</v>
      </c>
      <c r="CO47" s="21">
        <v>1981</v>
      </c>
      <c r="CP47" s="22">
        <v>0.04</v>
      </c>
      <c r="CS47" s="21">
        <v>1981</v>
      </c>
      <c r="CT47" s="22">
        <v>0.04</v>
      </c>
      <c r="CW47" s="21">
        <v>1981</v>
      </c>
      <c r="CX47" s="22">
        <v>0.04</v>
      </c>
      <c r="DA47" s="21">
        <v>1981</v>
      </c>
      <c r="DB47" s="22">
        <v>0.04</v>
      </c>
      <c r="DE47" s="21">
        <v>1981</v>
      </c>
      <c r="DF47" s="22">
        <v>0.04</v>
      </c>
      <c r="DI47" s="21">
        <v>1981</v>
      </c>
      <c r="DJ47" s="22">
        <v>0.04</v>
      </c>
      <c r="DM47" s="21">
        <v>1981</v>
      </c>
      <c r="DN47" s="22">
        <v>0.04</v>
      </c>
      <c r="DQ47" s="21">
        <v>1981</v>
      </c>
      <c r="DR47" s="22">
        <v>0.04</v>
      </c>
      <c r="DU47" s="21">
        <v>1981</v>
      </c>
      <c r="DV47" s="22">
        <v>0.04</v>
      </c>
      <c r="DY47" s="21">
        <v>1981</v>
      </c>
      <c r="DZ47" s="22">
        <v>0.04</v>
      </c>
      <c r="EC47" s="21">
        <v>1981</v>
      </c>
      <c r="ED47" s="22">
        <v>0.04</v>
      </c>
      <c r="EG47" s="21">
        <v>1981</v>
      </c>
      <c r="EH47" s="22">
        <v>0.04</v>
      </c>
      <c r="EK47" s="21">
        <v>1981</v>
      </c>
      <c r="EL47" s="22">
        <v>0.04</v>
      </c>
      <c r="EO47" s="21">
        <v>1981</v>
      </c>
      <c r="EP47" s="22">
        <v>0.04</v>
      </c>
      <c r="ES47" s="21">
        <v>1981</v>
      </c>
      <c r="ET47" s="22">
        <v>0.04</v>
      </c>
      <c r="EW47" s="21">
        <v>1981</v>
      </c>
      <c r="EX47" s="22">
        <v>0.04</v>
      </c>
      <c r="FA47" s="21">
        <v>1981</v>
      </c>
      <c r="FB47" s="22">
        <v>0.04</v>
      </c>
      <c r="FE47" s="21">
        <v>1981</v>
      </c>
      <c r="FF47" s="22">
        <v>0.04</v>
      </c>
      <c r="FI47" s="21">
        <v>1981</v>
      </c>
      <c r="FJ47" s="22">
        <v>0.04</v>
      </c>
      <c r="FM47" s="21">
        <v>1981</v>
      </c>
      <c r="FN47" s="22">
        <v>0.04</v>
      </c>
      <c r="FQ47" s="21">
        <v>1981</v>
      </c>
      <c r="FR47" s="22">
        <v>0.04</v>
      </c>
      <c r="FU47" s="21">
        <v>1981</v>
      </c>
      <c r="FV47" s="22">
        <v>0.04</v>
      </c>
      <c r="FY47" s="21">
        <v>1981</v>
      </c>
      <c r="FZ47" s="22">
        <v>0.04</v>
      </c>
      <c r="GC47" s="21">
        <v>1981</v>
      </c>
      <c r="GD47" s="22">
        <v>0.04</v>
      </c>
      <c r="GG47" s="21">
        <v>1981</v>
      </c>
      <c r="GH47" s="22">
        <v>0.04</v>
      </c>
      <c r="GK47" s="21">
        <v>1981</v>
      </c>
      <c r="GL47" s="22">
        <v>73.2</v>
      </c>
      <c r="GO47" s="21">
        <v>1981</v>
      </c>
      <c r="GP47" s="22">
        <v>73.2</v>
      </c>
      <c r="GS47" s="21">
        <v>1981</v>
      </c>
      <c r="GT47" s="22">
        <v>73.2</v>
      </c>
      <c r="GW47" s="21">
        <v>1981</v>
      </c>
      <c r="GX47" s="22">
        <v>73.2</v>
      </c>
      <c r="HA47" s="21">
        <v>1981</v>
      </c>
      <c r="HB47" s="22">
        <v>73.2</v>
      </c>
      <c r="HE47" s="21">
        <v>1981</v>
      </c>
      <c r="HF47" s="22">
        <v>73.2</v>
      </c>
      <c r="HI47" s="21">
        <v>1981</v>
      </c>
      <c r="HJ47" s="22">
        <v>73.2</v>
      </c>
      <c r="HM47" s="21">
        <v>1981</v>
      </c>
      <c r="HN47" s="22">
        <v>73.2</v>
      </c>
      <c r="HQ47" s="21">
        <v>1981</v>
      </c>
      <c r="HR47" s="22">
        <v>73.2</v>
      </c>
      <c r="HU47" s="21">
        <v>1981</v>
      </c>
      <c r="HV47" s="22">
        <v>73.2</v>
      </c>
      <c r="HY47" s="21">
        <v>1981</v>
      </c>
      <c r="HZ47" s="22">
        <v>73.2</v>
      </c>
      <c r="IC47" s="21">
        <v>1981</v>
      </c>
      <c r="ID47" s="22">
        <v>73.2</v>
      </c>
      <c r="IG47" s="21">
        <v>1981</v>
      </c>
      <c r="IH47" s="22">
        <v>73.2</v>
      </c>
      <c r="IK47" s="21">
        <v>1981</v>
      </c>
      <c r="IL47" s="22">
        <v>73.2</v>
      </c>
      <c r="IO47" s="21">
        <v>1981</v>
      </c>
      <c r="IP47" s="22">
        <v>73.2</v>
      </c>
      <c r="IS47" s="21">
        <v>1981</v>
      </c>
      <c r="IT47" s="22">
        <v>73.2</v>
      </c>
      <c r="IW47" s="21">
        <v>1981</v>
      </c>
      <c r="IX47" s="22">
        <v>73.2</v>
      </c>
      <c r="JA47" s="21">
        <v>1981</v>
      </c>
      <c r="JB47" s="22">
        <v>73.2</v>
      </c>
      <c r="JE47" s="21">
        <v>1981</v>
      </c>
      <c r="JF47" s="22">
        <v>73.2</v>
      </c>
      <c r="JI47" s="21">
        <v>1981</v>
      </c>
      <c r="JJ47" s="22">
        <v>73.2</v>
      </c>
      <c r="JM47" s="21">
        <v>1981</v>
      </c>
      <c r="JN47" s="22">
        <v>73.2</v>
      </c>
      <c r="JQ47" s="21">
        <v>1981</v>
      </c>
      <c r="JR47" s="22">
        <v>73.2</v>
      </c>
      <c r="JU47" s="21">
        <v>1981</v>
      </c>
      <c r="JV47" s="22">
        <v>73.2</v>
      </c>
      <c r="JY47" s="21">
        <v>1981</v>
      </c>
      <c r="JZ47" s="22">
        <v>73.2</v>
      </c>
      <c r="KC47" s="21">
        <v>1981</v>
      </c>
      <c r="KD47" s="22">
        <v>73.2</v>
      </c>
      <c r="KG47" s="21">
        <v>1981</v>
      </c>
      <c r="KH47" s="22">
        <v>73.2</v>
      </c>
      <c r="KK47" s="21">
        <v>1981</v>
      </c>
      <c r="KL47" s="22">
        <v>73.2</v>
      </c>
      <c r="KO47" s="21">
        <v>1981</v>
      </c>
      <c r="KP47" s="22">
        <v>73.2</v>
      </c>
      <c r="KS47" s="21">
        <v>1981</v>
      </c>
      <c r="KT47" s="22">
        <v>73.2</v>
      </c>
      <c r="KW47" s="21">
        <v>1981</v>
      </c>
      <c r="KX47" s="22">
        <v>73.2</v>
      </c>
      <c r="LA47" s="21">
        <v>1981</v>
      </c>
      <c r="LB47" s="22">
        <v>73.2</v>
      </c>
      <c r="LE47" s="21">
        <v>1981</v>
      </c>
      <c r="LF47" s="22">
        <v>73.2</v>
      </c>
      <c r="LI47" s="21">
        <v>1981</v>
      </c>
      <c r="LJ47" s="22">
        <v>73.2</v>
      </c>
      <c r="LM47" s="21">
        <v>1981</v>
      </c>
      <c r="LN47" s="22">
        <v>73.2</v>
      </c>
      <c r="LQ47" s="21">
        <v>1981</v>
      </c>
      <c r="LR47" s="22">
        <v>73.2</v>
      </c>
      <c r="LU47" s="21">
        <v>1981</v>
      </c>
      <c r="LV47" s="22">
        <v>73.2</v>
      </c>
      <c r="LY47" s="21">
        <v>1981</v>
      </c>
      <c r="LZ47" s="22">
        <v>73.2</v>
      </c>
      <c r="MC47" s="21">
        <v>1981</v>
      </c>
      <c r="MD47" s="22">
        <v>73.2</v>
      </c>
      <c r="MG47" s="21">
        <v>1981</v>
      </c>
      <c r="MH47" s="22">
        <v>73.2</v>
      </c>
      <c r="MK47" s="21">
        <v>1981</v>
      </c>
      <c r="ML47" s="22">
        <v>73.2</v>
      </c>
      <c r="MO47" s="21">
        <v>1981</v>
      </c>
      <c r="MP47" s="22">
        <v>73.2</v>
      </c>
      <c r="MS47" s="21">
        <v>1981</v>
      </c>
      <c r="MT47" s="22">
        <v>73.2</v>
      </c>
      <c r="MW47" s="21">
        <v>1981</v>
      </c>
      <c r="MX47" s="22">
        <v>73.2</v>
      </c>
      <c r="NA47" s="21">
        <v>1981</v>
      </c>
      <c r="NB47" s="22">
        <v>73.2</v>
      </c>
      <c r="NE47" s="21">
        <v>1981</v>
      </c>
      <c r="NF47" s="22">
        <v>73.2</v>
      </c>
      <c r="NI47" s="21">
        <v>1981</v>
      </c>
      <c r="NJ47" s="22">
        <v>73.2</v>
      </c>
    </row>
    <row r="48" spans="2:374">
      <c r="B48">
        <v>0.34490182588823259</v>
      </c>
      <c r="C48" s="39">
        <v>0.67769697162513065</v>
      </c>
      <c r="D48">
        <v>187.13764738345705</v>
      </c>
      <c r="E48" s="21">
        <v>1981</v>
      </c>
      <c r="F48" s="22">
        <v>0.04</v>
      </c>
      <c r="I48" s="21">
        <v>1982</v>
      </c>
      <c r="J48" s="22">
        <v>0.23799999999999999</v>
      </c>
      <c r="M48" s="21">
        <v>1982</v>
      </c>
      <c r="N48" s="22">
        <v>0.23799999999999999</v>
      </c>
      <c r="Q48" s="21">
        <v>1982</v>
      </c>
      <c r="R48" s="22">
        <v>0.23799999999999999</v>
      </c>
      <c r="U48" s="21">
        <v>1982</v>
      </c>
      <c r="V48" s="22">
        <v>0.23799999999999999</v>
      </c>
      <c r="Y48" s="21">
        <v>1982</v>
      </c>
      <c r="Z48" s="22">
        <v>0.23799999999999999</v>
      </c>
      <c r="AC48" s="21">
        <v>1982</v>
      </c>
      <c r="AD48" s="22">
        <v>0.23799999999999999</v>
      </c>
      <c r="AG48" s="21">
        <v>1982</v>
      </c>
      <c r="AH48" s="22">
        <v>0.23799999999999999</v>
      </c>
      <c r="AK48" s="21">
        <v>1982</v>
      </c>
      <c r="AL48" s="22">
        <v>0.23799999999999999</v>
      </c>
      <c r="AO48" s="21">
        <v>1982</v>
      </c>
      <c r="AP48" s="22">
        <v>0.23799999999999999</v>
      </c>
      <c r="AS48" s="21">
        <v>1982</v>
      </c>
      <c r="AT48" s="22">
        <v>0.23799999999999999</v>
      </c>
      <c r="AW48" s="21">
        <v>1982</v>
      </c>
      <c r="AX48" s="22">
        <v>0.23799999999999999</v>
      </c>
      <c r="BA48" s="21">
        <v>1982</v>
      </c>
      <c r="BB48" s="22">
        <v>0.23799999999999999</v>
      </c>
      <c r="BE48" s="21">
        <v>1982</v>
      </c>
      <c r="BF48" s="22">
        <v>0.23799999999999999</v>
      </c>
      <c r="BI48" s="21">
        <v>1982</v>
      </c>
      <c r="BJ48" s="22">
        <v>0.23799999999999999</v>
      </c>
      <c r="BM48" s="21">
        <v>1982</v>
      </c>
      <c r="BN48" s="22">
        <v>0.23799999999999999</v>
      </c>
      <c r="BQ48" s="21">
        <v>1982</v>
      </c>
      <c r="BR48" s="22">
        <v>0.23799999999999999</v>
      </c>
      <c r="BU48" s="21">
        <v>1982</v>
      </c>
      <c r="BV48" s="22">
        <v>0.23799999999999999</v>
      </c>
      <c r="BY48" s="21">
        <v>1982</v>
      </c>
      <c r="BZ48" s="22">
        <v>0.23799999999999999</v>
      </c>
      <c r="CC48" s="21">
        <v>1982</v>
      </c>
      <c r="CD48" s="22">
        <v>0.23799999999999999</v>
      </c>
      <c r="CG48" s="21">
        <v>1982</v>
      </c>
      <c r="CH48" s="22">
        <v>0.23799999999999999</v>
      </c>
      <c r="CK48" s="21">
        <v>1982</v>
      </c>
      <c r="CL48" s="22">
        <v>0.23799999999999999</v>
      </c>
      <c r="CO48" s="21">
        <v>1982</v>
      </c>
      <c r="CP48" s="22">
        <v>0.23799999999999999</v>
      </c>
      <c r="CS48" s="21">
        <v>1982</v>
      </c>
      <c r="CT48" s="22">
        <v>0.23799999999999999</v>
      </c>
      <c r="CW48" s="21">
        <v>1982</v>
      </c>
      <c r="CX48" s="22">
        <v>0.23799999999999999</v>
      </c>
      <c r="DA48" s="21">
        <v>1982</v>
      </c>
      <c r="DB48" s="22">
        <v>0.23799999999999999</v>
      </c>
      <c r="DE48" s="21">
        <v>1982</v>
      </c>
      <c r="DF48" s="22">
        <v>0.23799999999999999</v>
      </c>
      <c r="DI48" s="21">
        <v>1982</v>
      </c>
      <c r="DJ48" s="22">
        <v>0.23799999999999999</v>
      </c>
      <c r="DM48" s="21">
        <v>1982</v>
      </c>
      <c r="DN48" s="22">
        <v>0.23799999999999999</v>
      </c>
      <c r="DQ48" s="21">
        <v>1982</v>
      </c>
      <c r="DR48" s="22">
        <v>0.23799999999999999</v>
      </c>
      <c r="DU48" s="21">
        <v>1982</v>
      </c>
      <c r="DV48" s="22">
        <v>0.23799999999999999</v>
      </c>
      <c r="DY48" s="21">
        <v>1982</v>
      </c>
      <c r="DZ48" s="22">
        <v>0.23799999999999999</v>
      </c>
      <c r="EC48" s="21">
        <v>1982</v>
      </c>
      <c r="ED48" s="22">
        <v>0.23799999999999999</v>
      </c>
      <c r="EG48" s="21">
        <v>1982</v>
      </c>
      <c r="EH48" s="22">
        <v>0.23799999999999999</v>
      </c>
      <c r="EK48" s="21">
        <v>1982</v>
      </c>
      <c r="EL48" s="22">
        <v>0.23799999999999999</v>
      </c>
      <c r="EO48" s="21">
        <v>1982</v>
      </c>
      <c r="EP48" s="22">
        <v>0.23799999999999999</v>
      </c>
      <c r="ES48" s="21">
        <v>1982</v>
      </c>
      <c r="ET48" s="22">
        <v>0.23799999999999999</v>
      </c>
      <c r="EW48" s="21">
        <v>1982</v>
      </c>
      <c r="EX48" s="22">
        <v>0.23799999999999999</v>
      </c>
      <c r="FA48" s="21">
        <v>1982</v>
      </c>
      <c r="FB48" s="22">
        <v>0.23799999999999999</v>
      </c>
      <c r="FE48" s="21">
        <v>1982</v>
      </c>
      <c r="FF48" s="22">
        <v>0.23799999999999999</v>
      </c>
      <c r="FI48" s="21">
        <v>1982</v>
      </c>
      <c r="FJ48" s="22">
        <v>0.23799999999999999</v>
      </c>
      <c r="FM48" s="21">
        <v>1982</v>
      </c>
      <c r="FN48" s="22">
        <v>0.23799999999999999</v>
      </c>
      <c r="FQ48" s="21">
        <v>1982</v>
      </c>
      <c r="FR48" s="22">
        <v>0.23799999999999999</v>
      </c>
      <c r="FU48" s="21">
        <v>1982</v>
      </c>
      <c r="FV48" s="22">
        <v>0.23799999999999999</v>
      </c>
      <c r="FY48" s="21">
        <v>1982</v>
      </c>
      <c r="FZ48" s="22">
        <v>0.23799999999999999</v>
      </c>
      <c r="GC48" s="21">
        <v>1982</v>
      </c>
      <c r="GD48" s="22">
        <v>0.23799999999999999</v>
      </c>
      <c r="GG48" s="21">
        <v>1982</v>
      </c>
      <c r="GH48" s="22">
        <v>0.23799999999999999</v>
      </c>
      <c r="GK48" s="21">
        <v>1982</v>
      </c>
      <c r="GL48" s="22">
        <v>0.23799999999999999</v>
      </c>
      <c r="GO48" s="21">
        <v>1981</v>
      </c>
      <c r="GP48" s="22">
        <v>0.04</v>
      </c>
      <c r="GS48" s="21">
        <v>1981</v>
      </c>
      <c r="GT48" s="22">
        <v>0.04</v>
      </c>
      <c r="GW48" s="21">
        <v>1981</v>
      </c>
      <c r="GX48" s="22">
        <v>0.04</v>
      </c>
      <c r="HA48" s="21">
        <v>1981</v>
      </c>
      <c r="HB48" s="22">
        <v>0.04</v>
      </c>
      <c r="HE48" s="21">
        <v>1981</v>
      </c>
      <c r="HF48" s="22">
        <v>0.04</v>
      </c>
      <c r="HI48" s="21">
        <v>1981</v>
      </c>
      <c r="HJ48" s="22">
        <v>0.04</v>
      </c>
      <c r="HM48" s="21">
        <v>1981</v>
      </c>
      <c r="HN48" s="22">
        <v>0.04</v>
      </c>
      <c r="HQ48" s="21">
        <v>1981</v>
      </c>
      <c r="HR48" s="22">
        <v>0.04</v>
      </c>
      <c r="HU48" s="21">
        <v>1981</v>
      </c>
      <c r="HV48" s="22">
        <v>0.04</v>
      </c>
      <c r="HY48" s="21">
        <v>1981</v>
      </c>
      <c r="HZ48" s="22">
        <v>0.04</v>
      </c>
      <c r="IC48" s="21">
        <v>1981</v>
      </c>
      <c r="ID48" s="22">
        <v>0.04</v>
      </c>
      <c r="IG48" s="21">
        <v>1981</v>
      </c>
      <c r="IH48" s="22">
        <v>0.04</v>
      </c>
      <c r="IK48" s="21">
        <v>1981</v>
      </c>
      <c r="IL48" s="22">
        <v>0.04</v>
      </c>
      <c r="IO48" s="21">
        <v>1981</v>
      </c>
      <c r="IP48" s="22">
        <v>0.04</v>
      </c>
      <c r="IS48" s="21">
        <v>1981</v>
      </c>
      <c r="IT48" s="22">
        <v>0.04</v>
      </c>
      <c r="IW48" s="21">
        <v>1981</v>
      </c>
      <c r="IX48" s="22">
        <v>0.04</v>
      </c>
      <c r="JA48" s="21">
        <v>1981</v>
      </c>
      <c r="JB48" s="22">
        <v>0.04</v>
      </c>
      <c r="JE48" s="21">
        <v>1981</v>
      </c>
      <c r="JF48" s="22">
        <v>0.04</v>
      </c>
      <c r="JI48" s="21">
        <v>1981</v>
      </c>
      <c r="JJ48" s="22">
        <v>0.04</v>
      </c>
      <c r="JM48" s="21">
        <v>1981</v>
      </c>
      <c r="JN48" s="22">
        <v>0.04</v>
      </c>
      <c r="JQ48" s="21">
        <v>1981</v>
      </c>
      <c r="JR48" s="22">
        <v>0.04</v>
      </c>
      <c r="JU48" s="21">
        <v>1981</v>
      </c>
      <c r="JV48" s="22">
        <v>0.04</v>
      </c>
      <c r="JY48" s="21">
        <v>1981</v>
      </c>
      <c r="JZ48" s="22">
        <v>0.04</v>
      </c>
      <c r="KC48" s="21">
        <v>1981</v>
      </c>
      <c r="KD48" s="22">
        <v>0.04</v>
      </c>
      <c r="KG48" s="21">
        <v>1981</v>
      </c>
      <c r="KH48" s="22">
        <v>0.04</v>
      </c>
      <c r="KK48" s="21">
        <v>1981</v>
      </c>
      <c r="KL48" s="22">
        <v>0.04</v>
      </c>
      <c r="KO48" s="21">
        <v>1981</v>
      </c>
      <c r="KP48" s="22">
        <v>0.04</v>
      </c>
      <c r="KS48" s="21">
        <v>1981</v>
      </c>
      <c r="KT48" s="22">
        <v>0.04</v>
      </c>
      <c r="KW48" s="21">
        <v>1981</v>
      </c>
      <c r="KX48" s="22">
        <v>0.04</v>
      </c>
      <c r="LA48" s="21">
        <v>1981</v>
      </c>
      <c r="LB48" s="22">
        <v>0.04</v>
      </c>
      <c r="LE48" s="21">
        <v>1981</v>
      </c>
      <c r="LF48" s="22">
        <v>0.04</v>
      </c>
      <c r="LI48" s="21">
        <v>1981</v>
      </c>
      <c r="LJ48" s="22">
        <v>0.04</v>
      </c>
      <c r="LM48" s="21">
        <v>1981</v>
      </c>
      <c r="LN48" s="22">
        <v>0.04</v>
      </c>
      <c r="LQ48" s="21">
        <v>1981</v>
      </c>
      <c r="LR48" s="22">
        <v>0.04</v>
      </c>
      <c r="LU48" s="21">
        <v>1981</v>
      </c>
      <c r="LV48" s="22">
        <v>0.04</v>
      </c>
      <c r="LY48" s="21">
        <v>1981</v>
      </c>
      <c r="LZ48" s="22">
        <v>0.04</v>
      </c>
      <c r="MC48" s="21">
        <v>1981</v>
      </c>
      <c r="MD48" s="22">
        <v>0.04</v>
      </c>
      <c r="MG48" s="21">
        <v>1981</v>
      </c>
      <c r="MH48" s="22">
        <v>0.04</v>
      </c>
      <c r="MK48" s="21">
        <v>1981</v>
      </c>
      <c r="ML48" s="22">
        <v>0.04</v>
      </c>
      <c r="MO48" s="21">
        <v>1981</v>
      </c>
      <c r="MP48" s="22">
        <v>0.04</v>
      </c>
      <c r="MS48" s="21">
        <v>1981</v>
      </c>
      <c r="MT48" s="22">
        <v>0.04</v>
      </c>
      <c r="MW48" s="21">
        <v>1981</v>
      </c>
      <c r="MX48" s="22">
        <v>0.04</v>
      </c>
      <c r="NA48" s="21">
        <v>1981</v>
      </c>
      <c r="NB48" s="22">
        <v>0.04</v>
      </c>
      <c r="NE48" s="21">
        <v>1981</v>
      </c>
      <c r="NF48" s="22">
        <v>0.04</v>
      </c>
      <c r="NI48" s="21">
        <v>1981</v>
      </c>
      <c r="NJ48" s="22">
        <v>0.04</v>
      </c>
    </row>
    <row r="49" spans="2:374">
      <c r="B49">
        <v>0.34499437603523159</v>
      </c>
      <c r="C49" s="39">
        <v>0.67503928765137078</v>
      </c>
      <c r="D49">
        <v>184.87926176293485</v>
      </c>
      <c r="E49" s="21">
        <v>1982</v>
      </c>
      <c r="F49" s="22">
        <v>0.23799999999999999</v>
      </c>
      <c r="I49" s="21">
        <v>1982</v>
      </c>
      <c r="J49" s="22">
        <v>0.74099999999999999</v>
      </c>
      <c r="M49" s="21">
        <v>1982</v>
      </c>
      <c r="N49" s="22">
        <v>0.74099999999999999</v>
      </c>
      <c r="Q49" s="21">
        <v>1982</v>
      </c>
      <c r="R49" s="22">
        <v>0.74099999999999999</v>
      </c>
      <c r="U49" s="21">
        <v>1982</v>
      </c>
      <c r="V49" s="22">
        <v>0.74099999999999999</v>
      </c>
      <c r="Y49" s="21">
        <v>1982</v>
      </c>
      <c r="Z49" s="22">
        <v>0.74099999999999999</v>
      </c>
      <c r="AC49" s="21">
        <v>1982</v>
      </c>
      <c r="AD49" s="22">
        <v>0.74099999999999999</v>
      </c>
      <c r="AG49" s="21">
        <v>1982</v>
      </c>
      <c r="AH49" s="22">
        <v>0.74099999999999999</v>
      </c>
      <c r="AK49" s="21">
        <v>1982</v>
      </c>
      <c r="AL49" s="22">
        <v>0.74099999999999999</v>
      </c>
      <c r="AO49" s="21">
        <v>1982</v>
      </c>
      <c r="AP49" s="22">
        <v>0.74099999999999999</v>
      </c>
      <c r="AS49" s="21">
        <v>1982</v>
      </c>
      <c r="AT49" s="22">
        <v>0.74099999999999999</v>
      </c>
      <c r="AW49" s="21">
        <v>1982</v>
      </c>
      <c r="AX49" s="22">
        <v>0.74099999999999999</v>
      </c>
      <c r="BA49" s="21">
        <v>1982</v>
      </c>
      <c r="BB49" s="22">
        <v>0.74099999999999999</v>
      </c>
      <c r="BE49" s="21">
        <v>1982</v>
      </c>
      <c r="BF49" s="22">
        <v>0.74099999999999999</v>
      </c>
      <c r="BI49" s="21">
        <v>1982</v>
      </c>
      <c r="BJ49" s="22">
        <v>0.74099999999999999</v>
      </c>
      <c r="BM49" s="21">
        <v>1982</v>
      </c>
      <c r="BN49" s="22">
        <v>0.74099999999999999</v>
      </c>
      <c r="BQ49" s="21">
        <v>1982</v>
      </c>
      <c r="BR49" s="22">
        <v>0.74099999999999999</v>
      </c>
      <c r="BU49" s="21">
        <v>1982</v>
      </c>
      <c r="BV49" s="22">
        <v>0.74099999999999999</v>
      </c>
      <c r="BY49" s="21">
        <v>1982</v>
      </c>
      <c r="BZ49" s="22">
        <v>0.74099999999999999</v>
      </c>
      <c r="CC49" s="21">
        <v>1982</v>
      </c>
      <c r="CD49" s="22">
        <v>0.74099999999999999</v>
      </c>
      <c r="CG49" s="21">
        <v>1982</v>
      </c>
      <c r="CH49" s="22">
        <v>0.74099999999999999</v>
      </c>
      <c r="CK49" s="21">
        <v>1982</v>
      </c>
      <c r="CL49" s="22">
        <v>0.74099999999999999</v>
      </c>
      <c r="CO49" s="21">
        <v>1982</v>
      </c>
      <c r="CP49" s="22">
        <v>0.74099999999999999</v>
      </c>
      <c r="CS49" s="21">
        <v>1982</v>
      </c>
      <c r="CT49" s="22">
        <v>0.74099999999999999</v>
      </c>
      <c r="CW49" s="21">
        <v>1982</v>
      </c>
      <c r="CX49" s="22">
        <v>0.74099999999999999</v>
      </c>
      <c r="DA49" s="21">
        <v>1982</v>
      </c>
      <c r="DB49" s="22">
        <v>0.74099999999999999</v>
      </c>
      <c r="DE49" s="21">
        <v>1982</v>
      </c>
      <c r="DF49" s="22">
        <v>0.74099999999999999</v>
      </c>
      <c r="DI49" s="21">
        <v>1982</v>
      </c>
      <c r="DJ49" s="22">
        <v>0.74099999999999999</v>
      </c>
      <c r="DM49" s="21">
        <v>1982</v>
      </c>
      <c r="DN49" s="22">
        <v>0.74099999999999999</v>
      </c>
      <c r="DQ49" s="21">
        <v>1982</v>
      </c>
      <c r="DR49" s="22">
        <v>0.74099999999999999</v>
      </c>
      <c r="DU49" s="21">
        <v>1982</v>
      </c>
      <c r="DV49" s="22">
        <v>0.74099999999999999</v>
      </c>
      <c r="DY49" s="21">
        <v>1982</v>
      </c>
      <c r="DZ49" s="22">
        <v>0.74099999999999999</v>
      </c>
      <c r="EC49" s="21">
        <v>1982</v>
      </c>
      <c r="ED49" s="22">
        <v>0.74099999999999999</v>
      </c>
      <c r="EG49" s="21">
        <v>1982</v>
      </c>
      <c r="EH49" s="22">
        <v>0.74099999999999999</v>
      </c>
      <c r="EK49" s="21">
        <v>1982</v>
      </c>
      <c r="EL49" s="22">
        <v>0.74099999999999999</v>
      </c>
      <c r="EO49" s="21">
        <v>1982</v>
      </c>
      <c r="EP49" s="22">
        <v>0.74099999999999999</v>
      </c>
      <c r="ES49" s="21">
        <v>1982</v>
      </c>
      <c r="ET49" s="22">
        <v>0.74099999999999999</v>
      </c>
      <c r="EW49" s="21">
        <v>1982</v>
      </c>
      <c r="EX49" s="22">
        <v>0.74099999999999999</v>
      </c>
      <c r="FA49" s="21">
        <v>1982</v>
      </c>
      <c r="FB49" s="22">
        <v>0.74099999999999999</v>
      </c>
      <c r="FE49" s="21">
        <v>1982</v>
      </c>
      <c r="FF49" s="22">
        <v>0.74099999999999999</v>
      </c>
      <c r="FI49" s="21">
        <v>1982</v>
      </c>
      <c r="FJ49" s="22">
        <v>0.74099999999999999</v>
      </c>
      <c r="FM49" s="21">
        <v>1982</v>
      </c>
      <c r="FN49" s="22">
        <v>0.74099999999999999</v>
      </c>
      <c r="FQ49" s="21">
        <v>1982</v>
      </c>
      <c r="FR49" s="22">
        <v>0.74099999999999999</v>
      </c>
      <c r="FU49" s="21">
        <v>1982</v>
      </c>
      <c r="FV49" s="22">
        <v>0.74099999999999999</v>
      </c>
      <c r="FY49" s="21">
        <v>1982</v>
      </c>
      <c r="FZ49" s="22">
        <v>0.74099999999999999</v>
      </c>
      <c r="GC49" s="21">
        <v>1982</v>
      </c>
      <c r="GD49" s="22">
        <v>0.74099999999999999</v>
      </c>
      <c r="GG49" s="21">
        <v>1982</v>
      </c>
      <c r="GH49" s="22">
        <v>0.74099999999999999</v>
      </c>
      <c r="GK49" s="21">
        <v>1982</v>
      </c>
      <c r="GL49" s="22">
        <v>0.74099999999999999</v>
      </c>
      <c r="GO49" s="21">
        <v>1982</v>
      </c>
      <c r="GP49" s="22">
        <v>0.74099999999999999</v>
      </c>
      <c r="GS49" s="21">
        <v>1982</v>
      </c>
      <c r="GT49" s="22">
        <v>0.23799999999999999</v>
      </c>
      <c r="GW49" s="21">
        <v>1982</v>
      </c>
      <c r="GX49" s="22">
        <v>0.23799999999999999</v>
      </c>
      <c r="HA49" s="21">
        <v>1982</v>
      </c>
      <c r="HB49" s="22">
        <v>0.23799999999999999</v>
      </c>
      <c r="HE49" s="21">
        <v>1982</v>
      </c>
      <c r="HF49" s="22">
        <v>0.23799999999999999</v>
      </c>
      <c r="HI49" s="21">
        <v>1982</v>
      </c>
      <c r="HJ49" s="22">
        <v>0.23799999999999999</v>
      </c>
      <c r="HM49" s="21">
        <v>1982</v>
      </c>
      <c r="HN49" s="22">
        <v>0.23799999999999999</v>
      </c>
      <c r="HQ49" s="21">
        <v>1982</v>
      </c>
      <c r="HR49" s="22">
        <v>0.23799999999999999</v>
      </c>
      <c r="HU49" s="21">
        <v>1982</v>
      </c>
      <c r="HV49" s="22">
        <v>0.23799999999999999</v>
      </c>
      <c r="HY49" s="21">
        <v>1982</v>
      </c>
      <c r="HZ49" s="22">
        <v>0.23799999999999999</v>
      </c>
      <c r="IC49" s="21">
        <v>1982</v>
      </c>
      <c r="ID49" s="22">
        <v>0.23799999999999999</v>
      </c>
      <c r="IG49" s="21">
        <v>1982</v>
      </c>
      <c r="IH49" s="22">
        <v>0.23799999999999999</v>
      </c>
      <c r="IK49" s="21">
        <v>1982</v>
      </c>
      <c r="IL49" s="22">
        <v>0.23799999999999999</v>
      </c>
      <c r="IO49" s="21">
        <v>1982</v>
      </c>
      <c r="IP49" s="22">
        <v>0.23799999999999999</v>
      </c>
      <c r="IS49" s="21">
        <v>1982</v>
      </c>
      <c r="IT49" s="22">
        <v>0.23799999999999999</v>
      </c>
      <c r="IW49" s="21">
        <v>1982</v>
      </c>
      <c r="IX49" s="22">
        <v>0.23799999999999999</v>
      </c>
      <c r="JA49" s="21">
        <v>1982</v>
      </c>
      <c r="JB49" s="22">
        <v>0.23799999999999999</v>
      </c>
      <c r="JE49" s="21">
        <v>1982</v>
      </c>
      <c r="JF49" s="22">
        <v>0.23799999999999999</v>
      </c>
      <c r="JI49" s="21">
        <v>1982</v>
      </c>
      <c r="JJ49" s="22">
        <v>0.23799999999999999</v>
      </c>
      <c r="JM49" s="21">
        <v>1982</v>
      </c>
      <c r="JN49" s="22">
        <v>0.23799999999999999</v>
      </c>
      <c r="JQ49" s="21">
        <v>1982</v>
      </c>
      <c r="JR49" s="22">
        <v>0.23799999999999999</v>
      </c>
      <c r="JU49" s="21">
        <v>1982</v>
      </c>
      <c r="JV49" s="22">
        <v>0.23799999999999999</v>
      </c>
      <c r="JY49" s="21">
        <v>1982</v>
      </c>
      <c r="JZ49" s="22">
        <v>0.23799999999999999</v>
      </c>
      <c r="KC49" s="21">
        <v>1982</v>
      </c>
      <c r="KD49" s="22">
        <v>0.23799999999999999</v>
      </c>
      <c r="KG49" s="21">
        <v>1982</v>
      </c>
      <c r="KH49" s="22">
        <v>0.23799999999999999</v>
      </c>
      <c r="KK49" s="21">
        <v>1982</v>
      </c>
      <c r="KL49" s="22">
        <v>0.23799999999999999</v>
      </c>
      <c r="KO49" s="21">
        <v>1982</v>
      </c>
      <c r="KP49" s="22">
        <v>0.23799999999999999</v>
      </c>
      <c r="KS49" s="21">
        <v>1982</v>
      </c>
      <c r="KT49" s="22">
        <v>0.23799999999999999</v>
      </c>
      <c r="KW49" s="21">
        <v>1982</v>
      </c>
      <c r="KX49" s="22">
        <v>0.23799999999999999</v>
      </c>
      <c r="LA49" s="21">
        <v>1982</v>
      </c>
      <c r="LB49" s="22">
        <v>0.23799999999999999</v>
      </c>
      <c r="LE49" s="21">
        <v>1982</v>
      </c>
      <c r="LF49" s="22">
        <v>0.23799999999999999</v>
      </c>
      <c r="LI49" s="21">
        <v>1982</v>
      </c>
      <c r="LJ49" s="22">
        <v>0.23799999999999999</v>
      </c>
      <c r="LM49" s="21">
        <v>1982</v>
      </c>
      <c r="LN49" s="22">
        <v>0.23799999999999999</v>
      </c>
      <c r="LQ49" s="21">
        <v>1982</v>
      </c>
      <c r="LR49" s="22">
        <v>0.23799999999999999</v>
      </c>
      <c r="LU49" s="21">
        <v>1982</v>
      </c>
      <c r="LV49" s="22">
        <v>0.23799999999999999</v>
      </c>
      <c r="LY49" s="21">
        <v>1982</v>
      </c>
      <c r="LZ49" s="22">
        <v>0.23799999999999999</v>
      </c>
      <c r="MC49" s="21">
        <v>1982</v>
      </c>
      <c r="MD49" s="22">
        <v>0.23799999999999999</v>
      </c>
      <c r="MG49" s="21">
        <v>1982</v>
      </c>
      <c r="MH49" s="22">
        <v>0.23799999999999999</v>
      </c>
      <c r="MK49" s="21">
        <v>1982</v>
      </c>
      <c r="ML49" s="22">
        <v>0.23799999999999999</v>
      </c>
      <c r="MO49" s="21">
        <v>1982</v>
      </c>
      <c r="MP49" s="22">
        <v>0.23799999999999999</v>
      </c>
      <c r="MS49" s="21">
        <v>1982</v>
      </c>
      <c r="MT49" s="22">
        <v>0.23799999999999999</v>
      </c>
      <c r="MW49" s="21">
        <v>1982</v>
      </c>
      <c r="MX49" s="22">
        <v>0.23799999999999999</v>
      </c>
      <c r="NA49" s="21">
        <v>1982</v>
      </c>
      <c r="NB49" s="22">
        <v>0.23799999999999999</v>
      </c>
      <c r="NE49" s="21">
        <v>1982</v>
      </c>
      <c r="NF49" s="22">
        <v>0.23799999999999999</v>
      </c>
      <c r="NI49" s="21">
        <v>1982</v>
      </c>
      <c r="NJ49" s="22">
        <v>0.23799999999999999</v>
      </c>
    </row>
    <row r="50" spans="2:374">
      <c r="B50">
        <v>0.34484769241901742</v>
      </c>
      <c r="C50" s="39">
        <v>0.67320354252266901</v>
      </c>
      <c r="D50">
        <v>183.34077348030524</v>
      </c>
      <c r="E50" s="21">
        <v>1982</v>
      </c>
      <c r="F50" s="22">
        <v>0.74099999999999999</v>
      </c>
      <c r="I50" s="21">
        <v>1982</v>
      </c>
      <c r="J50" s="22">
        <v>0.2</v>
      </c>
      <c r="M50" s="21">
        <v>1982</v>
      </c>
      <c r="N50" s="22">
        <v>0.2</v>
      </c>
      <c r="Q50" s="21">
        <v>1982</v>
      </c>
      <c r="R50" s="22">
        <v>0.2</v>
      </c>
      <c r="U50" s="21">
        <v>1982</v>
      </c>
      <c r="V50" s="22">
        <v>0.2</v>
      </c>
      <c r="Y50" s="21">
        <v>1982</v>
      </c>
      <c r="Z50" s="22">
        <v>0.2</v>
      </c>
      <c r="AC50" s="21">
        <v>1982</v>
      </c>
      <c r="AD50" s="22">
        <v>0.2</v>
      </c>
      <c r="AG50" s="21">
        <v>1982</v>
      </c>
      <c r="AH50" s="22">
        <v>0.2</v>
      </c>
      <c r="AK50" s="21">
        <v>1982</v>
      </c>
      <c r="AL50" s="22">
        <v>0.2</v>
      </c>
      <c r="AO50" s="21">
        <v>1982</v>
      </c>
      <c r="AP50" s="22">
        <v>0.2</v>
      </c>
      <c r="AS50" s="21">
        <v>1982</v>
      </c>
      <c r="AT50" s="22">
        <v>0.2</v>
      </c>
      <c r="AW50" s="21">
        <v>1982</v>
      </c>
      <c r="AX50" s="22">
        <v>0.2</v>
      </c>
      <c r="BA50" s="21">
        <v>1982</v>
      </c>
      <c r="BB50" s="22">
        <v>0.2</v>
      </c>
      <c r="BE50" s="21">
        <v>1982</v>
      </c>
      <c r="BF50" s="22">
        <v>0.2</v>
      </c>
      <c r="BI50" s="21">
        <v>1982</v>
      </c>
      <c r="BJ50" s="22">
        <v>0.2</v>
      </c>
      <c r="BM50" s="21">
        <v>1982</v>
      </c>
      <c r="BN50" s="22">
        <v>0.2</v>
      </c>
      <c r="BQ50" s="21">
        <v>1982</v>
      </c>
      <c r="BR50" s="22">
        <v>0.2</v>
      </c>
      <c r="BU50" s="21">
        <v>1982</v>
      </c>
      <c r="BV50" s="22">
        <v>0.2</v>
      </c>
      <c r="BY50" s="21">
        <v>1982</v>
      </c>
      <c r="BZ50" s="22">
        <v>0.2</v>
      </c>
      <c r="CC50" s="21">
        <v>1982</v>
      </c>
      <c r="CD50" s="22">
        <v>0.2</v>
      </c>
      <c r="CG50" s="21">
        <v>1982</v>
      </c>
      <c r="CH50" s="22">
        <v>0.2</v>
      </c>
      <c r="CK50" s="21">
        <v>1982</v>
      </c>
      <c r="CL50" s="22">
        <v>0.2</v>
      </c>
      <c r="CO50" s="21">
        <v>1982</v>
      </c>
      <c r="CP50" s="22">
        <v>0.2</v>
      </c>
      <c r="CS50" s="21">
        <v>1982</v>
      </c>
      <c r="CT50" s="22">
        <v>0.2</v>
      </c>
      <c r="CW50" s="21">
        <v>1982</v>
      </c>
      <c r="CX50" s="22">
        <v>0.2</v>
      </c>
      <c r="DA50" s="21">
        <v>1982</v>
      </c>
      <c r="DB50" s="22">
        <v>0.2</v>
      </c>
      <c r="DE50" s="21">
        <v>1982</v>
      </c>
      <c r="DF50" s="22">
        <v>0.2</v>
      </c>
      <c r="DI50" s="21">
        <v>1982</v>
      </c>
      <c r="DJ50" s="22">
        <v>0.2</v>
      </c>
      <c r="DM50" s="21">
        <v>1982</v>
      </c>
      <c r="DN50" s="22">
        <v>0.2</v>
      </c>
      <c r="DQ50" s="21">
        <v>1982</v>
      </c>
      <c r="DR50" s="22">
        <v>0.2</v>
      </c>
      <c r="DU50" s="21">
        <v>1982</v>
      </c>
      <c r="DV50" s="22">
        <v>0.2</v>
      </c>
      <c r="DY50" s="21">
        <v>1982</v>
      </c>
      <c r="DZ50" s="22">
        <v>0.2</v>
      </c>
      <c r="EC50" s="21">
        <v>1982</v>
      </c>
      <c r="ED50" s="22">
        <v>0.2</v>
      </c>
      <c r="EG50" s="21">
        <v>1982</v>
      </c>
      <c r="EH50" s="22">
        <v>0.2</v>
      </c>
      <c r="EK50" s="21">
        <v>1982</v>
      </c>
      <c r="EL50" s="22">
        <v>0.2</v>
      </c>
      <c r="EO50" s="21">
        <v>1982</v>
      </c>
      <c r="EP50" s="22">
        <v>0.2</v>
      </c>
      <c r="ES50" s="21">
        <v>1982</v>
      </c>
      <c r="ET50" s="22">
        <v>0.2</v>
      </c>
      <c r="EW50" s="21">
        <v>1982</v>
      </c>
      <c r="EX50" s="22">
        <v>0.2</v>
      </c>
      <c r="FA50" s="21">
        <v>1982</v>
      </c>
      <c r="FB50" s="22">
        <v>0.2</v>
      </c>
      <c r="FE50" s="21">
        <v>1982</v>
      </c>
      <c r="FF50" s="22">
        <v>0.2</v>
      </c>
      <c r="FI50" s="21">
        <v>1982</v>
      </c>
      <c r="FJ50" s="22">
        <v>0.2</v>
      </c>
      <c r="FM50" s="21">
        <v>1982</v>
      </c>
      <c r="FN50" s="22">
        <v>0.2</v>
      </c>
      <c r="FQ50" s="21">
        <v>1982</v>
      </c>
      <c r="FR50" s="22">
        <v>0.2</v>
      </c>
      <c r="FU50" s="21">
        <v>1982</v>
      </c>
      <c r="FV50" s="22">
        <v>0.2</v>
      </c>
      <c r="FY50" s="21">
        <v>1982</v>
      </c>
      <c r="FZ50" s="22">
        <v>0.2</v>
      </c>
      <c r="GC50" s="21">
        <v>1982</v>
      </c>
      <c r="GD50" s="22">
        <v>0.2</v>
      </c>
      <c r="GG50" s="21">
        <v>1982</v>
      </c>
      <c r="GH50" s="22">
        <v>0.2</v>
      </c>
      <c r="GK50" s="21">
        <v>1982</v>
      </c>
      <c r="GL50" s="22">
        <v>0.2</v>
      </c>
      <c r="GO50" s="21">
        <v>1982</v>
      </c>
      <c r="GP50" s="22">
        <v>0.2</v>
      </c>
      <c r="GS50" s="21">
        <v>1982</v>
      </c>
      <c r="GT50" s="22">
        <v>0.2</v>
      </c>
      <c r="GW50" s="21">
        <v>1982</v>
      </c>
      <c r="GX50" s="22">
        <v>0.74099999999999999</v>
      </c>
      <c r="HA50" s="21">
        <v>1982</v>
      </c>
      <c r="HB50" s="22">
        <v>0.74099999999999999</v>
      </c>
      <c r="HE50" s="21">
        <v>1982</v>
      </c>
      <c r="HF50" s="22">
        <v>0.74099999999999999</v>
      </c>
      <c r="HI50" s="21">
        <v>1982</v>
      </c>
      <c r="HJ50" s="22">
        <v>0.74099999999999999</v>
      </c>
      <c r="HM50" s="21">
        <v>1982</v>
      </c>
      <c r="HN50" s="22">
        <v>0.74099999999999999</v>
      </c>
      <c r="HQ50" s="21">
        <v>1982</v>
      </c>
      <c r="HR50" s="22">
        <v>0.74099999999999999</v>
      </c>
      <c r="HU50" s="21">
        <v>1982</v>
      </c>
      <c r="HV50" s="22">
        <v>0.74099999999999999</v>
      </c>
      <c r="HY50" s="21">
        <v>1982</v>
      </c>
      <c r="HZ50" s="22">
        <v>0.74099999999999999</v>
      </c>
      <c r="IC50" s="21">
        <v>1982</v>
      </c>
      <c r="ID50" s="22">
        <v>0.74099999999999999</v>
      </c>
      <c r="IG50" s="21">
        <v>1982</v>
      </c>
      <c r="IH50" s="22">
        <v>0.74099999999999999</v>
      </c>
      <c r="IK50" s="21">
        <v>1982</v>
      </c>
      <c r="IL50" s="22">
        <v>0.74099999999999999</v>
      </c>
      <c r="IO50" s="21">
        <v>1982</v>
      </c>
      <c r="IP50" s="22">
        <v>0.74099999999999999</v>
      </c>
      <c r="IS50" s="21">
        <v>1982</v>
      </c>
      <c r="IT50" s="22">
        <v>0.74099999999999999</v>
      </c>
      <c r="IW50" s="21">
        <v>1982</v>
      </c>
      <c r="IX50" s="22">
        <v>0.74099999999999999</v>
      </c>
      <c r="JA50" s="21">
        <v>1982</v>
      </c>
      <c r="JB50" s="22">
        <v>0.74099999999999999</v>
      </c>
      <c r="JE50" s="21">
        <v>1982</v>
      </c>
      <c r="JF50" s="22">
        <v>0.74099999999999999</v>
      </c>
      <c r="JI50" s="21">
        <v>1982</v>
      </c>
      <c r="JJ50" s="22">
        <v>0.74099999999999999</v>
      </c>
      <c r="JM50" s="21">
        <v>1982</v>
      </c>
      <c r="JN50" s="22">
        <v>0.74099999999999999</v>
      </c>
      <c r="JQ50" s="21">
        <v>1982</v>
      </c>
      <c r="JR50" s="22">
        <v>0.74099999999999999</v>
      </c>
      <c r="JU50" s="21">
        <v>1982</v>
      </c>
      <c r="JV50" s="22">
        <v>0.74099999999999999</v>
      </c>
      <c r="JY50" s="21">
        <v>1982</v>
      </c>
      <c r="JZ50" s="22">
        <v>0.74099999999999999</v>
      </c>
      <c r="KC50" s="21">
        <v>1982</v>
      </c>
      <c r="KD50" s="22">
        <v>0.74099999999999999</v>
      </c>
      <c r="KG50" s="21">
        <v>1982</v>
      </c>
      <c r="KH50" s="22">
        <v>0.74099999999999999</v>
      </c>
      <c r="KK50" s="21">
        <v>1982</v>
      </c>
      <c r="KL50" s="22">
        <v>0.74099999999999999</v>
      </c>
      <c r="KO50" s="21">
        <v>1982</v>
      </c>
      <c r="KP50" s="22">
        <v>0.74099999999999999</v>
      </c>
      <c r="KS50" s="21">
        <v>1982</v>
      </c>
      <c r="KT50" s="22">
        <v>0.74099999999999999</v>
      </c>
      <c r="KW50" s="21">
        <v>1982</v>
      </c>
      <c r="KX50" s="22">
        <v>0.74099999999999999</v>
      </c>
      <c r="LA50" s="21">
        <v>1982</v>
      </c>
      <c r="LB50" s="22">
        <v>0.74099999999999999</v>
      </c>
      <c r="LE50" s="21">
        <v>1982</v>
      </c>
      <c r="LF50" s="22">
        <v>0.74099999999999999</v>
      </c>
      <c r="LI50" s="21">
        <v>1982</v>
      </c>
      <c r="LJ50" s="22">
        <v>0.74099999999999999</v>
      </c>
      <c r="LM50" s="21">
        <v>1982</v>
      </c>
      <c r="LN50" s="22">
        <v>0.74099999999999999</v>
      </c>
      <c r="LQ50" s="21">
        <v>1982</v>
      </c>
      <c r="LR50" s="22">
        <v>0.74099999999999999</v>
      </c>
      <c r="LU50" s="21">
        <v>1982</v>
      </c>
      <c r="LV50" s="22">
        <v>0.74099999999999999</v>
      </c>
      <c r="LY50" s="21">
        <v>1982</v>
      </c>
      <c r="LZ50" s="22">
        <v>0.74099999999999999</v>
      </c>
      <c r="MC50" s="21">
        <v>1982</v>
      </c>
      <c r="MD50" s="22">
        <v>0.74099999999999999</v>
      </c>
      <c r="MG50" s="21">
        <v>1982</v>
      </c>
      <c r="MH50" s="22">
        <v>0.74099999999999999</v>
      </c>
      <c r="MK50" s="21">
        <v>1982</v>
      </c>
      <c r="ML50" s="22">
        <v>0.74099999999999999</v>
      </c>
      <c r="MO50" s="21">
        <v>1982</v>
      </c>
      <c r="MP50" s="22">
        <v>0.74099999999999999</v>
      </c>
      <c r="MS50" s="21">
        <v>1982</v>
      </c>
      <c r="MT50" s="22">
        <v>0.74099999999999999</v>
      </c>
      <c r="MW50" s="21">
        <v>1982</v>
      </c>
      <c r="MX50" s="22">
        <v>0.74099999999999999</v>
      </c>
      <c r="NA50" s="21">
        <v>1982</v>
      </c>
      <c r="NB50" s="22">
        <v>0.74099999999999999</v>
      </c>
      <c r="NE50" s="21">
        <v>1982</v>
      </c>
      <c r="NF50" s="22">
        <v>0.74099999999999999</v>
      </c>
      <c r="NI50" s="21">
        <v>1982</v>
      </c>
      <c r="NJ50" s="22">
        <v>0.74099999999999999</v>
      </c>
    </row>
    <row r="51" spans="2:374">
      <c r="B51">
        <v>0.34501684273174238</v>
      </c>
      <c r="C51" s="39">
        <v>0.67535950220723195</v>
      </c>
      <c r="D51">
        <v>185.14940712915151</v>
      </c>
      <c r="E51" s="21">
        <v>1982</v>
      </c>
      <c r="F51" s="22">
        <v>0.2</v>
      </c>
      <c r="I51" s="21">
        <v>1983</v>
      </c>
      <c r="J51" s="22">
        <v>0.2</v>
      </c>
      <c r="M51" s="21">
        <v>1983</v>
      </c>
      <c r="N51" s="22">
        <v>0.2</v>
      </c>
      <c r="Q51" s="21">
        <v>1983</v>
      </c>
      <c r="R51" s="22">
        <v>0.2</v>
      </c>
      <c r="U51" s="21">
        <v>1983</v>
      </c>
      <c r="V51" s="22">
        <v>0.2</v>
      </c>
      <c r="Y51" s="21">
        <v>1983</v>
      </c>
      <c r="Z51" s="22">
        <v>0.2</v>
      </c>
      <c r="AC51" s="21">
        <v>1983</v>
      </c>
      <c r="AD51" s="22">
        <v>0.2</v>
      </c>
      <c r="AG51" s="21">
        <v>1983</v>
      </c>
      <c r="AH51" s="22">
        <v>0.2</v>
      </c>
      <c r="AK51" s="21">
        <v>1983</v>
      </c>
      <c r="AL51" s="22">
        <v>0.2</v>
      </c>
      <c r="AO51" s="21">
        <v>1983</v>
      </c>
      <c r="AP51" s="22">
        <v>0.2</v>
      </c>
      <c r="AS51" s="21">
        <v>1983</v>
      </c>
      <c r="AT51" s="22">
        <v>0.2</v>
      </c>
      <c r="AW51" s="21">
        <v>1983</v>
      </c>
      <c r="AX51" s="22">
        <v>0.2</v>
      </c>
      <c r="BA51" s="21">
        <v>1983</v>
      </c>
      <c r="BB51" s="22">
        <v>0.2</v>
      </c>
      <c r="BE51" s="21">
        <v>1983</v>
      </c>
      <c r="BF51" s="22">
        <v>0.2</v>
      </c>
      <c r="BI51" s="21">
        <v>1983</v>
      </c>
      <c r="BJ51" s="22">
        <v>0.2</v>
      </c>
      <c r="BM51" s="21">
        <v>1983</v>
      </c>
      <c r="BN51" s="22">
        <v>0.2</v>
      </c>
      <c r="BQ51" s="21">
        <v>1983</v>
      </c>
      <c r="BR51" s="22">
        <v>0.2</v>
      </c>
      <c r="BU51" s="21">
        <v>1983</v>
      </c>
      <c r="BV51" s="22">
        <v>0.2</v>
      </c>
      <c r="BY51" s="21">
        <v>1983</v>
      </c>
      <c r="BZ51" s="22">
        <v>0.2</v>
      </c>
      <c r="CC51" s="21">
        <v>1983</v>
      </c>
      <c r="CD51" s="22">
        <v>0.2</v>
      </c>
      <c r="CG51" s="21">
        <v>1983</v>
      </c>
      <c r="CH51" s="22">
        <v>0.2</v>
      </c>
      <c r="CK51" s="21">
        <v>1983</v>
      </c>
      <c r="CL51" s="22">
        <v>0.2</v>
      </c>
      <c r="CO51" s="21">
        <v>1983</v>
      </c>
      <c r="CP51" s="22">
        <v>0.2</v>
      </c>
      <c r="CS51" s="21">
        <v>1983</v>
      </c>
      <c r="CT51" s="22">
        <v>0.2</v>
      </c>
      <c r="CW51" s="21">
        <v>1983</v>
      </c>
      <c r="CX51" s="22">
        <v>0.2</v>
      </c>
      <c r="DA51" s="21">
        <v>1983</v>
      </c>
      <c r="DB51" s="22">
        <v>0.2</v>
      </c>
      <c r="DE51" s="21">
        <v>1983</v>
      </c>
      <c r="DF51" s="22">
        <v>0.2</v>
      </c>
      <c r="DI51" s="21">
        <v>1983</v>
      </c>
      <c r="DJ51" s="22">
        <v>0.2</v>
      </c>
      <c r="DM51" s="21">
        <v>1983</v>
      </c>
      <c r="DN51" s="22">
        <v>0.2</v>
      </c>
      <c r="DQ51" s="21">
        <v>1983</v>
      </c>
      <c r="DR51" s="22">
        <v>0.2</v>
      </c>
      <c r="DU51" s="21">
        <v>1983</v>
      </c>
      <c r="DV51" s="22">
        <v>0.2</v>
      </c>
      <c r="DY51" s="21">
        <v>1983</v>
      </c>
      <c r="DZ51" s="22">
        <v>0.2</v>
      </c>
      <c r="EC51" s="21">
        <v>1983</v>
      </c>
      <c r="ED51" s="22">
        <v>0.2</v>
      </c>
      <c r="EG51" s="21">
        <v>1983</v>
      </c>
      <c r="EH51" s="22">
        <v>0.2</v>
      </c>
      <c r="EK51" s="21">
        <v>1983</v>
      </c>
      <c r="EL51" s="22">
        <v>0.2</v>
      </c>
      <c r="EO51" s="21">
        <v>1983</v>
      </c>
      <c r="EP51" s="22">
        <v>0.2</v>
      </c>
      <c r="ES51" s="21">
        <v>1983</v>
      </c>
      <c r="ET51" s="22">
        <v>0.2</v>
      </c>
      <c r="EW51" s="21">
        <v>1983</v>
      </c>
      <c r="EX51" s="22">
        <v>0.2</v>
      </c>
      <c r="FA51" s="21">
        <v>1983</v>
      </c>
      <c r="FB51" s="22">
        <v>0.2</v>
      </c>
      <c r="FE51" s="21">
        <v>1983</v>
      </c>
      <c r="FF51" s="22">
        <v>0.2</v>
      </c>
      <c r="FI51" s="21">
        <v>1983</v>
      </c>
      <c r="FJ51" s="22">
        <v>0.2</v>
      </c>
      <c r="FM51" s="21">
        <v>1983</v>
      </c>
      <c r="FN51" s="22">
        <v>0.2</v>
      </c>
      <c r="FQ51" s="21">
        <v>1983</v>
      </c>
      <c r="FR51" s="22">
        <v>0.2</v>
      </c>
      <c r="FU51" s="21">
        <v>1983</v>
      </c>
      <c r="FV51" s="22">
        <v>0.2</v>
      </c>
      <c r="FY51" s="21">
        <v>1983</v>
      </c>
      <c r="FZ51" s="22">
        <v>0.2</v>
      </c>
      <c r="GC51" s="21">
        <v>1983</v>
      </c>
      <c r="GD51" s="22">
        <v>0.2</v>
      </c>
      <c r="GG51" s="21">
        <v>1983</v>
      </c>
      <c r="GH51" s="22">
        <v>0.2</v>
      </c>
      <c r="GK51" s="21">
        <v>1983</v>
      </c>
      <c r="GL51" s="22">
        <v>0.2</v>
      </c>
      <c r="GO51" s="21">
        <v>1983</v>
      </c>
      <c r="GP51" s="22">
        <v>0.2</v>
      </c>
      <c r="GS51" s="21">
        <v>1983</v>
      </c>
      <c r="GT51" s="22">
        <v>0.2</v>
      </c>
      <c r="GW51" s="21">
        <v>1983</v>
      </c>
      <c r="GX51" s="22">
        <v>0.2</v>
      </c>
      <c r="HA51" s="21">
        <v>1982</v>
      </c>
      <c r="HB51" s="22">
        <v>0.2</v>
      </c>
      <c r="HE51" s="21">
        <v>1982</v>
      </c>
      <c r="HF51" s="22">
        <v>0.2</v>
      </c>
      <c r="HI51" s="21">
        <v>1982</v>
      </c>
      <c r="HJ51" s="22">
        <v>0.2</v>
      </c>
      <c r="HM51" s="21">
        <v>1982</v>
      </c>
      <c r="HN51" s="22">
        <v>0.2</v>
      </c>
      <c r="HQ51" s="21">
        <v>1982</v>
      </c>
      <c r="HR51" s="22">
        <v>0.2</v>
      </c>
      <c r="HU51" s="21">
        <v>1982</v>
      </c>
      <c r="HV51" s="22">
        <v>0.2</v>
      </c>
      <c r="HY51" s="21">
        <v>1982</v>
      </c>
      <c r="HZ51" s="22">
        <v>0.2</v>
      </c>
      <c r="IC51" s="21">
        <v>1982</v>
      </c>
      <c r="ID51" s="22">
        <v>0.2</v>
      </c>
      <c r="IG51" s="21">
        <v>1982</v>
      </c>
      <c r="IH51" s="22">
        <v>0.2</v>
      </c>
      <c r="IK51" s="21">
        <v>1982</v>
      </c>
      <c r="IL51" s="22">
        <v>0.2</v>
      </c>
      <c r="IO51" s="21">
        <v>1982</v>
      </c>
      <c r="IP51" s="22">
        <v>0.2</v>
      </c>
      <c r="IS51" s="21">
        <v>1982</v>
      </c>
      <c r="IT51" s="22">
        <v>0.2</v>
      </c>
      <c r="IW51" s="21">
        <v>1982</v>
      </c>
      <c r="IX51" s="22">
        <v>0.2</v>
      </c>
      <c r="JA51" s="21">
        <v>1982</v>
      </c>
      <c r="JB51" s="22">
        <v>0.2</v>
      </c>
      <c r="JE51" s="21">
        <v>1982</v>
      </c>
      <c r="JF51" s="22">
        <v>0.2</v>
      </c>
      <c r="JI51" s="21">
        <v>1982</v>
      </c>
      <c r="JJ51" s="22">
        <v>0.2</v>
      </c>
      <c r="JM51" s="21">
        <v>1982</v>
      </c>
      <c r="JN51" s="22">
        <v>0.2</v>
      </c>
      <c r="JQ51" s="21">
        <v>1982</v>
      </c>
      <c r="JR51" s="22">
        <v>0.2</v>
      </c>
      <c r="JU51" s="21">
        <v>1982</v>
      </c>
      <c r="JV51" s="22">
        <v>0.2</v>
      </c>
      <c r="JY51" s="21">
        <v>1982</v>
      </c>
      <c r="JZ51" s="22">
        <v>0.2</v>
      </c>
      <c r="KC51" s="21">
        <v>1982</v>
      </c>
      <c r="KD51" s="22">
        <v>0.2</v>
      </c>
      <c r="KG51" s="21">
        <v>1982</v>
      </c>
      <c r="KH51" s="22">
        <v>0.2</v>
      </c>
      <c r="KK51" s="21">
        <v>1982</v>
      </c>
      <c r="KL51" s="22">
        <v>0.2</v>
      </c>
      <c r="KO51" s="21">
        <v>1982</v>
      </c>
      <c r="KP51" s="22">
        <v>0.2</v>
      </c>
      <c r="KS51" s="21">
        <v>1982</v>
      </c>
      <c r="KT51" s="22">
        <v>0.2</v>
      </c>
      <c r="KW51" s="21">
        <v>1982</v>
      </c>
      <c r="KX51" s="22">
        <v>0.2</v>
      </c>
      <c r="LA51" s="21">
        <v>1982</v>
      </c>
      <c r="LB51" s="22">
        <v>0.2</v>
      </c>
      <c r="LE51" s="21">
        <v>1982</v>
      </c>
      <c r="LF51" s="22">
        <v>0.2</v>
      </c>
      <c r="LI51" s="21">
        <v>1982</v>
      </c>
      <c r="LJ51" s="22">
        <v>0.2</v>
      </c>
      <c r="LM51" s="21">
        <v>1982</v>
      </c>
      <c r="LN51" s="22">
        <v>0.2</v>
      </c>
      <c r="LQ51" s="21">
        <v>1982</v>
      </c>
      <c r="LR51" s="22">
        <v>0.2</v>
      </c>
      <c r="LU51" s="21">
        <v>1982</v>
      </c>
      <c r="LV51" s="22">
        <v>0.2</v>
      </c>
      <c r="LY51" s="21">
        <v>1982</v>
      </c>
      <c r="LZ51" s="22">
        <v>0.2</v>
      </c>
      <c r="MC51" s="21">
        <v>1982</v>
      </c>
      <c r="MD51" s="22">
        <v>0.2</v>
      </c>
      <c r="MG51" s="21">
        <v>1982</v>
      </c>
      <c r="MH51" s="22">
        <v>0.2</v>
      </c>
      <c r="MK51" s="21">
        <v>1982</v>
      </c>
      <c r="ML51" s="22">
        <v>0.2</v>
      </c>
      <c r="MO51" s="21">
        <v>1982</v>
      </c>
      <c r="MP51" s="22">
        <v>0.2</v>
      </c>
      <c r="MS51" s="21">
        <v>1982</v>
      </c>
      <c r="MT51" s="22">
        <v>0.2</v>
      </c>
      <c r="MW51" s="21">
        <v>1982</v>
      </c>
      <c r="MX51" s="22">
        <v>0.2</v>
      </c>
      <c r="NA51" s="21">
        <v>1982</v>
      </c>
      <c r="NB51" s="22">
        <v>0.2</v>
      </c>
      <c r="NE51" s="21">
        <v>1982</v>
      </c>
      <c r="NF51" s="22">
        <v>0.2</v>
      </c>
      <c r="NI51" s="21">
        <v>1982</v>
      </c>
      <c r="NJ51" s="22">
        <v>0.2</v>
      </c>
    </row>
    <row r="52" spans="2:374">
      <c r="B52">
        <v>0.34529937329870236</v>
      </c>
      <c r="C52" s="39">
        <v>0.67626153839553682</v>
      </c>
      <c r="D52">
        <v>185.91327276626876</v>
      </c>
      <c r="E52" s="21">
        <v>1983</v>
      </c>
      <c r="F52" s="22">
        <v>0.2</v>
      </c>
      <c r="I52" s="21">
        <v>1983</v>
      </c>
      <c r="J52" s="22">
        <v>0.79900000000000004</v>
      </c>
      <c r="M52" s="21">
        <v>1983</v>
      </c>
      <c r="N52" s="22">
        <v>0.79900000000000004</v>
      </c>
      <c r="Q52" s="21">
        <v>1983</v>
      </c>
      <c r="R52" s="22">
        <v>0.79900000000000004</v>
      </c>
      <c r="U52" s="21">
        <v>1983</v>
      </c>
      <c r="V52" s="22">
        <v>0.79900000000000004</v>
      </c>
      <c r="Y52" s="21">
        <v>1983</v>
      </c>
      <c r="Z52" s="22">
        <v>0.79900000000000004</v>
      </c>
      <c r="AC52" s="21">
        <v>1983</v>
      </c>
      <c r="AD52" s="22">
        <v>0.79900000000000004</v>
      </c>
      <c r="AG52" s="21">
        <v>1983</v>
      </c>
      <c r="AH52" s="22">
        <v>0.79900000000000004</v>
      </c>
      <c r="AK52" s="21">
        <v>1983</v>
      </c>
      <c r="AL52" s="22">
        <v>0.79900000000000004</v>
      </c>
      <c r="AO52" s="21">
        <v>1983</v>
      </c>
      <c r="AP52" s="22">
        <v>0.79900000000000004</v>
      </c>
      <c r="AS52" s="21">
        <v>1983</v>
      </c>
      <c r="AT52" s="22">
        <v>0.79900000000000004</v>
      </c>
      <c r="AW52" s="21">
        <v>1983</v>
      </c>
      <c r="AX52" s="22">
        <v>0.79900000000000004</v>
      </c>
      <c r="BA52" s="21">
        <v>1983</v>
      </c>
      <c r="BB52" s="22">
        <v>0.79900000000000004</v>
      </c>
      <c r="BE52" s="21">
        <v>1983</v>
      </c>
      <c r="BF52" s="22">
        <v>0.79900000000000004</v>
      </c>
      <c r="BI52" s="21">
        <v>1983</v>
      </c>
      <c r="BJ52" s="22">
        <v>0.79900000000000004</v>
      </c>
      <c r="BM52" s="21">
        <v>1983</v>
      </c>
      <c r="BN52" s="22">
        <v>0.79900000000000004</v>
      </c>
      <c r="BQ52" s="21">
        <v>1983</v>
      </c>
      <c r="BR52" s="22">
        <v>0.79900000000000004</v>
      </c>
      <c r="BU52" s="21">
        <v>1983</v>
      </c>
      <c r="BV52" s="22">
        <v>0.79900000000000004</v>
      </c>
      <c r="BY52" s="21">
        <v>1983</v>
      </c>
      <c r="BZ52" s="22">
        <v>0.79900000000000004</v>
      </c>
      <c r="CC52" s="21">
        <v>1983</v>
      </c>
      <c r="CD52" s="22">
        <v>0.79900000000000004</v>
      </c>
      <c r="CG52" s="21">
        <v>1983</v>
      </c>
      <c r="CH52" s="22">
        <v>0.79900000000000004</v>
      </c>
      <c r="CK52" s="21">
        <v>1983</v>
      </c>
      <c r="CL52" s="22">
        <v>0.79900000000000004</v>
      </c>
      <c r="CO52" s="21">
        <v>1983</v>
      </c>
      <c r="CP52" s="22">
        <v>0.79900000000000004</v>
      </c>
      <c r="CS52" s="21">
        <v>1983</v>
      </c>
      <c r="CT52" s="22">
        <v>0.79900000000000004</v>
      </c>
      <c r="CW52" s="21">
        <v>1983</v>
      </c>
      <c r="CX52" s="22">
        <v>0.79900000000000004</v>
      </c>
      <c r="DA52" s="21">
        <v>1983</v>
      </c>
      <c r="DB52" s="22">
        <v>0.79900000000000004</v>
      </c>
      <c r="DE52" s="21">
        <v>1983</v>
      </c>
      <c r="DF52" s="22">
        <v>0.79900000000000004</v>
      </c>
      <c r="DI52" s="21">
        <v>1983</v>
      </c>
      <c r="DJ52" s="22">
        <v>0.79900000000000004</v>
      </c>
      <c r="DM52" s="21">
        <v>1983</v>
      </c>
      <c r="DN52" s="22">
        <v>0.79900000000000004</v>
      </c>
      <c r="DQ52" s="21">
        <v>1983</v>
      </c>
      <c r="DR52" s="22">
        <v>0.79900000000000004</v>
      </c>
      <c r="DU52" s="21">
        <v>1983</v>
      </c>
      <c r="DV52" s="22">
        <v>0.79900000000000004</v>
      </c>
      <c r="DY52" s="21">
        <v>1983</v>
      </c>
      <c r="DZ52" s="22">
        <v>0.79900000000000004</v>
      </c>
      <c r="EC52" s="21">
        <v>1983</v>
      </c>
      <c r="ED52" s="22">
        <v>0.79900000000000004</v>
      </c>
      <c r="EG52" s="21">
        <v>1983</v>
      </c>
      <c r="EH52" s="22">
        <v>0.79900000000000004</v>
      </c>
      <c r="EK52" s="21">
        <v>1983</v>
      </c>
      <c r="EL52" s="22">
        <v>0.79900000000000004</v>
      </c>
      <c r="EO52" s="21">
        <v>1983</v>
      </c>
      <c r="EP52" s="22">
        <v>0.79900000000000004</v>
      </c>
      <c r="ES52" s="21">
        <v>1983</v>
      </c>
      <c r="ET52" s="22">
        <v>0.79900000000000004</v>
      </c>
      <c r="EW52" s="21">
        <v>1983</v>
      </c>
      <c r="EX52" s="22">
        <v>0.79900000000000004</v>
      </c>
      <c r="FA52" s="21">
        <v>1983</v>
      </c>
      <c r="FB52" s="22">
        <v>0.79900000000000004</v>
      </c>
      <c r="FE52" s="21">
        <v>1983</v>
      </c>
      <c r="FF52" s="22">
        <v>0.79900000000000004</v>
      </c>
      <c r="FI52" s="21">
        <v>1983</v>
      </c>
      <c r="FJ52" s="22">
        <v>0.79900000000000004</v>
      </c>
      <c r="FM52" s="21">
        <v>1983</v>
      </c>
      <c r="FN52" s="22">
        <v>0.79900000000000004</v>
      </c>
      <c r="FQ52" s="21">
        <v>1983</v>
      </c>
      <c r="FR52" s="22">
        <v>0.79900000000000004</v>
      </c>
      <c r="FU52" s="21">
        <v>1983</v>
      </c>
      <c r="FV52" s="22">
        <v>0.79900000000000004</v>
      </c>
      <c r="FY52" s="21">
        <v>1983</v>
      </c>
      <c r="FZ52" s="22">
        <v>0.79900000000000004</v>
      </c>
      <c r="GC52" s="21">
        <v>1983</v>
      </c>
      <c r="GD52" s="22">
        <v>0.79900000000000004</v>
      </c>
      <c r="GG52" s="21">
        <v>1983</v>
      </c>
      <c r="GH52" s="22">
        <v>0.79900000000000004</v>
      </c>
      <c r="GK52" s="21">
        <v>1983</v>
      </c>
      <c r="GL52" s="22">
        <v>0.79900000000000004</v>
      </c>
      <c r="GO52" s="21">
        <v>1983</v>
      </c>
      <c r="GP52" s="22">
        <v>0.79900000000000004</v>
      </c>
      <c r="GS52" s="21">
        <v>1983</v>
      </c>
      <c r="GT52" s="22">
        <v>0.79900000000000004</v>
      </c>
      <c r="GW52" s="21">
        <v>1983</v>
      </c>
      <c r="GX52" s="22">
        <v>0.79900000000000004</v>
      </c>
      <c r="HA52" s="21">
        <v>1983</v>
      </c>
      <c r="HB52" s="22">
        <v>0.79900000000000004</v>
      </c>
      <c r="HE52" s="21">
        <v>1983</v>
      </c>
      <c r="HF52" s="22">
        <v>0.2</v>
      </c>
      <c r="HI52" s="21">
        <v>1983</v>
      </c>
      <c r="HJ52" s="22">
        <v>0.2</v>
      </c>
      <c r="HM52" s="21">
        <v>1983</v>
      </c>
      <c r="HN52" s="22">
        <v>0.2</v>
      </c>
      <c r="HQ52" s="21">
        <v>1983</v>
      </c>
      <c r="HR52" s="22">
        <v>0.2</v>
      </c>
      <c r="HU52" s="21">
        <v>1983</v>
      </c>
      <c r="HV52" s="22">
        <v>0.2</v>
      </c>
      <c r="HY52" s="21">
        <v>1983</v>
      </c>
      <c r="HZ52" s="22">
        <v>0.2</v>
      </c>
      <c r="IC52" s="21">
        <v>1983</v>
      </c>
      <c r="ID52" s="22">
        <v>0.2</v>
      </c>
      <c r="IG52" s="21">
        <v>1983</v>
      </c>
      <c r="IH52" s="22">
        <v>0.2</v>
      </c>
      <c r="IK52" s="21">
        <v>1983</v>
      </c>
      <c r="IL52" s="22">
        <v>0.2</v>
      </c>
      <c r="IO52" s="21">
        <v>1983</v>
      </c>
      <c r="IP52" s="22">
        <v>0.2</v>
      </c>
      <c r="IS52" s="21">
        <v>1983</v>
      </c>
      <c r="IT52" s="22">
        <v>0.2</v>
      </c>
      <c r="IW52" s="21">
        <v>1983</v>
      </c>
      <c r="IX52" s="22">
        <v>0.2</v>
      </c>
      <c r="JA52" s="21">
        <v>1983</v>
      </c>
      <c r="JB52" s="22">
        <v>0.2</v>
      </c>
      <c r="JE52" s="21">
        <v>1983</v>
      </c>
      <c r="JF52" s="22">
        <v>0.2</v>
      </c>
      <c r="JI52" s="21">
        <v>1983</v>
      </c>
      <c r="JJ52" s="22">
        <v>0.2</v>
      </c>
      <c r="JM52" s="21">
        <v>1983</v>
      </c>
      <c r="JN52" s="22">
        <v>0.2</v>
      </c>
      <c r="JQ52" s="21">
        <v>1983</v>
      </c>
      <c r="JR52" s="22">
        <v>0.2</v>
      </c>
      <c r="JU52" s="21">
        <v>1983</v>
      </c>
      <c r="JV52" s="22">
        <v>0.2</v>
      </c>
      <c r="JY52" s="21">
        <v>1983</v>
      </c>
      <c r="JZ52" s="22">
        <v>0.2</v>
      </c>
      <c r="KC52" s="21">
        <v>1983</v>
      </c>
      <c r="KD52" s="22">
        <v>0.2</v>
      </c>
      <c r="KG52" s="21">
        <v>1983</v>
      </c>
      <c r="KH52" s="22">
        <v>0.2</v>
      </c>
      <c r="KK52" s="21">
        <v>1983</v>
      </c>
      <c r="KL52" s="22">
        <v>0.2</v>
      </c>
      <c r="KO52" s="21">
        <v>1983</v>
      </c>
      <c r="KP52" s="22">
        <v>0.2</v>
      </c>
      <c r="KS52" s="21">
        <v>1983</v>
      </c>
      <c r="KT52" s="22">
        <v>0.2</v>
      </c>
      <c r="KW52" s="21">
        <v>1983</v>
      </c>
      <c r="KX52" s="22">
        <v>0.2</v>
      </c>
      <c r="LA52" s="21">
        <v>1983</v>
      </c>
      <c r="LB52" s="22">
        <v>0.2</v>
      </c>
      <c r="LE52" s="21">
        <v>1983</v>
      </c>
      <c r="LF52" s="22">
        <v>0.2</v>
      </c>
      <c r="LI52" s="21">
        <v>1983</v>
      </c>
      <c r="LJ52" s="22">
        <v>0.2</v>
      </c>
      <c r="LM52" s="21">
        <v>1983</v>
      </c>
      <c r="LN52" s="22">
        <v>0.2</v>
      </c>
      <c r="LQ52" s="21">
        <v>1983</v>
      </c>
      <c r="LR52" s="22">
        <v>0.2</v>
      </c>
      <c r="LU52" s="21">
        <v>1983</v>
      </c>
      <c r="LV52" s="22">
        <v>0.2</v>
      </c>
      <c r="LY52" s="21">
        <v>1983</v>
      </c>
      <c r="LZ52" s="22">
        <v>0.2</v>
      </c>
      <c r="MC52" s="21">
        <v>1983</v>
      </c>
      <c r="MD52" s="22">
        <v>0.2</v>
      </c>
      <c r="MG52" s="21">
        <v>1983</v>
      </c>
      <c r="MH52" s="22">
        <v>0.2</v>
      </c>
      <c r="MK52" s="21">
        <v>1983</v>
      </c>
      <c r="ML52" s="22">
        <v>0.2</v>
      </c>
      <c r="MO52" s="21">
        <v>1983</v>
      </c>
      <c r="MP52" s="22">
        <v>0.2</v>
      </c>
      <c r="MS52" s="21">
        <v>1983</v>
      </c>
      <c r="MT52" s="22">
        <v>0.2</v>
      </c>
      <c r="MW52" s="21">
        <v>1983</v>
      </c>
      <c r="MX52" s="22">
        <v>0.2</v>
      </c>
      <c r="NA52" s="21">
        <v>1983</v>
      </c>
      <c r="NB52" s="22">
        <v>0.2</v>
      </c>
      <c r="NE52" s="21">
        <v>1983</v>
      </c>
      <c r="NF52" s="22">
        <v>0.2</v>
      </c>
      <c r="NI52" s="21">
        <v>1983</v>
      </c>
      <c r="NJ52" s="22">
        <v>0.2</v>
      </c>
    </row>
    <row r="53" spans="2:374">
      <c r="B53">
        <v>0.34505946454906888</v>
      </c>
      <c r="C53" s="39">
        <v>0.6737585386159215</v>
      </c>
      <c r="D53">
        <v>183.80407469491385</v>
      </c>
      <c r="E53" s="21">
        <v>1983</v>
      </c>
      <c r="F53" s="22">
        <v>0.79900000000000004</v>
      </c>
      <c r="I53" s="21">
        <v>1984</v>
      </c>
      <c r="J53" s="22">
        <v>0.52</v>
      </c>
      <c r="M53" s="21">
        <v>1984</v>
      </c>
      <c r="N53" s="22">
        <v>0.52</v>
      </c>
      <c r="Q53" s="21">
        <v>1984</v>
      </c>
      <c r="R53" s="22">
        <v>0.52</v>
      </c>
      <c r="U53" s="21">
        <v>1984</v>
      </c>
      <c r="V53" s="22">
        <v>0.52</v>
      </c>
      <c r="Y53" s="21">
        <v>1984</v>
      </c>
      <c r="Z53" s="22">
        <v>0.52</v>
      </c>
      <c r="AC53" s="21">
        <v>1984</v>
      </c>
      <c r="AD53" s="22">
        <v>0.52</v>
      </c>
      <c r="AG53" s="21">
        <v>1984</v>
      </c>
      <c r="AH53" s="22">
        <v>0.52</v>
      </c>
      <c r="AK53" s="21">
        <v>1984</v>
      </c>
      <c r="AL53" s="22">
        <v>0.52</v>
      </c>
      <c r="AO53" s="21">
        <v>1984</v>
      </c>
      <c r="AP53" s="22">
        <v>0.52</v>
      </c>
      <c r="AS53" s="21">
        <v>1984</v>
      </c>
      <c r="AT53" s="22">
        <v>0.52</v>
      </c>
      <c r="AW53" s="21">
        <v>1984</v>
      </c>
      <c r="AX53" s="22">
        <v>0.52</v>
      </c>
      <c r="BA53" s="21">
        <v>1984</v>
      </c>
      <c r="BB53" s="22">
        <v>0.52</v>
      </c>
      <c r="BE53" s="21">
        <v>1984</v>
      </c>
      <c r="BF53" s="22">
        <v>0.52</v>
      </c>
      <c r="BI53" s="21">
        <v>1984</v>
      </c>
      <c r="BJ53" s="22">
        <v>0.52</v>
      </c>
      <c r="BM53" s="21">
        <v>1984</v>
      </c>
      <c r="BN53" s="22">
        <v>0.52</v>
      </c>
      <c r="BQ53" s="21">
        <v>1984</v>
      </c>
      <c r="BR53" s="22">
        <v>0.52</v>
      </c>
      <c r="BU53" s="21">
        <v>1984</v>
      </c>
      <c r="BV53" s="22">
        <v>0.52</v>
      </c>
      <c r="BY53" s="21">
        <v>1984</v>
      </c>
      <c r="BZ53" s="22">
        <v>0.52</v>
      </c>
      <c r="CC53" s="21">
        <v>1984</v>
      </c>
      <c r="CD53" s="22">
        <v>0.52</v>
      </c>
      <c r="CG53" s="21">
        <v>1984</v>
      </c>
      <c r="CH53" s="22">
        <v>0.52</v>
      </c>
      <c r="CK53" s="21">
        <v>1984</v>
      </c>
      <c r="CL53" s="22">
        <v>0.52</v>
      </c>
      <c r="CO53" s="21">
        <v>1984</v>
      </c>
      <c r="CP53" s="22">
        <v>0.52</v>
      </c>
      <c r="CS53" s="21">
        <v>1984</v>
      </c>
      <c r="CT53" s="22">
        <v>0.52</v>
      </c>
      <c r="CW53" s="21">
        <v>1984</v>
      </c>
      <c r="CX53" s="22">
        <v>0.52</v>
      </c>
      <c r="DA53" s="21">
        <v>1984</v>
      </c>
      <c r="DB53" s="22">
        <v>0.52</v>
      </c>
      <c r="DE53" s="21">
        <v>1984</v>
      </c>
      <c r="DF53" s="22">
        <v>0.52</v>
      </c>
      <c r="DI53" s="21">
        <v>1984</v>
      </c>
      <c r="DJ53" s="22">
        <v>0.52</v>
      </c>
      <c r="DM53" s="21">
        <v>1984</v>
      </c>
      <c r="DN53" s="22">
        <v>0.52</v>
      </c>
      <c r="DQ53" s="21">
        <v>1984</v>
      </c>
      <c r="DR53" s="22">
        <v>0.52</v>
      </c>
      <c r="DU53" s="21">
        <v>1984</v>
      </c>
      <c r="DV53" s="22">
        <v>0.52</v>
      </c>
      <c r="DY53" s="21">
        <v>1984</v>
      </c>
      <c r="DZ53" s="22">
        <v>0.52</v>
      </c>
      <c r="EC53" s="21">
        <v>1984</v>
      </c>
      <c r="ED53" s="22">
        <v>0.52</v>
      </c>
      <c r="EG53" s="21">
        <v>1984</v>
      </c>
      <c r="EH53" s="22">
        <v>0.52</v>
      </c>
      <c r="EK53" s="21">
        <v>1984</v>
      </c>
      <c r="EL53" s="22">
        <v>0.52</v>
      </c>
      <c r="EO53" s="21">
        <v>1984</v>
      </c>
      <c r="EP53" s="22">
        <v>0.52</v>
      </c>
      <c r="ES53" s="21">
        <v>1984</v>
      </c>
      <c r="ET53" s="22">
        <v>0.52</v>
      </c>
      <c r="EW53" s="21">
        <v>1984</v>
      </c>
      <c r="EX53" s="22">
        <v>0.52</v>
      </c>
      <c r="FA53" s="21">
        <v>1984</v>
      </c>
      <c r="FB53" s="22">
        <v>0.52</v>
      </c>
      <c r="FE53" s="21">
        <v>1984</v>
      </c>
      <c r="FF53" s="22">
        <v>0.52</v>
      </c>
      <c r="FI53" s="21">
        <v>1984</v>
      </c>
      <c r="FJ53" s="22">
        <v>0.52</v>
      </c>
      <c r="FM53" s="21">
        <v>1984</v>
      </c>
      <c r="FN53" s="22">
        <v>0.52</v>
      </c>
      <c r="FQ53" s="21">
        <v>1984</v>
      </c>
      <c r="FR53" s="22">
        <v>0.52</v>
      </c>
      <c r="FU53" s="21">
        <v>1984</v>
      </c>
      <c r="FV53" s="22">
        <v>0.52</v>
      </c>
      <c r="FY53" s="21">
        <v>1984</v>
      </c>
      <c r="FZ53" s="22">
        <v>0.52</v>
      </c>
      <c r="GC53" s="21">
        <v>1984</v>
      </c>
      <c r="GD53" s="22">
        <v>0.52</v>
      </c>
      <c r="GG53" s="21">
        <v>1984</v>
      </c>
      <c r="GH53" s="22">
        <v>0.52</v>
      </c>
      <c r="GK53" s="21">
        <v>1984</v>
      </c>
      <c r="GL53" s="22">
        <v>0.52</v>
      </c>
      <c r="GO53" s="21">
        <v>1984</v>
      </c>
      <c r="GP53" s="22">
        <v>0.52</v>
      </c>
      <c r="GS53" s="21">
        <v>1984</v>
      </c>
      <c r="GT53" s="22">
        <v>0.52</v>
      </c>
      <c r="GW53" s="21">
        <v>1984</v>
      </c>
      <c r="GX53" s="22">
        <v>0.52</v>
      </c>
      <c r="HA53" s="21">
        <v>1984</v>
      </c>
      <c r="HB53" s="22">
        <v>0.52</v>
      </c>
      <c r="HE53" s="21">
        <v>1984</v>
      </c>
      <c r="HF53" s="22">
        <v>0.52</v>
      </c>
      <c r="HI53" s="21">
        <v>1983</v>
      </c>
      <c r="HJ53" s="22">
        <v>0.79900000000000004</v>
      </c>
      <c r="HM53" s="21">
        <v>1983</v>
      </c>
      <c r="HN53" s="22">
        <v>0.79900000000000004</v>
      </c>
      <c r="HQ53" s="21">
        <v>1983</v>
      </c>
      <c r="HR53" s="22">
        <v>0.79900000000000004</v>
      </c>
      <c r="HU53" s="21">
        <v>1983</v>
      </c>
      <c r="HV53" s="22">
        <v>0.79900000000000004</v>
      </c>
      <c r="HY53" s="21">
        <v>1983</v>
      </c>
      <c r="HZ53" s="22">
        <v>0.79900000000000004</v>
      </c>
      <c r="IC53" s="21">
        <v>1983</v>
      </c>
      <c r="ID53" s="22">
        <v>0.79900000000000004</v>
      </c>
      <c r="IG53" s="21">
        <v>1983</v>
      </c>
      <c r="IH53" s="22">
        <v>0.79900000000000004</v>
      </c>
      <c r="IK53" s="21">
        <v>1983</v>
      </c>
      <c r="IL53" s="22">
        <v>0.79900000000000004</v>
      </c>
      <c r="IO53" s="21">
        <v>1983</v>
      </c>
      <c r="IP53" s="22">
        <v>0.79900000000000004</v>
      </c>
      <c r="IS53" s="21">
        <v>1983</v>
      </c>
      <c r="IT53" s="22">
        <v>0.79900000000000004</v>
      </c>
      <c r="IW53" s="21">
        <v>1983</v>
      </c>
      <c r="IX53" s="22">
        <v>0.79900000000000004</v>
      </c>
      <c r="JA53" s="21">
        <v>1983</v>
      </c>
      <c r="JB53" s="22">
        <v>0.79900000000000004</v>
      </c>
      <c r="JE53" s="21">
        <v>1983</v>
      </c>
      <c r="JF53" s="22">
        <v>0.79900000000000004</v>
      </c>
      <c r="JI53" s="21">
        <v>1983</v>
      </c>
      <c r="JJ53" s="22">
        <v>0.79900000000000004</v>
      </c>
      <c r="JM53" s="21">
        <v>1983</v>
      </c>
      <c r="JN53" s="22">
        <v>0.79900000000000004</v>
      </c>
      <c r="JQ53" s="21">
        <v>1983</v>
      </c>
      <c r="JR53" s="22">
        <v>0.79900000000000004</v>
      </c>
      <c r="JU53" s="21">
        <v>1983</v>
      </c>
      <c r="JV53" s="22">
        <v>0.79900000000000004</v>
      </c>
      <c r="JY53" s="21">
        <v>1983</v>
      </c>
      <c r="JZ53" s="22">
        <v>0.79900000000000004</v>
      </c>
      <c r="KC53" s="21">
        <v>1983</v>
      </c>
      <c r="KD53" s="22">
        <v>0.79900000000000004</v>
      </c>
      <c r="KG53" s="21">
        <v>1983</v>
      </c>
      <c r="KH53" s="22">
        <v>0.79900000000000004</v>
      </c>
      <c r="KK53" s="21">
        <v>1983</v>
      </c>
      <c r="KL53" s="22">
        <v>0.79900000000000004</v>
      </c>
      <c r="KO53" s="21">
        <v>1983</v>
      </c>
      <c r="KP53" s="22">
        <v>0.79900000000000004</v>
      </c>
      <c r="KS53" s="21">
        <v>1983</v>
      </c>
      <c r="KT53" s="22">
        <v>0.79900000000000004</v>
      </c>
      <c r="KW53" s="21">
        <v>1983</v>
      </c>
      <c r="KX53" s="22">
        <v>0.79900000000000004</v>
      </c>
      <c r="LA53" s="21">
        <v>1983</v>
      </c>
      <c r="LB53" s="22">
        <v>0.79900000000000004</v>
      </c>
      <c r="LE53" s="21">
        <v>1983</v>
      </c>
      <c r="LF53" s="22">
        <v>0.79900000000000004</v>
      </c>
      <c r="LI53" s="21">
        <v>1983</v>
      </c>
      <c r="LJ53" s="22">
        <v>0.79900000000000004</v>
      </c>
      <c r="LM53" s="21">
        <v>1983</v>
      </c>
      <c r="LN53" s="22">
        <v>0.79900000000000004</v>
      </c>
      <c r="LQ53" s="21">
        <v>1983</v>
      </c>
      <c r="LR53" s="22">
        <v>0.79900000000000004</v>
      </c>
      <c r="LU53" s="21">
        <v>1983</v>
      </c>
      <c r="LV53" s="22">
        <v>0.79900000000000004</v>
      </c>
      <c r="LY53" s="21">
        <v>1983</v>
      </c>
      <c r="LZ53" s="22">
        <v>0.79900000000000004</v>
      </c>
      <c r="MC53" s="21">
        <v>1983</v>
      </c>
      <c r="MD53" s="22">
        <v>0.79900000000000004</v>
      </c>
      <c r="MG53" s="21">
        <v>1983</v>
      </c>
      <c r="MH53" s="22">
        <v>0.79900000000000004</v>
      </c>
      <c r="MK53" s="21">
        <v>1983</v>
      </c>
      <c r="ML53" s="22">
        <v>0.79900000000000004</v>
      </c>
      <c r="MO53" s="21">
        <v>1983</v>
      </c>
      <c r="MP53" s="22">
        <v>0.79900000000000004</v>
      </c>
      <c r="MS53" s="21">
        <v>1983</v>
      </c>
      <c r="MT53" s="22">
        <v>0.79900000000000004</v>
      </c>
      <c r="MW53" s="21">
        <v>1983</v>
      </c>
      <c r="MX53" s="22">
        <v>0.79900000000000004</v>
      </c>
      <c r="NA53" s="21">
        <v>1983</v>
      </c>
      <c r="NB53" s="22">
        <v>0.79900000000000004</v>
      </c>
      <c r="NE53" s="21">
        <v>1983</v>
      </c>
      <c r="NF53" s="22">
        <v>0.79900000000000004</v>
      </c>
      <c r="NI53" s="21">
        <v>1983</v>
      </c>
      <c r="NJ53" s="22">
        <v>0.79900000000000004</v>
      </c>
    </row>
    <row r="54" spans="2:374">
      <c r="B54">
        <v>0.345404860887492</v>
      </c>
      <c r="C54" s="39">
        <v>0.67526028044948661</v>
      </c>
      <c r="D54">
        <v>185.0656428575748</v>
      </c>
      <c r="E54" s="21">
        <v>1984</v>
      </c>
      <c r="F54" s="22">
        <v>0.52</v>
      </c>
      <c r="I54" s="21">
        <v>1984</v>
      </c>
      <c r="J54" s="22">
        <v>2.2599999999999998</v>
      </c>
      <c r="M54" s="21">
        <v>1984</v>
      </c>
      <c r="N54" s="22">
        <v>2.2599999999999998</v>
      </c>
      <c r="Q54" s="21">
        <v>1984</v>
      </c>
      <c r="R54" s="22">
        <v>2.2599999999999998</v>
      </c>
      <c r="U54" s="21">
        <v>1984</v>
      </c>
      <c r="V54" s="22">
        <v>2.2599999999999998</v>
      </c>
      <c r="Y54" s="21">
        <v>1984</v>
      </c>
      <c r="Z54" s="22">
        <v>2.2599999999999998</v>
      </c>
      <c r="AC54" s="21">
        <v>1984</v>
      </c>
      <c r="AD54" s="22">
        <v>2.2599999999999998</v>
      </c>
      <c r="AG54" s="21">
        <v>1984</v>
      </c>
      <c r="AH54" s="22">
        <v>2.2599999999999998</v>
      </c>
      <c r="AK54" s="21">
        <v>1984</v>
      </c>
      <c r="AL54" s="22">
        <v>2.2599999999999998</v>
      </c>
      <c r="AO54" s="21">
        <v>1984</v>
      </c>
      <c r="AP54" s="22">
        <v>2.2599999999999998</v>
      </c>
      <c r="AS54" s="21">
        <v>1984</v>
      </c>
      <c r="AT54" s="22">
        <v>2.2599999999999998</v>
      </c>
      <c r="AW54" s="21">
        <v>1984</v>
      </c>
      <c r="AX54" s="22">
        <v>2.2599999999999998</v>
      </c>
      <c r="BA54" s="21">
        <v>1984</v>
      </c>
      <c r="BB54" s="22">
        <v>2.2599999999999998</v>
      </c>
      <c r="BE54" s="21">
        <v>1984</v>
      </c>
      <c r="BF54" s="22">
        <v>2.2599999999999998</v>
      </c>
      <c r="BI54" s="21">
        <v>1984</v>
      </c>
      <c r="BJ54" s="22">
        <v>2.2599999999999998</v>
      </c>
      <c r="BM54" s="21">
        <v>1984</v>
      </c>
      <c r="BN54" s="22">
        <v>2.2599999999999998</v>
      </c>
      <c r="BQ54" s="21">
        <v>1984</v>
      </c>
      <c r="BR54" s="22">
        <v>2.2599999999999998</v>
      </c>
      <c r="BU54" s="21">
        <v>1984</v>
      </c>
      <c r="BV54" s="22">
        <v>2.2599999999999998</v>
      </c>
      <c r="BY54" s="21">
        <v>1984</v>
      </c>
      <c r="BZ54" s="22">
        <v>2.2599999999999998</v>
      </c>
      <c r="CC54" s="21">
        <v>1984</v>
      </c>
      <c r="CD54" s="22">
        <v>2.2599999999999998</v>
      </c>
      <c r="CG54" s="21">
        <v>1984</v>
      </c>
      <c r="CH54" s="22">
        <v>2.2599999999999998</v>
      </c>
      <c r="CK54" s="21">
        <v>1984</v>
      </c>
      <c r="CL54" s="22">
        <v>2.2599999999999998</v>
      </c>
      <c r="CO54" s="21">
        <v>1984</v>
      </c>
      <c r="CP54" s="22">
        <v>2.2599999999999998</v>
      </c>
      <c r="CS54" s="21">
        <v>1984</v>
      </c>
      <c r="CT54" s="22">
        <v>2.2599999999999998</v>
      </c>
      <c r="CW54" s="21">
        <v>1984</v>
      </c>
      <c r="CX54" s="22">
        <v>2.2599999999999998</v>
      </c>
      <c r="DA54" s="21">
        <v>1984</v>
      </c>
      <c r="DB54" s="22">
        <v>2.2599999999999998</v>
      </c>
      <c r="DE54" s="21">
        <v>1984</v>
      </c>
      <c r="DF54" s="22">
        <v>2.2599999999999998</v>
      </c>
      <c r="DI54" s="21">
        <v>1984</v>
      </c>
      <c r="DJ54" s="22">
        <v>2.2599999999999998</v>
      </c>
      <c r="DM54" s="21">
        <v>1984</v>
      </c>
      <c r="DN54" s="22">
        <v>2.2599999999999998</v>
      </c>
      <c r="DQ54" s="21">
        <v>1984</v>
      </c>
      <c r="DR54" s="22">
        <v>2.2599999999999998</v>
      </c>
      <c r="DU54" s="21">
        <v>1984</v>
      </c>
      <c r="DV54" s="22">
        <v>2.2599999999999998</v>
      </c>
      <c r="DY54" s="21">
        <v>1984</v>
      </c>
      <c r="DZ54" s="22">
        <v>2.2599999999999998</v>
      </c>
      <c r="EC54" s="21">
        <v>1984</v>
      </c>
      <c r="ED54" s="22">
        <v>2.2599999999999998</v>
      </c>
      <c r="EG54" s="21">
        <v>1984</v>
      </c>
      <c r="EH54" s="22">
        <v>2.2599999999999998</v>
      </c>
      <c r="EK54" s="21">
        <v>1984</v>
      </c>
      <c r="EL54" s="22">
        <v>2.2599999999999998</v>
      </c>
      <c r="EO54" s="21">
        <v>1984</v>
      </c>
      <c r="EP54" s="22">
        <v>2.2599999999999998</v>
      </c>
      <c r="ES54" s="21">
        <v>1984</v>
      </c>
      <c r="ET54" s="22">
        <v>2.2599999999999998</v>
      </c>
      <c r="EW54" s="21">
        <v>1984</v>
      </c>
      <c r="EX54" s="22">
        <v>2.2599999999999998</v>
      </c>
      <c r="FA54" s="21">
        <v>1984</v>
      </c>
      <c r="FB54" s="22">
        <v>2.2599999999999998</v>
      </c>
      <c r="FE54" s="21">
        <v>1984</v>
      </c>
      <c r="FF54" s="22">
        <v>2.2599999999999998</v>
      </c>
      <c r="FI54" s="21">
        <v>1984</v>
      </c>
      <c r="FJ54" s="22">
        <v>2.2599999999999998</v>
      </c>
      <c r="FM54" s="21">
        <v>1984</v>
      </c>
      <c r="FN54" s="22">
        <v>2.2599999999999998</v>
      </c>
      <c r="FQ54" s="21">
        <v>1984</v>
      </c>
      <c r="FR54" s="22">
        <v>2.2599999999999998</v>
      </c>
      <c r="FU54" s="21">
        <v>1984</v>
      </c>
      <c r="FV54" s="22">
        <v>2.2599999999999998</v>
      </c>
      <c r="FY54" s="21">
        <v>1984</v>
      </c>
      <c r="FZ54" s="22">
        <v>2.2599999999999998</v>
      </c>
      <c r="GC54" s="21">
        <v>1984</v>
      </c>
      <c r="GD54" s="22">
        <v>2.2599999999999998</v>
      </c>
      <c r="GG54" s="21">
        <v>1984</v>
      </c>
      <c r="GH54" s="22">
        <v>2.2599999999999998</v>
      </c>
      <c r="GK54" s="21">
        <v>1984</v>
      </c>
      <c r="GL54" s="22">
        <v>2.2599999999999998</v>
      </c>
      <c r="GO54" s="21">
        <v>1984</v>
      </c>
      <c r="GP54" s="22">
        <v>2.2599999999999998</v>
      </c>
      <c r="GS54" s="21">
        <v>1984</v>
      </c>
      <c r="GT54" s="22">
        <v>2.2599999999999998</v>
      </c>
      <c r="GW54" s="21">
        <v>1984</v>
      </c>
      <c r="GX54" s="22">
        <v>2.2599999999999998</v>
      </c>
      <c r="HA54" s="21">
        <v>1984</v>
      </c>
      <c r="HB54" s="22">
        <v>2.2599999999999998</v>
      </c>
      <c r="HE54" s="21">
        <v>1984</v>
      </c>
      <c r="HF54" s="22">
        <v>2.2599999999999998</v>
      </c>
      <c r="HI54" s="21">
        <v>1984</v>
      </c>
      <c r="HJ54" s="22">
        <v>2.2599999999999998</v>
      </c>
      <c r="HM54" s="21">
        <v>1984</v>
      </c>
      <c r="HN54" s="22">
        <v>0.52</v>
      </c>
      <c r="HQ54" s="21">
        <v>1984</v>
      </c>
      <c r="HR54" s="22">
        <v>0.52</v>
      </c>
      <c r="HU54" s="21">
        <v>1984</v>
      </c>
      <c r="HV54" s="22">
        <v>0.52</v>
      </c>
      <c r="HY54" s="21">
        <v>1984</v>
      </c>
      <c r="HZ54" s="22">
        <v>0.52</v>
      </c>
      <c r="IC54" s="21">
        <v>1984</v>
      </c>
      <c r="ID54" s="22">
        <v>0.52</v>
      </c>
      <c r="IG54" s="21">
        <v>1984</v>
      </c>
      <c r="IH54" s="22">
        <v>0.52</v>
      </c>
      <c r="IK54" s="21">
        <v>1984</v>
      </c>
      <c r="IL54" s="22">
        <v>0.52</v>
      </c>
      <c r="IO54" s="21">
        <v>1984</v>
      </c>
      <c r="IP54" s="22">
        <v>0.52</v>
      </c>
      <c r="IS54" s="21">
        <v>1984</v>
      </c>
      <c r="IT54" s="22">
        <v>0.52</v>
      </c>
      <c r="IW54" s="21">
        <v>1984</v>
      </c>
      <c r="IX54" s="22">
        <v>0.52</v>
      </c>
      <c r="JA54" s="21">
        <v>1984</v>
      </c>
      <c r="JB54" s="22">
        <v>0.52</v>
      </c>
      <c r="JE54" s="21">
        <v>1984</v>
      </c>
      <c r="JF54" s="22">
        <v>0.52</v>
      </c>
      <c r="JI54" s="21">
        <v>1984</v>
      </c>
      <c r="JJ54" s="22">
        <v>0.52</v>
      </c>
      <c r="JM54" s="21">
        <v>1984</v>
      </c>
      <c r="JN54" s="22">
        <v>0.52</v>
      </c>
      <c r="JQ54" s="21">
        <v>1984</v>
      </c>
      <c r="JR54" s="22">
        <v>0.52</v>
      </c>
      <c r="JU54" s="21">
        <v>1984</v>
      </c>
      <c r="JV54" s="22">
        <v>0.52</v>
      </c>
      <c r="JY54" s="21">
        <v>1984</v>
      </c>
      <c r="JZ54" s="22">
        <v>0.52</v>
      </c>
      <c r="KC54" s="21">
        <v>1984</v>
      </c>
      <c r="KD54" s="22">
        <v>0.52</v>
      </c>
      <c r="KG54" s="21">
        <v>1984</v>
      </c>
      <c r="KH54" s="22">
        <v>0.52</v>
      </c>
      <c r="KK54" s="21">
        <v>1984</v>
      </c>
      <c r="KL54" s="22">
        <v>0.52</v>
      </c>
      <c r="KO54" s="21">
        <v>1984</v>
      </c>
      <c r="KP54" s="22">
        <v>0.52</v>
      </c>
      <c r="KS54" s="21">
        <v>1984</v>
      </c>
      <c r="KT54" s="22">
        <v>0.52</v>
      </c>
      <c r="KW54" s="21">
        <v>1984</v>
      </c>
      <c r="KX54" s="22">
        <v>0.52</v>
      </c>
      <c r="LA54" s="21">
        <v>1984</v>
      </c>
      <c r="LB54" s="22">
        <v>0.52</v>
      </c>
      <c r="LE54" s="21">
        <v>1984</v>
      </c>
      <c r="LF54" s="22">
        <v>0.52</v>
      </c>
      <c r="LI54" s="21">
        <v>1984</v>
      </c>
      <c r="LJ54" s="22">
        <v>0.52</v>
      </c>
      <c r="LM54" s="21">
        <v>1984</v>
      </c>
      <c r="LN54" s="22">
        <v>0.52</v>
      </c>
      <c r="LQ54" s="21">
        <v>1984</v>
      </c>
      <c r="LR54" s="22">
        <v>0.52</v>
      </c>
      <c r="LU54" s="21">
        <v>1984</v>
      </c>
      <c r="LV54" s="22">
        <v>0.52</v>
      </c>
      <c r="LY54" s="21">
        <v>1984</v>
      </c>
      <c r="LZ54" s="22">
        <v>0.52</v>
      </c>
      <c r="MC54" s="21">
        <v>1984</v>
      </c>
      <c r="MD54" s="22">
        <v>0.52</v>
      </c>
      <c r="MG54" s="21">
        <v>1984</v>
      </c>
      <c r="MH54" s="22">
        <v>0.52</v>
      </c>
      <c r="MK54" s="21">
        <v>1984</v>
      </c>
      <c r="ML54" s="22">
        <v>0.52</v>
      </c>
      <c r="MO54" s="21">
        <v>1984</v>
      </c>
      <c r="MP54" s="22">
        <v>0.52</v>
      </c>
      <c r="MS54" s="21">
        <v>1984</v>
      </c>
      <c r="MT54" s="22">
        <v>0.52</v>
      </c>
      <c r="MW54" s="21">
        <v>1984</v>
      </c>
      <c r="MX54" s="22">
        <v>0.52</v>
      </c>
      <c r="NA54" s="21">
        <v>1984</v>
      </c>
      <c r="NB54" s="22">
        <v>0.52</v>
      </c>
      <c r="NE54" s="21">
        <v>1984</v>
      </c>
      <c r="NF54" s="22">
        <v>0.52</v>
      </c>
      <c r="NI54" s="21">
        <v>1984</v>
      </c>
      <c r="NJ54" s="22">
        <v>0.52</v>
      </c>
    </row>
    <row r="55" spans="2:374">
      <c r="B55">
        <v>0.3450855546255987</v>
      </c>
      <c r="C55" s="39">
        <v>0.67285038139059827</v>
      </c>
      <c r="D55">
        <v>183.04677901905492</v>
      </c>
      <c r="E55" s="21">
        <v>1984</v>
      </c>
      <c r="F55" s="22">
        <v>2.2599999999999998</v>
      </c>
      <c r="I55" s="21">
        <v>1984</v>
      </c>
      <c r="J55" s="22">
        <v>1187.5</v>
      </c>
      <c r="M55" s="21">
        <v>1984</v>
      </c>
      <c r="N55" s="22">
        <v>1187.5</v>
      </c>
      <c r="Q55" s="21">
        <v>1984</v>
      </c>
      <c r="R55" s="22">
        <v>1187.5</v>
      </c>
      <c r="U55" s="21">
        <v>1984</v>
      </c>
      <c r="V55" s="22">
        <v>1187.5</v>
      </c>
      <c r="Y55" s="21">
        <v>1984</v>
      </c>
      <c r="Z55" s="22">
        <v>1187.5</v>
      </c>
      <c r="AC55" s="21">
        <v>1984</v>
      </c>
      <c r="AD55" s="22">
        <v>1187.5</v>
      </c>
      <c r="AG55" s="21">
        <v>1984</v>
      </c>
      <c r="AH55" s="22">
        <v>1187.5</v>
      </c>
      <c r="AK55" s="21">
        <v>1984</v>
      </c>
      <c r="AL55" s="22">
        <v>1187.5</v>
      </c>
      <c r="AO55" s="21">
        <v>1984</v>
      </c>
      <c r="AP55" s="22">
        <v>1187.5</v>
      </c>
      <c r="AS55" s="21">
        <v>1984</v>
      </c>
      <c r="AT55" s="22">
        <v>1187.5</v>
      </c>
      <c r="AW55" s="21">
        <v>1984</v>
      </c>
      <c r="AX55" s="22">
        <v>1187.5</v>
      </c>
      <c r="BA55" s="21">
        <v>1984</v>
      </c>
      <c r="BB55" s="22">
        <v>1187.5</v>
      </c>
      <c r="BE55" s="21">
        <v>1984</v>
      </c>
      <c r="BF55" s="22">
        <v>1187.5</v>
      </c>
      <c r="BI55" s="21">
        <v>1984</v>
      </c>
      <c r="BJ55" s="22">
        <v>1187.5</v>
      </c>
      <c r="BM55" s="21">
        <v>1984</v>
      </c>
      <c r="BN55" s="22">
        <v>1187.5</v>
      </c>
      <c r="BQ55" s="21">
        <v>1984</v>
      </c>
      <c r="BR55" s="22">
        <v>1187.5</v>
      </c>
      <c r="BU55" s="21">
        <v>1984</v>
      </c>
      <c r="BV55" s="22">
        <v>1187.5</v>
      </c>
      <c r="BY55" s="21">
        <v>1984</v>
      </c>
      <c r="BZ55" s="22">
        <v>1187.5</v>
      </c>
      <c r="CC55" s="21">
        <v>1984</v>
      </c>
      <c r="CD55" s="22">
        <v>1187.5</v>
      </c>
      <c r="CG55" s="21">
        <v>1984</v>
      </c>
      <c r="CH55" s="22">
        <v>1187.5</v>
      </c>
      <c r="CK55" s="21">
        <v>1984</v>
      </c>
      <c r="CL55" s="22">
        <v>1187.5</v>
      </c>
      <c r="CO55" s="21">
        <v>1984</v>
      </c>
      <c r="CP55" s="22">
        <v>1187.5</v>
      </c>
      <c r="CS55" s="21">
        <v>1984</v>
      </c>
      <c r="CT55" s="22">
        <v>1187.5</v>
      </c>
      <c r="CW55" s="21">
        <v>1984</v>
      </c>
      <c r="CX55" s="22">
        <v>1187.5</v>
      </c>
      <c r="DA55" s="21">
        <v>1984</v>
      </c>
      <c r="DB55" s="22">
        <v>1187.5</v>
      </c>
      <c r="DE55" s="21">
        <v>1984</v>
      </c>
      <c r="DF55" s="22">
        <v>1187.5</v>
      </c>
      <c r="DI55" s="21">
        <v>1984</v>
      </c>
      <c r="DJ55" s="22">
        <v>1187.5</v>
      </c>
      <c r="DM55" s="21">
        <v>1984</v>
      </c>
      <c r="DN55" s="22">
        <v>1187.5</v>
      </c>
      <c r="DQ55" s="21">
        <v>1984</v>
      </c>
      <c r="DR55" s="22">
        <v>1187.5</v>
      </c>
      <c r="DU55" s="21">
        <v>1984</v>
      </c>
      <c r="DV55" s="22">
        <v>1187.5</v>
      </c>
      <c r="DY55" s="21">
        <v>1984</v>
      </c>
      <c r="DZ55" s="22">
        <v>1187.5</v>
      </c>
      <c r="EC55" s="21">
        <v>1984</v>
      </c>
      <c r="ED55" s="22">
        <v>1187.5</v>
      </c>
      <c r="EG55" s="21">
        <v>1984</v>
      </c>
      <c r="EH55" s="22">
        <v>1187.5</v>
      </c>
      <c r="EK55" s="21">
        <v>1984</v>
      </c>
      <c r="EL55" s="22">
        <v>1187.5</v>
      </c>
      <c r="EO55" s="21">
        <v>1984</v>
      </c>
      <c r="EP55" s="22">
        <v>1187.5</v>
      </c>
      <c r="ES55" s="21">
        <v>1984</v>
      </c>
      <c r="ET55" s="22">
        <v>1187.5</v>
      </c>
      <c r="EW55" s="21">
        <v>1984</v>
      </c>
      <c r="EX55" s="22">
        <v>1187.5</v>
      </c>
      <c r="FA55" s="21">
        <v>1984</v>
      </c>
      <c r="FB55" s="22">
        <v>1187.5</v>
      </c>
      <c r="FE55" s="21">
        <v>1984</v>
      </c>
      <c r="FF55" s="22">
        <v>1187.5</v>
      </c>
      <c r="FI55" s="21">
        <v>1984</v>
      </c>
      <c r="FJ55" s="22">
        <v>1187.5</v>
      </c>
      <c r="FM55" s="21">
        <v>1984</v>
      </c>
      <c r="FN55" s="22">
        <v>1187.5</v>
      </c>
      <c r="FQ55" s="21">
        <v>1984</v>
      </c>
      <c r="FR55" s="22">
        <v>1187.5</v>
      </c>
      <c r="FU55" s="21">
        <v>1984</v>
      </c>
      <c r="FV55" s="22">
        <v>1187.5</v>
      </c>
      <c r="FY55" s="21">
        <v>1984</v>
      </c>
      <c r="FZ55" s="22">
        <v>1187.5</v>
      </c>
      <c r="GC55" s="21">
        <v>1984</v>
      </c>
      <c r="GD55" s="22">
        <v>1187.5</v>
      </c>
      <c r="GG55" s="21">
        <v>1984</v>
      </c>
      <c r="GH55" s="22">
        <v>1187.5</v>
      </c>
      <c r="GK55" s="21">
        <v>1984</v>
      </c>
      <c r="GL55" s="22">
        <v>1187.5</v>
      </c>
      <c r="GO55" s="21">
        <v>1984</v>
      </c>
      <c r="GP55" s="22">
        <v>1187.5</v>
      </c>
      <c r="GS55" s="21">
        <v>1984</v>
      </c>
      <c r="GT55" s="22">
        <v>1187.5</v>
      </c>
      <c r="GW55" s="21">
        <v>1984</v>
      </c>
      <c r="GX55" s="22">
        <v>1187.5</v>
      </c>
      <c r="HA55" s="21">
        <v>1984</v>
      </c>
      <c r="HB55" s="22">
        <v>1187.5</v>
      </c>
      <c r="HE55" s="21">
        <v>1984</v>
      </c>
      <c r="HF55" s="22">
        <v>1187.5</v>
      </c>
      <c r="HI55" s="21">
        <v>1984</v>
      </c>
      <c r="HJ55" s="22">
        <v>1187.5</v>
      </c>
      <c r="HM55" s="21">
        <v>1984</v>
      </c>
      <c r="HN55" s="22">
        <v>1187.5</v>
      </c>
      <c r="HQ55" s="21">
        <v>1984</v>
      </c>
      <c r="HR55" s="22">
        <v>2.2599999999999998</v>
      </c>
      <c r="HU55" s="21">
        <v>1984</v>
      </c>
      <c r="HV55" s="22">
        <v>2.2599999999999998</v>
      </c>
      <c r="HY55" s="21">
        <v>1984</v>
      </c>
      <c r="HZ55" s="22">
        <v>2.2599999999999998</v>
      </c>
      <c r="IC55" s="21">
        <v>1984</v>
      </c>
      <c r="ID55" s="22">
        <v>2.2599999999999998</v>
      </c>
      <c r="IG55" s="21">
        <v>1984</v>
      </c>
      <c r="IH55" s="22">
        <v>2.2599999999999998</v>
      </c>
      <c r="IK55" s="21">
        <v>1984</v>
      </c>
      <c r="IL55" s="22">
        <v>2.2599999999999998</v>
      </c>
      <c r="IO55" s="21">
        <v>1984</v>
      </c>
      <c r="IP55" s="22">
        <v>2.2599999999999998</v>
      </c>
      <c r="IS55" s="21">
        <v>1984</v>
      </c>
      <c r="IT55" s="22">
        <v>2.2599999999999998</v>
      </c>
      <c r="IW55" s="21">
        <v>1984</v>
      </c>
      <c r="IX55" s="22">
        <v>2.2599999999999998</v>
      </c>
      <c r="JA55" s="21">
        <v>1984</v>
      </c>
      <c r="JB55" s="22">
        <v>2.2599999999999998</v>
      </c>
      <c r="JE55" s="21">
        <v>1984</v>
      </c>
      <c r="JF55" s="22">
        <v>2.2599999999999998</v>
      </c>
      <c r="JI55" s="21">
        <v>1984</v>
      </c>
      <c r="JJ55" s="22">
        <v>2.2599999999999998</v>
      </c>
      <c r="JM55" s="21">
        <v>1984</v>
      </c>
      <c r="JN55" s="22">
        <v>2.2599999999999998</v>
      </c>
      <c r="JQ55" s="21">
        <v>1984</v>
      </c>
      <c r="JR55" s="22">
        <v>2.2599999999999998</v>
      </c>
      <c r="JU55" s="21">
        <v>1984</v>
      </c>
      <c r="JV55" s="22">
        <v>2.2599999999999998</v>
      </c>
      <c r="JY55" s="21">
        <v>1984</v>
      </c>
      <c r="JZ55" s="22">
        <v>2.2599999999999998</v>
      </c>
      <c r="KC55" s="21">
        <v>1984</v>
      </c>
      <c r="KD55" s="22">
        <v>2.2599999999999998</v>
      </c>
      <c r="KG55" s="21">
        <v>1984</v>
      </c>
      <c r="KH55" s="22">
        <v>2.2599999999999998</v>
      </c>
      <c r="KK55" s="21">
        <v>1984</v>
      </c>
      <c r="KL55" s="22">
        <v>2.2599999999999998</v>
      </c>
      <c r="KO55" s="21">
        <v>1984</v>
      </c>
      <c r="KP55" s="22">
        <v>2.2599999999999998</v>
      </c>
      <c r="KS55" s="21">
        <v>1984</v>
      </c>
      <c r="KT55" s="22">
        <v>2.2599999999999998</v>
      </c>
      <c r="KW55" s="21">
        <v>1984</v>
      </c>
      <c r="KX55" s="22">
        <v>2.2599999999999998</v>
      </c>
      <c r="LA55" s="21">
        <v>1984</v>
      </c>
      <c r="LB55" s="22">
        <v>2.2599999999999998</v>
      </c>
      <c r="LE55" s="21">
        <v>1984</v>
      </c>
      <c r="LF55" s="22">
        <v>2.2599999999999998</v>
      </c>
      <c r="LI55" s="21">
        <v>1984</v>
      </c>
      <c r="LJ55" s="22">
        <v>2.2599999999999998</v>
      </c>
      <c r="LM55" s="21">
        <v>1984</v>
      </c>
      <c r="LN55" s="22">
        <v>2.2599999999999998</v>
      </c>
      <c r="LQ55" s="21">
        <v>1984</v>
      </c>
      <c r="LR55" s="22">
        <v>2.2599999999999998</v>
      </c>
      <c r="LU55" s="21">
        <v>1984</v>
      </c>
      <c r="LV55" s="22">
        <v>2.2599999999999998</v>
      </c>
      <c r="LY55" s="21">
        <v>1984</v>
      </c>
      <c r="LZ55" s="22">
        <v>2.2599999999999998</v>
      </c>
      <c r="MC55" s="21">
        <v>1984</v>
      </c>
      <c r="MD55" s="22">
        <v>2.2599999999999998</v>
      </c>
      <c r="MG55" s="21">
        <v>1984</v>
      </c>
      <c r="MH55" s="22">
        <v>2.2599999999999998</v>
      </c>
      <c r="MK55" s="21">
        <v>1984</v>
      </c>
      <c r="ML55" s="22">
        <v>2.2599999999999998</v>
      </c>
      <c r="MO55" s="21">
        <v>1984</v>
      </c>
      <c r="MP55" s="22">
        <v>2.2599999999999998</v>
      </c>
      <c r="MS55" s="21">
        <v>1984</v>
      </c>
      <c r="MT55" s="22">
        <v>2.2599999999999998</v>
      </c>
      <c r="MW55" s="21">
        <v>1984</v>
      </c>
      <c r="MX55" s="22">
        <v>2.2599999999999998</v>
      </c>
      <c r="NA55" s="21">
        <v>1984</v>
      </c>
      <c r="NB55" s="22">
        <v>2.2599999999999998</v>
      </c>
      <c r="NE55" s="21">
        <v>1984</v>
      </c>
      <c r="NF55" s="22">
        <v>2.2599999999999998</v>
      </c>
      <c r="NI55" s="21">
        <v>1984</v>
      </c>
      <c r="NJ55" s="22">
        <v>2.2599999999999998</v>
      </c>
    </row>
    <row r="56" spans="2:374">
      <c r="B56">
        <v>0.34372421034007283</v>
      </c>
      <c r="C56" s="39">
        <v>0.67070722619280632</v>
      </c>
      <c r="D56">
        <v>181.27620123881297</v>
      </c>
      <c r="E56" s="21">
        <v>1984</v>
      </c>
      <c r="F56" s="22">
        <v>1187.5</v>
      </c>
      <c r="I56" s="21">
        <v>1985</v>
      </c>
      <c r="J56" s="22">
        <v>824</v>
      </c>
      <c r="M56" s="21">
        <v>1985</v>
      </c>
      <c r="N56" s="22">
        <v>824</v>
      </c>
      <c r="Q56" s="21">
        <v>1985</v>
      </c>
      <c r="R56" s="22">
        <v>824</v>
      </c>
      <c r="U56" s="21">
        <v>1985</v>
      </c>
      <c r="V56" s="22">
        <v>824</v>
      </c>
      <c r="Y56" s="21">
        <v>1985</v>
      </c>
      <c r="Z56" s="22">
        <v>824</v>
      </c>
      <c r="AC56" s="21">
        <v>1985</v>
      </c>
      <c r="AD56" s="22">
        <v>824</v>
      </c>
      <c r="AG56" s="21">
        <v>1985</v>
      </c>
      <c r="AH56" s="22">
        <v>824</v>
      </c>
      <c r="AK56" s="21">
        <v>1985</v>
      </c>
      <c r="AL56" s="22">
        <v>824</v>
      </c>
      <c r="AO56" s="21">
        <v>1985</v>
      </c>
      <c r="AP56" s="22">
        <v>824</v>
      </c>
      <c r="AS56" s="21">
        <v>1985</v>
      </c>
      <c r="AT56" s="22">
        <v>824</v>
      </c>
      <c r="AW56" s="21">
        <v>1985</v>
      </c>
      <c r="AX56" s="22">
        <v>824</v>
      </c>
      <c r="BA56" s="21">
        <v>1985</v>
      </c>
      <c r="BB56" s="22">
        <v>824</v>
      </c>
      <c r="BE56" s="21">
        <v>1985</v>
      </c>
      <c r="BF56" s="22">
        <v>824</v>
      </c>
      <c r="BI56" s="21">
        <v>1985</v>
      </c>
      <c r="BJ56" s="22">
        <v>824</v>
      </c>
      <c r="BM56" s="21">
        <v>1985</v>
      </c>
      <c r="BN56" s="22">
        <v>824</v>
      </c>
      <c r="BQ56" s="21">
        <v>1985</v>
      </c>
      <c r="BR56" s="22">
        <v>824</v>
      </c>
      <c r="BU56" s="21">
        <v>1985</v>
      </c>
      <c r="BV56" s="22">
        <v>824</v>
      </c>
      <c r="BY56" s="21">
        <v>1985</v>
      </c>
      <c r="BZ56" s="22">
        <v>824</v>
      </c>
      <c r="CC56" s="21">
        <v>1985</v>
      </c>
      <c r="CD56" s="22">
        <v>824</v>
      </c>
      <c r="CG56" s="21">
        <v>1985</v>
      </c>
      <c r="CH56" s="22">
        <v>824</v>
      </c>
      <c r="CK56" s="21">
        <v>1985</v>
      </c>
      <c r="CL56" s="22">
        <v>824</v>
      </c>
      <c r="CO56" s="21">
        <v>1985</v>
      </c>
      <c r="CP56" s="22">
        <v>824</v>
      </c>
      <c r="CS56" s="21">
        <v>1985</v>
      </c>
      <c r="CT56" s="22">
        <v>824</v>
      </c>
      <c r="CW56" s="21">
        <v>1985</v>
      </c>
      <c r="CX56" s="22">
        <v>824</v>
      </c>
      <c r="DA56" s="21">
        <v>1985</v>
      </c>
      <c r="DB56" s="22">
        <v>824</v>
      </c>
      <c r="DE56" s="21">
        <v>1985</v>
      </c>
      <c r="DF56" s="22">
        <v>824</v>
      </c>
      <c r="DI56" s="21">
        <v>1985</v>
      </c>
      <c r="DJ56" s="22">
        <v>824</v>
      </c>
      <c r="DM56" s="21">
        <v>1985</v>
      </c>
      <c r="DN56" s="22">
        <v>824</v>
      </c>
      <c r="DQ56" s="21">
        <v>1985</v>
      </c>
      <c r="DR56" s="22">
        <v>824</v>
      </c>
      <c r="DU56" s="21">
        <v>1985</v>
      </c>
      <c r="DV56" s="22">
        <v>824</v>
      </c>
      <c r="DY56" s="21">
        <v>1985</v>
      </c>
      <c r="DZ56" s="22">
        <v>824</v>
      </c>
      <c r="EC56" s="21">
        <v>1985</v>
      </c>
      <c r="ED56" s="22">
        <v>824</v>
      </c>
      <c r="EG56" s="21">
        <v>1985</v>
      </c>
      <c r="EH56" s="22">
        <v>824</v>
      </c>
      <c r="EK56" s="21">
        <v>1985</v>
      </c>
      <c r="EL56" s="22">
        <v>824</v>
      </c>
      <c r="EO56" s="21">
        <v>1985</v>
      </c>
      <c r="EP56" s="22">
        <v>824</v>
      </c>
      <c r="ES56" s="21">
        <v>1985</v>
      </c>
      <c r="ET56" s="22">
        <v>824</v>
      </c>
      <c r="EW56" s="21">
        <v>1985</v>
      </c>
      <c r="EX56" s="22">
        <v>824</v>
      </c>
      <c r="FA56" s="21">
        <v>1985</v>
      </c>
      <c r="FB56" s="22">
        <v>824</v>
      </c>
      <c r="FE56" s="21">
        <v>1985</v>
      </c>
      <c r="FF56" s="22">
        <v>824</v>
      </c>
      <c r="FI56" s="21">
        <v>1985</v>
      </c>
      <c r="FJ56" s="22">
        <v>824</v>
      </c>
      <c r="FM56" s="21">
        <v>1985</v>
      </c>
      <c r="FN56" s="22">
        <v>824</v>
      </c>
      <c r="FQ56" s="21">
        <v>1985</v>
      </c>
      <c r="FR56" s="22">
        <v>824</v>
      </c>
      <c r="FU56" s="21">
        <v>1985</v>
      </c>
      <c r="FV56" s="22">
        <v>824</v>
      </c>
      <c r="FY56" s="21">
        <v>1985</v>
      </c>
      <c r="FZ56" s="22">
        <v>824</v>
      </c>
      <c r="GC56" s="21">
        <v>1985</v>
      </c>
      <c r="GD56" s="22">
        <v>824</v>
      </c>
      <c r="GG56" s="21">
        <v>1985</v>
      </c>
      <c r="GH56" s="22">
        <v>824</v>
      </c>
      <c r="GK56" s="21">
        <v>1985</v>
      </c>
      <c r="GL56" s="22">
        <v>824</v>
      </c>
      <c r="GO56" s="21">
        <v>1985</v>
      </c>
      <c r="GP56" s="22">
        <v>824</v>
      </c>
      <c r="GS56" s="21">
        <v>1985</v>
      </c>
      <c r="GT56" s="22">
        <v>824</v>
      </c>
      <c r="GW56" s="21">
        <v>1985</v>
      </c>
      <c r="GX56" s="22">
        <v>824</v>
      </c>
      <c r="HA56" s="21">
        <v>1985</v>
      </c>
      <c r="HB56" s="22">
        <v>824</v>
      </c>
      <c r="HE56" s="21">
        <v>1985</v>
      </c>
      <c r="HF56" s="22">
        <v>824</v>
      </c>
      <c r="HI56" s="21">
        <v>1985</v>
      </c>
      <c r="HJ56" s="22">
        <v>824</v>
      </c>
      <c r="HM56" s="21">
        <v>1985</v>
      </c>
      <c r="HN56" s="22">
        <v>824</v>
      </c>
      <c r="HQ56" s="21">
        <v>1985</v>
      </c>
      <c r="HR56" s="22">
        <v>824</v>
      </c>
      <c r="HU56" s="21">
        <v>1984</v>
      </c>
      <c r="HV56" s="22">
        <v>1187.5</v>
      </c>
      <c r="HY56" s="21">
        <v>1984</v>
      </c>
      <c r="HZ56" s="22">
        <v>1187.5</v>
      </c>
      <c r="IC56" s="21">
        <v>1984</v>
      </c>
      <c r="ID56" s="22">
        <v>1187.5</v>
      </c>
      <c r="IG56" s="21">
        <v>1984</v>
      </c>
      <c r="IH56" s="22">
        <v>1187.5</v>
      </c>
      <c r="IK56" s="21">
        <v>1984</v>
      </c>
      <c r="IL56" s="22">
        <v>1187.5</v>
      </c>
      <c r="IO56" s="21">
        <v>1984</v>
      </c>
      <c r="IP56" s="22">
        <v>1187.5</v>
      </c>
      <c r="IS56" s="21">
        <v>1984</v>
      </c>
      <c r="IT56" s="22">
        <v>1187.5</v>
      </c>
      <c r="IW56" s="21">
        <v>1984</v>
      </c>
      <c r="IX56" s="22">
        <v>1187.5</v>
      </c>
      <c r="JA56" s="21">
        <v>1984</v>
      </c>
      <c r="JB56" s="22">
        <v>1187.5</v>
      </c>
      <c r="JE56" s="21">
        <v>1984</v>
      </c>
      <c r="JF56" s="22">
        <v>1187.5</v>
      </c>
      <c r="JI56" s="21">
        <v>1984</v>
      </c>
      <c r="JJ56" s="22">
        <v>1187.5</v>
      </c>
      <c r="JM56" s="21">
        <v>1984</v>
      </c>
      <c r="JN56" s="22">
        <v>1187.5</v>
      </c>
      <c r="JQ56" s="21">
        <v>1984</v>
      </c>
      <c r="JR56" s="22">
        <v>1187.5</v>
      </c>
      <c r="JU56" s="21">
        <v>1984</v>
      </c>
      <c r="JV56" s="22">
        <v>1187.5</v>
      </c>
      <c r="JY56" s="21">
        <v>1984</v>
      </c>
      <c r="JZ56" s="22">
        <v>1187.5</v>
      </c>
      <c r="KC56" s="21">
        <v>1984</v>
      </c>
      <c r="KD56" s="22">
        <v>1187.5</v>
      </c>
      <c r="KG56" s="21">
        <v>1984</v>
      </c>
      <c r="KH56" s="22">
        <v>1187.5</v>
      </c>
      <c r="KK56" s="21">
        <v>1984</v>
      </c>
      <c r="KL56" s="22">
        <v>1187.5</v>
      </c>
      <c r="KO56" s="21">
        <v>1984</v>
      </c>
      <c r="KP56" s="22">
        <v>1187.5</v>
      </c>
      <c r="KS56" s="21">
        <v>1984</v>
      </c>
      <c r="KT56" s="22">
        <v>1187.5</v>
      </c>
      <c r="KW56" s="21">
        <v>1984</v>
      </c>
      <c r="KX56" s="22">
        <v>1187.5</v>
      </c>
      <c r="LA56" s="21">
        <v>1984</v>
      </c>
      <c r="LB56" s="22">
        <v>1187.5</v>
      </c>
      <c r="LE56" s="21">
        <v>1984</v>
      </c>
      <c r="LF56" s="22">
        <v>1187.5</v>
      </c>
      <c r="LI56" s="21">
        <v>1984</v>
      </c>
      <c r="LJ56" s="22">
        <v>1187.5</v>
      </c>
      <c r="LM56" s="21">
        <v>1984</v>
      </c>
      <c r="LN56" s="22">
        <v>1187.5</v>
      </c>
      <c r="LQ56" s="21">
        <v>1984</v>
      </c>
      <c r="LR56" s="22">
        <v>1187.5</v>
      </c>
      <c r="LU56" s="21">
        <v>1984</v>
      </c>
      <c r="LV56" s="22">
        <v>1187.5</v>
      </c>
      <c r="LY56" s="21">
        <v>1984</v>
      </c>
      <c r="LZ56" s="22">
        <v>1187.5</v>
      </c>
      <c r="MC56" s="21">
        <v>1984</v>
      </c>
      <c r="MD56" s="22">
        <v>1187.5</v>
      </c>
      <c r="MG56" s="21">
        <v>1984</v>
      </c>
      <c r="MH56" s="22">
        <v>1187.5</v>
      </c>
      <c r="MK56" s="21">
        <v>1984</v>
      </c>
      <c r="ML56" s="22">
        <v>1187.5</v>
      </c>
      <c r="MO56" s="21">
        <v>1984</v>
      </c>
      <c r="MP56" s="22">
        <v>1187.5</v>
      </c>
      <c r="MS56" s="21">
        <v>1984</v>
      </c>
      <c r="MT56" s="22">
        <v>1187.5</v>
      </c>
      <c r="MW56" s="21">
        <v>1984</v>
      </c>
      <c r="MX56" s="22">
        <v>1187.5</v>
      </c>
      <c r="NA56" s="21">
        <v>1984</v>
      </c>
      <c r="NB56" s="22">
        <v>1187.5</v>
      </c>
      <c r="NE56" s="21">
        <v>1984</v>
      </c>
      <c r="NF56" s="22">
        <v>1187.5</v>
      </c>
      <c r="NI56" s="21">
        <v>1984</v>
      </c>
      <c r="NJ56" s="22">
        <v>1187.5</v>
      </c>
    </row>
    <row r="57" spans="2:374">
      <c r="B57">
        <v>0.34377989304601136</v>
      </c>
      <c r="C57" s="39">
        <v>0.67005754259455341</v>
      </c>
      <c r="D57">
        <v>180.74400536343583</v>
      </c>
      <c r="E57" s="21">
        <v>1985</v>
      </c>
      <c r="F57" s="22">
        <v>824</v>
      </c>
      <c r="I57" s="21">
        <v>1985</v>
      </c>
      <c r="J57" s="22">
        <v>0.26</v>
      </c>
      <c r="M57" s="21">
        <v>1985</v>
      </c>
      <c r="N57" s="22">
        <v>0.26</v>
      </c>
      <c r="Q57" s="21">
        <v>1985</v>
      </c>
      <c r="R57" s="22">
        <v>0.26</v>
      </c>
      <c r="U57" s="21">
        <v>1985</v>
      </c>
      <c r="V57" s="22">
        <v>0.26</v>
      </c>
      <c r="Y57" s="21">
        <v>1985</v>
      </c>
      <c r="Z57" s="22">
        <v>0.26</v>
      </c>
      <c r="AC57" s="21">
        <v>1985</v>
      </c>
      <c r="AD57" s="22">
        <v>0.26</v>
      </c>
      <c r="AG57" s="21">
        <v>1985</v>
      </c>
      <c r="AH57" s="22">
        <v>0.26</v>
      </c>
      <c r="AK57" s="21">
        <v>1985</v>
      </c>
      <c r="AL57" s="22">
        <v>0.26</v>
      </c>
      <c r="AO57" s="21">
        <v>1985</v>
      </c>
      <c r="AP57" s="22">
        <v>0.26</v>
      </c>
      <c r="AS57" s="21">
        <v>1985</v>
      </c>
      <c r="AT57" s="22">
        <v>0.26</v>
      </c>
      <c r="AW57" s="21">
        <v>1985</v>
      </c>
      <c r="AX57" s="22">
        <v>0.26</v>
      </c>
      <c r="BA57" s="21">
        <v>1985</v>
      </c>
      <c r="BB57" s="22">
        <v>0.26</v>
      </c>
      <c r="BE57" s="21">
        <v>1985</v>
      </c>
      <c r="BF57" s="22">
        <v>0.26</v>
      </c>
      <c r="BI57" s="21">
        <v>1985</v>
      </c>
      <c r="BJ57" s="22">
        <v>0.26</v>
      </c>
      <c r="BM57" s="21">
        <v>1985</v>
      </c>
      <c r="BN57" s="22">
        <v>0.26</v>
      </c>
      <c r="BQ57" s="21">
        <v>1985</v>
      </c>
      <c r="BR57" s="22">
        <v>0.26</v>
      </c>
      <c r="BU57" s="21">
        <v>1985</v>
      </c>
      <c r="BV57" s="22">
        <v>0.26</v>
      </c>
      <c r="BY57" s="21">
        <v>1985</v>
      </c>
      <c r="BZ57" s="22">
        <v>0.26</v>
      </c>
      <c r="CC57" s="21">
        <v>1985</v>
      </c>
      <c r="CD57" s="22">
        <v>0.26</v>
      </c>
      <c r="CG57" s="21">
        <v>1985</v>
      </c>
      <c r="CH57" s="22">
        <v>0.26</v>
      </c>
      <c r="CK57" s="21">
        <v>1985</v>
      </c>
      <c r="CL57" s="22">
        <v>0.26</v>
      </c>
      <c r="CO57" s="21">
        <v>1985</v>
      </c>
      <c r="CP57" s="22">
        <v>0.26</v>
      </c>
      <c r="CS57" s="21">
        <v>1985</v>
      </c>
      <c r="CT57" s="22">
        <v>0.26</v>
      </c>
      <c r="CW57" s="21">
        <v>1985</v>
      </c>
      <c r="CX57" s="22">
        <v>0.26</v>
      </c>
      <c r="DA57" s="21">
        <v>1985</v>
      </c>
      <c r="DB57" s="22">
        <v>0.26</v>
      </c>
      <c r="DE57" s="21">
        <v>1985</v>
      </c>
      <c r="DF57" s="22">
        <v>0.26</v>
      </c>
      <c r="DI57" s="21">
        <v>1985</v>
      </c>
      <c r="DJ57" s="22">
        <v>0.26</v>
      </c>
      <c r="DM57" s="21">
        <v>1985</v>
      </c>
      <c r="DN57" s="22">
        <v>0.26</v>
      </c>
      <c r="DQ57" s="21">
        <v>1985</v>
      </c>
      <c r="DR57" s="22">
        <v>0.26</v>
      </c>
      <c r="DU57" s="21">
        <v>1985</v>
      </c>
      <c r="DV57" s="22">
        <v>0.26</v>
      </c>
      <c r="DY57" s="21">
        <v>1985</v>
      </c>
      <c r="DZ57" s="22">
        <v>0.26</v>
      </c>
      <c r="EC57" s="21">
        <v>1985</v>
      </c>
      <c r="ED57" s="22">
        <v>0.26</v>
      </c>
      <c r="EG57" s="21">
        <v>1985</v>
      </c>
      <c r="EH57" s="22">
        <v>0.26</v>
      </c>
      <c r="EK57" s="21">
        <v>1985</v>
      </c>
      <c r="EL57" s="22">
        <v>0.26</v>
      </c>
      <c r="EO57" s="21">
        <v>1985</v>
      </c>
      <c r="EP57" s="22">
        <v>0.26</v>
      </c>
      <c r="ES57" s="21">
        <v>1985</v>
      </c>
      <c r="ET57" s="22">
        <v>0.26</v>
      </c>
      <c r="EW57" s="21">
        <v>1985</v>
      </c>
      <c r="EX57" s="22">
        <v>0.26</v>
      </c>
      <c r="FA57" s="21">
        <v>1985</v>
      </c>
      <c r="FB57" s="22">
        <v>0.26</v>
      </c>
      <c r="FE57" s="21">
        <v>1985</v>
      </c>
      <c r="FF57" s="22">
        <v>0.26</v>
      </c>
      <c r="FI57" s="21">
        <v>1985</v>
      </c>
      <c r="FJ57" s="22">
        <v>0.26</v>
      </c>
      <c r="FM57" s="21">
        <v>1985</v>
      </c>
      <c r="FN57" s="22">
        <v>0.26</v>
      </c>
      <c r="FQ57" s="21">
        <v>1985</v>
      </c>
      <c r="FR57" s="22">
        <v>0.26</v>
      </c>
      <c r="FU57" s="21">
        <v>1985</v>
      </c>
      <c r="FV57" s="22">
        <v>0.26</v>
      </c>
      <c r="FY57" s="21">
        <v>1985</v>
      </c>
      <c r="FZ57" s="22">
        <v>0.26</v>
      </c>
      <c r="GC57" s="21">
        <v>1985</v>
      </c>
      <c r="GD57" s="22">
        <v>0.26</v>
      </c>
      <c r="GG57" s="21">
        <v>1985</v>
      </c>
      <c r="GH57" s="22">
        <v>0.26</v>
      </c>
      <c r="GK57" s="21">
        <v>1985</v>
      </c>
      <c r="GL57" s="22">
        <v>0.26</v>
      </c>
      <c r="GO57" s="21">
        <v>1985</v>
      </c>
      <c r="GP57" s="22">
        <v>0.26</v>
      </c>
      <c r="GS57" s="21">
        <v>1985</v>
      </c>
      <c r="GT57" s="22">
        <v>0.26</v>
      </c>
      <c r="GW57" s="21">
        <v>1985</v>
      </c>
      <c r="GX57" s="22">
        <v>0.26</v>
      </c>
      <c r="HA57" s="21">
        <v>1985</v>
      </c>
      <c r="HB57" s="22">
        <v>0.26</v>
      </c>
      <c r="HE57" s="21">
        <v>1985</v>
      </c>
      <c r="HF57" s="22">
        <v>0.26</v>
      </c>
      <c r="HI57" s="21">
        <v>1985</v>
      </c>
      <c r="HJ57" s="22">
        <v>0.26</v>
      </c>
      <c r="HM57" s="21">
        <v>1985</v>
      </c>
      <c r="HN57" s="22">
        <v>0.26</v>
      </c>
      <c r="HQ57" s="21">
        <v>1985</v>
      </c>
      <c r="HR57" s="22">
        <v>0.26</v>
      </c>
      <c r="HU57" s="21">
        <v>1985</v>
      </c>
      <c r="HV57" s="22">
        <v>0.26</v>
      </c>
      <c r="HY57" s="21">
        <v>1985</v>
      </c>
      <c r="HZ57" s="22">
        <v>824</v>
      </c>
      <c r="IC57" s="21">
        <v>1985</v>
      </c>
      <c r="ID57" s="22">
        <v>824</v>
      </c>
      <c r="IG57" s="21">
        <v>1985</v>
      </c>
      <c r="IH57" s="22">
        <v>824</v>
      </c>
      <c r="IK57" s="21">
        <v>1985</v>
      </c>
      <c r="IL57" s="22">
        <v>824</v>
      </c>
      <c r="IO57" s="21">
        <v>1985</v>
      </c>
      <c r="IP57" s="22">
        <v>824</v>
      </c>
      <c r="IS57" s="21">
        <v>1985</v>
      </c>
      <c r="IT57" s="22">
        <v>824</v>
      </c>
      <c r="IW57" s="21">
        <v>1985</v>
      </c>
      <c r="IX57" s="22">
        <v>824</v>
      </c>
      <c r="JA57" s="21">
        <v>1985</v>
      </c>
      <c r="JB57" s="22">
        <v>824</v>
      </c>
      <c r="JE57" s="21">
        <v>1985</v>
      </c>
      <c r="JF57" s="22">
        <v>824</v>
      </c>
      <c r="JI57" s="21">
        <v>1985</v>
      </c>
      <c r="JJ57" s="22">
        <v>824</v>
      </c>
      <c r="JM57" s="21">
        <v>1985</v>
      </c>
      <c r="JN57" s="22">
        <v>824</v>
      </c>
      <c r="JQ57" s="21">
        <v>1985</v>
      </c>
      <c r="JR57" s="22">
        <v>824</v>
      </c>
      <c r="JU57" s="21">
        <v>1985</v>
      </c>
      <c r="JV57" s="22">
        <v>824</v>
      </c>
      <c r="JY57" s="21">
        <v>1985</v>
      </c>
      <c r="JZ57" s="22">
        <v>824</v>
      </c>
      <c r="KC57" s="21">
        <v>1985</v>
      </c>
      <c r="KD57" s="22">
        <v>824</v>
      </c>
      <c r="KG57" s="21">
        <v>1985</v>
      </c>
      <c r="KH57" s="22">
        <v>824</v>
      </c>
      <c r="KK57" s="21">
        <v>1985</v>
      </c>
      <c r="KL57" s="22">
        <v>824</v>
      </c>
      <c r="KO57" s="21">
        <v>1985</v>
      </c>
      <c r="KP57" s="22">
        <v>824</v>
      </c>
      <c r="KS57" s="21">
        <v>1985</v>
      </c>
      <c r="KT57" s="22">
        <v>824</v>
      </c>
      <c r="KW57" s="21">
        <v>1985</v>
      </c>
      <c r="KX57" s="22">
        <v>824</v>
      </c>
      <c r="LA57" s="21">
        <v>1985</v>
      </c>
      <c r="LB57" s="22">
        <v>824</v>
      </c>
      <c r="LE57" s="21">
        <v>1985</v>
      </c>
      <c r="LF57" s="22">
        <v>824</v>
      </c>
      <c r="LI57" s="21">
        <v>1985</v>
      </c>
      <c r="LJ57" s="22">
        <v>824</v>
      </c>
      <c r="LM57" s="21">
        <v>1985</v>
      </c>
      <c r="LN57" s="22">
        <v>824</v>
      </c>
      <c r="LQ57" s="21">
        <v>1985</v>
      </c>
      <c r="LR57" s="22">
        <v>824</v>
      </c>
      <c r="LU57" s="21">
        <v>1985</v>
      </c>
      <c r="LV57" s="22">
        <v>824</v>
      </c>
      <c r="LY57" s="21">
        <v>1985</v>
      </c>
      <c r="LZ57" s="22">
        <v>824</v>
      </c>
      <c r="MC57" s="21">
        <v>1985</v>
      </c>
      <c r="MD57" s="22">
        <v>824</v>
      </c>
      <c r="MG57" s="21">
        <v>1985</v>
      </c>
      <c r="MH57" s="22">
        <v>824</v>
      </c>
      <c r="MK57" s="21">
        <v>1985</v>
      </c>
      <c r="ML57" s="22">
        <v>824</v>
      </c>
      <c r="MO57" s="21">
        <v>1985</v>
      </c>
      <c r="MP57" s="22">
        <v>824</v>
      </c>
      <c r="MS57" s="21">
        <v>1985</v>
      </c>
      <c r="MT57" s="22">
        <v>824</v>
      </c>
      <c r="MW57" s="21">
        <v>1985</v>
      </c>
      <c r="MX57" s="22">
        <v>824</v>
      </c>
      <c r="NA57" s="21">
        <v>1985</v>
      </c>
      <c r="NB57" s="22">
        <v>824</v>
      </c>
      <c r="NE57" s="21">
        <v>1985</v>
      </c>
      <c r="NF57" s="22">
        <v>824</v>
      </c>
      <c r="NI57" s="21">
        <v>1985</v>
      </c>
      <c r="NJ57" s="22">
        <v>824</v>
      </c>
    </row>
    <row r="58" spans="2:374">
      <c r="B58">
        <v>0.3458877752506333</v>
      </c>
      <c r="C58" s="39">
        <v>0.67763088440014263</v>
      </c>
      <c r="D58">
        <v>187.08103783264332</v>
      </c>
      <c r="E58" s="21">
        <v>1985</v>
      </c>
      <c r="F58" s="22">
        <v>0.26</v>
      </c>
      <c r="I58" s="21">
        <v>1985</v>
      </c>
      <c r="J58" s="22">
        <v>0.16500000000000001</v>
      </c>
      <c r="M58" s="21">
        <v>1985</v>
      </c>
      <c r="N58" s="22">
        <v>0.16500000000000001</v>
      </c>
      <c r="Q58" s="21">
        <v>1985</v>
      </c>
      <c r="R58" s="22">
        <v>0.16500000000000001</v>
      </c>
      <c r="U58" s="21">
        <v>1985</v>
      </c>
      <c r="V58" s="22">
        <v>0.16500000000000001</v>
      </c>
      <c r="Y58" s="21">
        <v>1985</v>
      </c>
      <c r="Z58" s="22">
        <v>0.16500000000000001</v>
      </c>
      <c r="AC58" s="21">
        <v>1985</v>
      </c>
      <c r="AD58" s="22">
        <v>0.16500000000000001</v>
      </c>
      <c r="AG58" s="21">
        <v>1985</v>
      </c>
      <c r="AH58" s="22">
        <v>0.16500000000000001</v>
      </c>
      <c r="AK58" s="21">
        <v>1985</v>
      </c>
      <c r="AL58" s="22">
        <v>0.16500000000000001</v>
      </c>
      <c r="AO58" s="21">
        <v>1985</v>
      </c>
      <c r="AP58" s="22">
        <v>0.16500000000000001</v>
      </c>
      <c r="AS58" s="21">
        <v>1985</v>
      </c>
      <c r="AT58" s="22">
        <v>0.16500000000000001</v>
      </c>
      <c r="AW58" s="21">
        <v>1985</v>
      </c>
      <c r="AX58" s="22">
        <v>0.16500000000000001</v>
      </c>
      <c r="BA58" s="21">
        <v>1985</v>
      </c>
      <c r="BB58" s="22">
        <v>0.16500000000000001</v>
      </c>
      <c r="BE58" s="21">
        <v>1985</v>
      </c>
      <c r="BF58" s="22">
        <v>0.16500000000000001</v>
      </c>
      <c r="BI58" s="21">
        <v>1985</v>
      </c>
      <c r="BJ58" s="22">
        <v>0.16500000000000001</v>
      </c>
      <c r="BM58" s="21">
        <v>1985</v>
      </c>
      <c r="BN58" s="22">
        <v>0.16500000000000001</v>
      </c>
      <c r="BQ58" s="21">
        <v>1985</v>
      </c>
      <c r="BR58" s="22">
        <v>0.16500000000000001</v>
      </c>
      <c r="BU58" s="21">
        <v>1985</v>
      </c>
      <c r="BV58" s="22">
        <v>0.16500000000000001</v>
      </c>
      <c r="BY58" s="21">
        <v>1985</v>
      </c>
      <c r="BZ58" s="22">
        <v>0.16500000000000001</v>
      </c>
      <c r="CC58" s="21">
        <v>1985</v>
      </c>
      <c r="CD58" s="22">
        <v>0.16500000000000001</v>
      </c>
      <c r="CG58" s="21">
        <v>1985</v>
      </c>
      <c r="CH58" s="22">
        <v>0.16500000000000001</v>
      </c>
      <c r="CK58" s="21">
        <v>1985</v>
      </c>
      <c r="CL58" s="22">
        <v>0.16500000000000001</v>
      </c>
      <c r="CO58" s="21">
        <v>1985</v>
      </c>
      <c r="CP58" s="22">
        <v>0.16500000000000001</v>
      </c>
      <c r="CS58" s="21">
        <v>1985</v>
      </c>
      <c r="CT58" s="22">
        <v>0.16500000000000001</v>
      </c>
      <c r="CW58" s="21">
        <v>1985</v>
      </c>
      <c r="CX58" s="22">
        <v>0.16500000000000001</v>
      </c>
      <c r="DA58" s="21">
        <v>1985</v>
      </c>
      <c r="DB58" s="22">
        <v>0.16500000000000001</v>
      </c>
      <c r="DE58" s="21">
        <v>1985</v>
      </c>
      <c r="DF58" s="22">
        <v>0.16500000000000001</v>
      </c>
      <c r="DI58" s="21">
        <v>1985</v>
      </c>
      <c r="DJ58" s="22">
        <v>0.16500000000000001</v>
      </c>
      <c r="DM58" s="21">
        <v>1985</v>
      </c>
      <c r="DN58" s="22">
        <v>0.16500000000000001</v>
      </c>
      <c r="DQ58" s="21">
        <v>1985</v>
      </c>
      <c r="DR58" s="22">
        <v>0.16500000000000001</v>
      </c>
      <c r="DU58" s="21">
        <v>1985</v>
      </c>
      <c r="DV58" s="22">
        <v>0.16500000000000001</v>
      </c>
      <c r="DY58" s="21">
        <v>1985</v>
      </c>
      <c r="DZ58" s="22">
        <v>0.16500000000000001</v>
      </c>
      <c r="EC58" s="21">
        <v>1985</v>
      </c>
      <c r="ED58" s="22">
        <v>0.16500000000000001</v>
      </c>
      <c r="EG58" s="21">
        <v>1985</v>
      </c>
      <c r="EH58" s="22">
        <v>0.16500000000000001</v>
      </c>
      <c r="EK58" s="21">
        <v>1985</v>
      </c>
      <c r="EL58" s="22">
        <v>0.16500000000000001</v>
      </c>
      <c r="EO58" s="21">
        <v>1985</v>
      </c>
      <c r="EP58" s="22">
        <v>0.16500000000000001</v>
      </c>
      <c r="ES58" s="21">
        <v>1985</v>
      </c>
      <c r="ET58" s="22">
        <v>0.16500000000000001</v>
      </c>
      <c r="EW58" s="21">
        <v>1985</v>
      </c>
      <c r="EX58" s="22">
        <v>0.16500000000000001</v>
      </c>
      <c r="FA58" s="21">
        <v>1985</v>
      </c>
      <c r="FB58" s="22">
        <v>0.16500000000000001</v>
      </c>
      <c r="FE58" s="21">
        <v>1985</v>
      </c>
      <c r="FF58" s="22">
        <v>0.16500000000000001</v>
      </c>
      <c r="FI58" s="21">
        <v>1985</v>
      </c>
      <c r="FJ58" s="22">
        <v>0.16500000000000001</v>
      </c>
      <c r="FM58" s="21">
        <v>1985</v>
      </c>
      <c r="FN58" s="22">
        <v>0.16500000000000001</v>
      </c>
      <c r="FQ58" s="21">
        <v>1985</v>
      </c>
      <c r="FR58" s="22">
        <v>0.16500000000000001</v>
      </c>
      <c r="FU58" s="21">
        <v>1985</v>
      </c>
      <c r="FV58" s="22">
        <v>0.16500000000000001</v>
      </c>
      <c r="FY58" s="21">
        <v>1985</v>
      </c>
      <c r="FZ58" s="22">
        <v>0.16500000000000001</v>
      </c>
      <c r="GC58" s="21">
        <v>1985</v>
      </c>
      <c r="GD58" s="22">
        <v>0.16500000000000001</v>
      </c>
      <c r="GG58" s="21">
        <v>1985</v>
      </c>
      <c r="GH58" s="22">
        <v>0.16500000000000001</v>
      </c>
      <c r="GK58" s="21">
        <v>1985</v>
      </c>
      <c r="GL58" s="22">
        <v>0.16500000000000001</v>
      </c>
      <c r="GO58" s="21">
        <v>1985</v>
      </c>
      <c r="GP58" s="22">
        <v>0.16500000000000001</v>
      </c>
      <c r="GS58" s="21">
        <v>1985</v>
      </c>
      <c r="GT58" s="22">
        <v>0.16500000000000001</v>
      </c>
      <c r="GW58" s="21">
        <v>1985</v>
      </c>
      <c r="GX58" s="22">
        <v>0.16500000000000001</v>
      </c>
      <c r="HA58" s="21">
        <v>1985</v>
      </c>
      <c r="HB58" s="22">
        <v>0.16500000000000001</v>
      </c>
      <c r="HE58" s="21">
        <v>1985</v>
      </c>
      <c r="HF58" s="22">
        <v>0.16500000000000001</v>
      </c>
      <c r="HI58" s="21">
        <v>1985</v>
      </c>
      <c r="HJ58" s="22">
        <v>0.16500000000000001</v>
      </c>
      <c r="HM58" s="21">
        <v>1985</v>
      </c>
      <c r="HN58" s="22">
        <v>0.16500000000000001</v>
      </c>
      <c r="HQ58" s="21">
        <v>1985</v>
      </c>
      <c r="HR58" s="22">
        <v>0.16500000000000001</v>
      </c>
      <c r="HU58" s="21">
        <v>1985</v>
      </c>
      <c r="HV58" s="22">
        <v>0.16500000000000001</v>
      </c>
      <c r="HY58" s="21">
        <v>1985</v>
      </c>
      <c r="HZ58" s="22">
        <v>0.16500000000000001</v>
      </c>
      <c r="IC58" s="21">
        <v>1985</v>
      </c>
      <c r="ID58" s="22">
        <v>0.26</v>
      </c>
      <c r="IG58" s="21">
        <v>1985</v>
      </c>
      <c r="IH58" s="22">
        <v>0.26</v>
      </c>
      <c r="IK58" s="21">
        <v>1985</v>
      </c>
      <c r="IL58" s="22">
        <v>0.26</v>
      </c>
      <c r="IO58" s="21">
        <v>1985</v>
      </c>
      <c r="IP58" s="22">
        <v>0.26</v>
      </c>
      <c r="IS58" s="21">
        <v>1985</v>
      </c>
      <c r="IT58" s="22">
        <v>0.26</v>
      </c>
      <c r="IW58" s="21">
        <v>1985</v>
      </c>
      <c r="IX58" s="22">
        <v>0.26</v>
      </c>
      <c r="JA58" s="21">
        <v>1985</v>
      </c>
      <c r="JB58" s="22">
        <v>0.26</v>
      </c>
      <c r="JE58" s="21">
        <v>1985</v>
      </c>
      <c r="JF58" s="22">
        <v>0.26</v>
      </c>
      <c r="JI58" s="21">
        <v>1985</v>
      </c>
      <c r="JJ58" s="22">
        <v>0.26</v>
      </c>
      <c r="JM58" s="21">
        <v>1985</v>
      </c>
      <c r="JN58" s="22">
        <v>0.26</v>
      </c>
      <c r="JQ58" s="21">
        <v>1985</v>
      </c>
      <c r="JR58" s="22">
        <v>0.26</v>
      </c>
      <c r="JU58" s="21">
        <v>1985</v>
      </c>
      <c r="JV58" s="22">
        <v>0.26</v>
      </c>
      <c r="JY58" s="21">
        <v>1985</v>
      </c>
      <c r="JZ58" s="22">
        <v>0.26</v>
      </c>
      <c r="KC58" s="21">
        <v>1985</v>
      </c>
      <c r="KD58" s="22">
        <v>0.26</v>
      </c>
      <c r="KG58" s="21">
        <v>1985</v>
      </c>
      <c r="KH58" s="22">
        <v>0.26</v>
      </c>
      <c r="KK58" s="21">
        <v>1985</v>
      </c>
      <c r="KL58" s="22">
        <v>0.26</v>
      </c>
      <c r="KO58" s="21">
        <v>1985</v>
      </c>
      <c r="KP58" s="22">
        <v>0.26</v>
      </c>
      <c r="KS58" s="21">
        <v>1985</v>
      </c>
      <c r="KT58" s="22">
        <v>0.26</v>
      </c>
      <c r="KW58" s="21">
        <v>1985</v>
      </c>
      <c r="KX58" s="22">
        <v>0.26</v>
      </c>
      <c r="LA58" s="21">
        <v>1985</v>
      </c>
      <c r="LB58" s="22">
        <v>0.26</v>
      </c>
      <c r="LE58" s="21">
        <v>1985</v>
      </c>
      <c r="LF58" s="22">
        <v>0.26</v>
      </c>
      <c r="LI58" s="21">
        <v>1985</v>
      </c>
      <c r="LJ58" s="22">
        <v>0.26</v>
      </c>
      <c r="LM58" s="21">
        <v>1985</v>
      </c>
      <c r="LN58" s="22">
        <v>0.26</v>
      </c>
      <c r="LQ58" s="21">
        <v>1985</v>
      </c>
      <c r="LR58" s="22">
        <v>0.26</v>
      </c>
      <c r="LU58" s="21">
        <v>1985</v>
      </c>
      <c r="LV58" s="22">
        <v>0.26</v>
      </c>
      <c r="LY58" s="21">
        <v>1985</v>
      </c>
      <c r="LZ58" s="22">
        <v>0.26</v>
      </c>
      <c r="MC58" s="21">
        <v>1985</v>
      </c>
      <c r="MD58" s="22">
        <v>0.26</v>
      </c>
      <c r="MG58" s="21">
        <v>1985</v>
      </c>
      <c r="MH58" s="22">
        <v>0.26</v>
      </c>
      <c r="MK58" s="21">
        <v>1985</v>
      </c>
      <c r="ML58" s="22">
        <v>0.26</v>
      </c>
      <c r="MO58" s="21">
        <v>1985</v>
      </c>
      <c r="MP58" s="22">
        <v>0.26</v>
      </c>
      <c r="MS58" s="21">
        <v>1985</v>
      </c>
      <c r="MT58" s="22">
        <v>0.26</v>
      </c>
      <c r="MW58" s="21">
        <v>1985</v>
      </c>
      <c r="MX58" s="22">
        <v>0.26</v>
      </c>
      <c r="NA58" s="21">
        <v>1985</v>
      </c>
      <c r="NB58" s="22">
        <v>0.26</v>
      </c>
      <c r="NE58" s="21">
        <v>1985</v>
      </c>
      <c r="NF58" s="22">
        <v>0.26</v>
      </c>
      <c r="NI58" s="21">
        <v>1985</v>
      </c>
      <c r="NJ58" s="22">
        <v>0.26</v>
      </c>
    </row>
    <row r="59" spans="2:374">
      <c r="B59">
        <v>0.34600668124482381</v>
      </c>
      <c r="C59" s="39">
        <v>0.67871502544749729</v>
      </c>
      <c r="D59">
        <v>188.01264313391064</v>
      </c>
      <c r="E59" s="21">
        <v>1985</v>
      </c>
      <c r="F59" s="22">
        <v>0.16500000000000001</v>
      </c>
      <c r="I59" s="21">
        <v>1985</v>
      </c>
      <c r="J59" s="22">
        <v>1187.5</v>
      </c>
      <c r="M59" s="21">
        <v>1985</v>
      </c>
      <c r="N59" s="22">
        <v>1187.5</v>
      </c>
      <c r="Q59" s="21">
        <v>1985</v>
      </c>
      <c r="R59" s="22">
        <v>1187.5</v>
      </c>
      <c r="U59" s="21">
        <v>1985</v>
      </c>
      <c r="V59" s="22">
        <v>1187.5</v>
      </c>
      <c r="Y59" s="21">
        <v>1985</v>
      </c>
      <c r="Z59" s="22">
        <v>1187.5</v>
      </c>
      <c r="AC59" s="21">
        <v>1985</v>
      </c>
      <c r="AD59" s="22">
        <v>1187.5</v>
      </c>
      <c r="AG59" s="21">
        <v>1985</v>
      </c>
      <c r="AH59" s="22">
        <v>1187.5</v>
      </c>
      <c r="AK59" s="21">
        <v>1985</v>
      </c>
      <c r="AL59" s="22">
        <v>1187.5</v>
      </c>
      <c r="AO59" s="21">
        <v>1985</v>
      </c>
      <c r="AP59" s="22">
        <v>1187.5</v>
      </c>
      <c r="AS59" s="21">
        <v>1985</v>
      </c>
      <c r="AT59" s="22">
        <v>1187.5</v>
      </c>
      <c r="AW59" s="21">
        <v>1985</v>
      </c>
      <c r="AX59" s="22">
        <v>1187.5</v>
      </c>
      <c r="BA59" s="21">
        <v>1985</v>
      </c>
      <c r="BB59" s="22">
        <v>1187.5</v>
      </c>
      <c r="BE59" s="21">
        <v>1985</v>
      </c>
      <c r="BF59" s="22">
        <v>1187.5</v>
      </c>
      <c r="BI59" s="21">
        <v>1985</v>
      </c>
      <c r="BJ59" s="22">
        <v>1187.5</v>
      </c>
      <c r="BM59" s="21">
        <v>1985</v>
      </c>
      <c r="BN59" s="22">
        <v>1187.5</v>
      </c>
      <c r="BQ59" s="21">
        <v>1985</v>
      </c>
      <c r="BR59" s="22">
        <v>1187.5</v>
      </c>
      <c r="BU59" s="21">
        <v>1985</v>
      </c>
      <c r="BV59" s="22">
        <v>1187.5</v>
      </c>
      <c r="BY59" s="21">
        <v>1985</v>
      </c>
      <c r="BZ59" s="22">
        <v>1187.5</v>
      </c>
      <c r="CC59" s="21">
        <v>1985</v>
      </c>
      <c r="CD59" s="22">
        <v>1187.5</v>
      </c>
      <c r="CG59" s="21">
        <v>1985</v>
      </c>
      <c r="CH59" s="22">
        <v>1187.5</v>
      </c>
      <c r="CK59" s="21">
        <v>1985</v>
      </c>
      <c r="CL59" s="22">
        <v>1187.5</v>
      </c>
      <c r="CO59" s="21">
        <v>1985</v>
      </c>
      <c r="CP59" s="22">
        <v>1187.5</v>
      </c>
      <c r="CS59" s="21">
        <v>1985</v>
      </c>
      <c r="CT59" s="22">
        <v>1187.5</v>
      </c>
      <c r="CW59" s="21">
        <v>1985</v>
      </c>
      <c r="CX59" s="22">
        <v>1187.5</v>
      </c>
      <c r="DA59" s="21">
        <v>1985</v>
      </c>
      <c r="DB59" s="22">
        <v>1187.5</v>
      </c>
      <c r="DE59" s="21">
        <v>1985</v>
      </c>
      <c r="DF59" s="22">
        <v>1187.5</v>
      </c>
      <c r="DI59" s="21">
        <v>1985</v>
      </c>
      <c r="DJ59" s="22">
        <v>1187.5</v>
      </c>
      <c r="DM59" s="21">
        <v>1985</v>
      </c>
      <c r="DN59" s="22">
        <v>1187.5</v>
      </c>
      <c r="DQ59" s="21">
        <v>1985</v>
      </c>
      <c r="DR59" s="22">
        <v>1187.5</v>
      </c>
      <c r="DU59" s="21">
        <v>1985</v>
      </c>
      <c r="DV59" s="22">
        <v>1187.5</v>
      </c>
      <c r="DY59" s="21">
        <v>1985</v>
      </c>
      <c r="DZ59" s="22">
        <v>1187.5</v>
      </c>
      <c r="EC59" s="21">
        <v>1985</v>
      </c>
      <c r="ED59" s="22">
        <v>1187.5</v>
      </c>
      <c r="EG59" s="21">
        <v>1985</v>
      </c>
      <c r="EH59" s="22">
        <v>1187.5</v>
      </c>
      <c r="EK59" s="21">
        <v>1985</v>
      </c>
      <c r="EL59" s="22">
        <v>1187.5</v>
      </c>
      <c r="EO59" s="21">
        <v>1985</v>
      </c>
      <c r="EP59" s="22">
        <v>1187.5</v>
      </c>
      <c r="ES59" s="21">
        <v>1985</v>
      </c>
      <c r="ET59" s="22">
        <v>1187.5</v>
      </c>
      <c r="EW59" s="21">
        <v>1985</v>
      </c>
      <c r="EX59" s="22">
        <v>1187.5</v>
      </c>
      <c r="FA59" s="21">
        <v>1985</v>
      </c>
      <c r="FB59" s="22">
        <v>1187.5</v>
      </c>
      <c r="FE59" s="21">
        <v>1985</v>
      </c>
      <c r="FF59" s="22">
        <v>1187.5</v>
      </c>
      <c r="FI59" s="21">
        <v>1985</v>
      </c>
      <c r="FJ59" s="22">
        <v>1187.5</v>
      </c>
      <c r="FM59" s="21">
        <v>1985</v>
      </c>
      <c r="FN59" s="22">
        <v>1187.5</v>
      </c>
      <c r="FQ59" s="21">
        <v>1985</v>
      </c>
      <c r="FR59" s="22">
        <v>1187.5</v>
      </c>
      <c r="FU59" s="21">
        <v>1985</v>
      </c>
      <c r="FV59" s="22">
        <v>1187.5</v>
      </c>
      <c r="FY59" s="21">
        <v>1985</v>
      </c>
      <c r="FZ59" s="22">
        <v>1187.5</v>
      </c>
      <c r="GC59" s="21">
        <v>1985</v>
      </c>
      <c r="GD59" s="22">
        <v>1187.5</v>
      </c>
      <c r="GG59" s="21">
        <v>1985</v>
      </c>
      <c r="GH59" s="22">
        <v>1187.5</v>
      </c>
      <c r="GK59" s="21">
        <v>1985</v>
      </c>
      <c r="GL59" s="22">
        <v>1187.5</v>
      </c>
      <c r="GO59" s="21">
        <v>1985</v>
      </c>
      <c r="GP59" s="22">
        <v>1187.5</v>
      </c>
      <c r="GS59" s="21">
        <v>1985</v>
      </c>
      <c r="GT59" s="22">
        <v>1187.5</v>
      </c>
      <c r="GW59" s="21">
        <v>1985</v>
      </c>
      <c r="GX59" s="22">
        <v>1187.5</v>
      </c>
      <c r="HA59" s="21">
        <v>1985</v>
      </c>
      <c r="HB59" s="22">
        <v>1187.5</v>
      </c>
      <c r="HE59" s="21">
        <v>1985</v>
      </c>
      <c r="HF59" s="22">
        <v>1187.5</v>
      </c>
      <c r="HI59" s="21">
        <v>1985</v>
      </c>
      <c r="HJ59" s="22">
        <v>1187.5</v>
      </c>
      <c r="HM59" s="21">
        <v>1985</v>
      </c>
      <c r="HN59" s="22">
        <v>1187.5</v>
      </c>
      <c r="HQ59" s="21">
        <v>1985</v>
      </c>
      <c r="HR59" s="22">
        <v>1187.5</v>
      </c>
      <c r="HU59" s="21">
        <v>1985</v>
      </c>
      <c r="HV59" s="22">
        <v>1187.5</v>
      </c>
      <c r="HY59" s="21">
        <v>1985</v>
      </c>
      <c r="HZ59" s="22">
        <v>1187.5</v>
      </c>
      <c r="IC59" s="21">
        <v>1985</v>
      </c>
      <c r="ID59" s="22">
        <v>1187.5</v>
      </c>
      <c r="IG59" s="21">
        <v>1985</v>
      </c>
      <c r="IH59" s="22">
        <v>0.16500000000000001</v>
      </c>
      <c r="IK59" s="21">
        <v>1985</v>
      </c>
      <c r="IL59" s="22">
        <v>0.16500000000000001</v>
      </c>
      <c r="IO59" s="21">
        <v>1985</v>
      </c>
      <c r="IP59" s="22">
        <v>0.16500000000000001</v>
      </c>
      <c r="IS59" s="21">
        <v>1985</v>
      </c>
      <c r="IT59" s="22">
        <v>0.16500000000000001</v>
      </c>
      <c r="IW59" s="21">
        <v>1985</v>
      </c>
      <c r="IX59" s="22">
        <v>0.16500000000000001</v>
      </c>
      <c r="JA59" s="21">
        <v>1985</v>
      </c>
      <c r="JB59" s="22">
        <v>0.16500000000000001</v>
      </c>
      <c r="JE59" s="21">
        <v>1985</v>
      </c>
      <c r="JF59" s="22">
        <v>0.16500000000000001</v>
      </c>
      <c r="JI59" s="21">
        <v>1985</v>
      </c>
      <c r="JJ59" s="22">
        <v>0.16500000000000001</v>
      </c>
      <c r="JM59" s="21">
        <v>1985</v>
      </c>
      <c r="JN59" s="22">
        <v>0.16500000000000001</v>
      </c>
      <c r="JQ59" s="21">
        <v>1985</v>
      </c>
      <c r="JR59" s="22">
        <v>0.16500000000000001</v>
      </c>
      <c r="JU59" s="21">
        <v>1985</v>
      </c>
      <c r="JV59" s="22">
        <v>0.16500000000000001</v>
      </c>
      <c r="JY59" s="21">
        <v>1985</v>
      </c>
      <c r="JZ59" s="22">
        <v>0.16500000000000001</v>
      </c>
      <c r="KC59" s="21">
        <v>1985</v>
      </c>
      <c r="KD59" s="22">
        <v>0.16500000000000001</v>
      </c>
      <c r="KG59" s="21">
        <v>1985</v>
      </c>
      <c r="KH59" s="22">
        <v>0.16500000000000001</v>
      </c>
      <c r="KK59" s="21">
        <v>1985</v>
      </c>
      <c r="KL59" s="22">
        <v>0.16500000000000001</v>
      </c>
      <c r="KO59" s="21">
        <v>1985</v>
      </c>
      <c r="KP59" s="22">
        <v>0.16500000000000001</v>
      </c>
      <c r="KS59" s="21">
        <v>1985</v>
      </c>
      <c r="KT59" s="22">
        <v>0.16500000000000001</v>
      </c>
      <c r="KW59" s="21">
        <v>1985</v>
      </c>
      <c r="KX59" s="22">
        <v>0.16500000000000001</v>
      </c>
      <c r="LA59" s="21">
        <v>1985</v>
      </c>
      <c r="LB59" s="22">
        <v>0.16500000000000001</v>
      </c>
      <c r="LE59" s="21">
        <v>1985</v>
      </c>
      <c r="LF59" s="22">
        <v>0.16500000000000001</v>
      </c>
      <c r="LI59" s="21">
        <v>1985</v>
      </c>
      <c r="LJ59" s="22">
        <v>0.16500000000000001</v>
      </c>
      <c r="LM59" s="21">
        <v>1985</v>
      </c>
      <c r="LN59" s="22">
        <v>0.16500000000000001</v>
      </c>
      <c r="LQ59" s="21">
        <v>1985</v>
      </c>
      <c r="LR59" s="22">
        <v>0.16500000000000001</v>
      </c>
      <c r="LU59" s="21">
        <v>1985</v>
      </c>
      <c r="LV59" s="22">
        <v>0.16500000000000001</v>
      </c>
      <c r="LY59" s="21">
        <v>1985</v>
      </c>
      <c r="LZ59" s="22">
        <v>0.16500000000000001</v>
      </c>
      <c r="MC59" s="21">
        <v>1985</v>
      </c>
      <c r="MD59" s="22">
        <v>0.16500000000000001</v>
      </c>
      <c r="MG59" s="21">
        <v>1985</v>
      </c>
      <c r="MH59" s="22">
        <v>0.16500000000000001</v>
      </c>
      <c r="MK59" s="21">
        <v>1985</v>
      </c>
      <c r="ML59" s="22">
        <v>0.16500000000000001</v>
      </c>
      <c r="MO59" s="21">
        <v>1985</v>
      </c>
      <c r="MP59" s="22">
        <v>0.16500000000000001</v>
      </c>
      <c r="MS59" s="21">
        <v>1985</v>
      </c>
      <c r="MT59" s="22">
        <v>0.16500000000000001</v>
      </c>
      <c r="MW59" s="21">
        <v>1985</v>
      </c>
      <c r="MX59" s="22">
        <v>0.16500000000000001</v>
      </c>
      <c r="NA59" s="21">
        <v>1985</v>
      </c>
      <c r="NB59" s="22">
        <v>0.16500000000000001</v>
      </c>
      <c r="NE59" s="21">
        <v>1985</v>
      </c>
      <c r="NF59" s="22">
        <v>0.16500000000000001</v>
      </c>
      <c r="NI59" s="21">
        <v>1985</v>
      </c>
      <c r="NJ59" s="22">
        <v>0.16500000000000001</v>
      </c>
    </row>
    <row r="60" spans="2:374">
      <c r="B60">
        <v>0.34368433782784724</v>
      </c>
      <c r="C60" s="39">
        <v>0.67023065070479482</v>
      </c>
      <c r="D60">
        <v>180.88560395383612</v>
      </c>
      <c r="E60" s="21">
        <v>1985</v>
      </c>
      <c r="F60" s="22">
        <v>1187.5</v>
      </c>
      <c r="I60" s="21">
        <v>1986</v>
      </c>
      <c r="J60" s="22">
        <v>2.0499999999999998</v>
      </c>
      <c r="M60" s="21">
        <v>1986</v>
      </c>
      <c r="N60" s="22">
        <v>2.0499999999999998</v>
      </c>
      <c r="Q60" s="21">
        <v>1986</v>
      </c>
      <c r="R60" s="22">
        <v>2.0499999999999998</v>
      </c>
      <c r="U60" s="21">
        <v>1986</v>
      </c>
      <c r="V60" s="22">
        <v>2.0499999999999998</v>
      </c>
      <c r="Y60" s="21">
        <v>1986</v>
      </c>
      <c r="Z60" s="22">
        <v>2.0499999999999998</v>
      </c>
      <c r="AC60" s="21">
        <v>1986</v>
      </c>
      <c r="AD60" s="22">
        <v>2.0499999999999998</v>
      </c>
      <c r="AG60" s="21">
        <v>1986</v>
      </c>
      <c r="AH60" s="22">
        <v>2.0499999999999998</v>
      </c>
      <c r="AK60" s="21">
        <v>1986</v>
      </c>
      <c r="AL60" s="22">
        <v>2.0499999999999998</v>
      </c>
      <c r="AO60" s="21">
        <v>1986</v>
      </c>
      <c r="AP60" s="22">
        <v>2.0499999999999998</v>
      </c>
      <c r="AS60" s="21">
        <v>1986</v>
      </c>
      <c r="AT60" s="22">
        <v>2.0499999999999998</v>
      </c>
      <c r="AW60" s="21">
        <v>1986</v>
      </c>
      <c r="AX60" s="22">
        <v>2.0499999999999998</v>
      </c>
      <c r="BA60" s="21">
        <v>1986</v>
      </c>
      <c r="BB60" s="22">
        <v>2.0499999999999998</v>
      </c>
      <c r="BE60" s="21">
        <v>1986</v>
      </c>
      <c r="BF60" s="22">
        <v>2.0499999999999998</v>
      </c>
      <c r="BI60" s="21">
        <v>1986</v>
      </c>
      <c r="BJ60" s="22">
        <v>2.0499999999999998</v>
      </c>
      <c r="BM60" s="21">
        <v>1986</v>
      </c>
      <c r="BN60" s="22">
        <v>2.0499999999999998</v>
      </c>
      <c r="BQ60" s="21">
        <v>1986</v>
      </c>
      <c r="BR60" s="22">
        <v>2.0499999999999998</v>
      </c>
      <c r="BU60" s="21">
        <v>1986</v>
      </c>
      <c r="BV60" s="22">
        <v>2.0499999999999998</v>
      </c>
      <c r="BY60" s="21">
        <v>1986</v>
      </c>
      <c r="BZ60" s="22">
        <v>2.0499999999999998</v>
      </c>
      <c r="CC60" s="21">
        <v>1986</v>
      </c>
      <c r="CD60" s="22">
        <v>2.0499999999999998</v>
      </c>
      <c r="CG60" s="21">
        <v>1986</v>
      </c>
      <c r="CH60" s="22">
        <v>2.0499999999999998</v>
      </c>
      <c r="CK60" s="21">
        <v>1986</v>
      </c>
      <c r="CL60" s="22">
        <v>2.0499999999999998</v>
      </c>
      <c r="CO60" s="21">
        <v>1986</v>
      </c>
      <c r="CP60" s="22">
        <v>2.0499999999999998</v>
      </c>
      <c r="CS60" s="21">
        <v>1986</v>
      </c>
      <c r="CT60" s="22">
        <v>2.0499999999999998</v>
      </c>
      <c r="CW60" s="21">
        <v>1986</v>
      </c>
      <c r="CX60" s="22">
        <v>2.0499999999999998</v>
      </c>
      <c r="DA60" s="21">
        <v>1986</v>
      </c>
      <c r="DB60" s="22">
        <v>2.0499999999999998</v>
      </c>
      <c r="DE60" s="21">
        <v>1986</v>
      </c>
      <c r="DF60" s="22">
        <v>2.0499999999999998</v>
      </c>
      <c r="DI60" s="21">
        <v>1986</v>
      </c>
      <c r="DJ60" s="22">
        <v>2.0499999999999998</v>
      </c>
      <c r="DM60" s="21">
        <v>1986</v>
      </c>
      <c r="DN60" s="22">
        <v>2.0499999999999998</v>
      </c>
      <c r="DQ60" s="21">
        <v>1986</v>
      </c>
      <c r="DR60" s="22">
        <v>2.0499999999999998</v>
      </c>
      <c r="DU60" s="21">
        <v>1986</v>
      </c>
      <c r="DV60" s="22">
        <v>2.0499999999999998</v>
      </c>
      <c r="DY60" s="21">
        <v>1986</v>
      </c>
      <c r="DZ60" s="22">
        <v>2.0499999999999998</v>
      </c>
      <c r="EC60" s="21">
        <v>1986</v>
      </c>
      <c r="ED60" s="22">
        <v>2.0499999999999998</v>
      </c>
      <c r="EG60" s="21">
        <v>1986</v>
      </c>
      <c r="EH60" s="22">
        <v>2.0499999999999998</v>
      </c>
      <c r="EK60" s="21">
        <v>1986</v>
      </c>
      <c r="EL60" s="22">
        <v>2.0499999999999998</v>
      </c>
      <c r="EO60" s="21">
        <v>1986</v>
      </c>
      <c r="EP60" s="22">
        <v>2.0499999999999998</v>
      </c>
      <c r="ES60" s="21">
        <v>1986</v>
      </c>
      <c r="ET60" s="22">
        <v>2.0499999999999998</v>
      </c>
      <c r="EW60" s="21">
        <v>1986</v>
      </c>
      <c r="EX60" s="22">
        <v>2.0499999999999998</v>
      </c>
      <c r="FA60" s="21">
        <v>1986</v>
      </c>
      <c r="FB60" s="22">
        <v>2.0499999999999998</v>
      </c>
      <c r="FE60" s="21">
        <v>1986</v>
      </c>
      <c r="FF60" s="22">
        <v>2.0499999999999998</v>
      </c>
      <c r="FI60" s="21">
        <v>1986</v>
      </c>
      <c r="FJ60" s="22">
        <v>2.0499999999999998</v>
      </c>
      <c r="FM60" s="21">
        <v>1986</v>
      </c>
      <c r="FN60" s="22">
        <v>2.0499999999999998</v>
      </c>
      <c r="FQ60" s="21">
        <v>1986</v>
      </c>
      <c r="FR60" s="22">
        <v>2.0499999999999998</v>
      </c>
      <c r="FU60" s="21">
        <v>1986</v>
      </c>
      <c r="FV60" s="22">
        <v>2.0499999999999998</v>
      </c>
      <c r="FY60" s="21">
        <v>1986</v>
      </c>
      <c r="FZ60" s="22">
        <v>2.0499999999999998</v>
      </c>
      <c r="GC60" s="21">
        <v>1986</v>
      </c>
      <c r="GD60" s="22">
        <v>2.0499999999999998</v>
      </c>
      <c r="GG60" s="21">
        <v>1986</v>
      </c>
      <c r="GH60" s="22">
        <v>2.0499999999999998</v>
      </c>
      <c r="GK60" s="21">
        <v>1986</v>
      </c>
      <c r="GL60" s="22">
        <v>2.0499999999999998</v>
      </c>
      <c r="GO60" s="21">
        <v>1986</v>
      </c>
      <c r="GP60" s="22">
        <v>2.0499999999999998</v>
      </c>
      <c r="GS60" s="21">
        <v>1986</v>
      </c>
      <c r="GT60" s="22">
        <v>2.0499999999999998</v>
      </c>
      <c r="GW60" s="21">
        <v>1986</v>
      </c>
      <c r="GX60" s="22">
        <v>2.0499999999999998</v>
      </c>
      <c r="HA60" s="21">
        <v>1986</v>
      </c>
      <c r="HB60" s="22">
        <v>2.0499999999999998</v>
      </c>
      <c r="HE60" s="21">
        <v>1986</v>
      </c>
      <c r="HF60" s="22">
        <v>2.0499999999999998</v>
      </c>
      <c r="HI60" s="21">
        <v>1986</v>
      </c>
      <c r="HJ60" s="22">
        <v>2.0499999999999998</v>
      </c>
      <c r="HM60" s="21">
        <v>1986</v>
      </c>
      <c r="HN60" s="22">
        <v>2.0499999999999998</v>
      </c>
      <c r="HQ60" s="21">
        <v>1986</v>
      </c>
      <c r="HR60" s="22">
        <v>2.0499999999999998</v>
      </c>
      <c r="HU60" s="21">
        <v>1986</v>
      </c>
      <c r="HV60" s="22">
        <v>2.0499999999999998</v>
      </c>
      <c r="HY60" s="21">
        <v>1986</v>
      </c>
      <c r="HZ60" s="22">
        <v>2.0499999999999998</v>
      </c>
      <c r="IC60" s="21">
        <v>1986</v>
      </c>
      <c r="ID60" s="22">
        <v>2.0499999999999998</v>
      </c>
      <c r="IG60" s="21">
        <v>1986</v>
      </c>
      <c r="IH60" s="22">
        <v>2.0499999999999998</v>
      </c>
      <c r="IK60" s="21">
        <v>1985</v>
      </c>
      <c r="IL60" s="22">
        <v>1187.5</v>
      </c>
      <c r="IO60" s="21">
        <v>1985</v>
      </c>
      <c r="IP60" s="22">
        <v>1187.5</v>
      </c>
      <c r="IS60" s="21">
        <v>1985</v>
      </c>
      <c r="IT60" s="22">
        <v>1187.5</v>
      </c>
      <c r="IW60" s="21">
        <v>1985</v>
      </c>
      <c r="IX60" s="22">
        <v>1187.5</v>
      </c>
      <c r="JA60" s="21">
        <v>1985</v>
      </c>
      <c r="JB60" s="22">
        <v>1187.5</v>
      </c>
      <c r="JE60" s="21">
        <v>1985</v>
      </c>
      <c r="JF60" s="22">
        <v>1187.5</v>
      </c>
      <c r="JI60" s="21">
        <v>1985</v>
      </c>
      <c r="JJ60" s="22">
        <v>1187.5</v>
      </c>
      <c r="JM60" s="21">
        <v>1985</v>
      </c>
      <c r="JN60" s="22">
        <v>1187.5</v>
      </c>
      <c r="JQ60" s="21">
        <v>1985</v>
      </c>
      <c r="JR60" s="22">
        <v>1187.5</v>
      </c>
      <c r="JU60" s="21">
        <v>1985</v>
      </c>
      <c r="JV60" s="22">
        <v>1187.5</v>
      </c>
      <c r="JY60" s="21">
        <v>1985</v>
      </c>
      <c r="JZ60" s="22">
        <v>1187.5</v>
      </c>
      <c r="KC60" s="21">
        <v>1985</v>
      </c>
      <c r="KD60" s="22">
        <v>1187.5</v>
      </c>
      <c r="KG60" s="21">
        <v>1985</v>
      </c>
      <c r="KH60" s="22">
        <v>1187.5</v>
      </c>
      <c r="KK60" s="21">
        <v>1985</v>
      </c>
      <c r="KL60" s="22">
        <v>1187.5</v>
      </c>
      <c r="KO60" s="21">
        <v>1985</v>
      </c>
      <c r="KP60" s="22">
        <v>1187.5</v>
      </c>
      <c r="KS60" s="21">
        <v>1985</v>
      </c>
      <c r="KT60" s="22">
        <v>1187.5</v>
      </c>
      <c r="KW60" s="21">
        <v>1985</v>
      </c>
      <c r="KX60" s="22">
        <v>1187.5</v>
      </c>
      <c r="LA60" s="21">
        <v>1985</v>
      </c>
      <c r="LB60" s="22">
        <v>1187.5</v>
      </c>
      <c r="LE60" s="21">
        <v>1985</v>
      </c>
      <c r="LF60" s="22">
        <v>1187.5</v>
      </c>
      <c r="LI60" s="21">
        <v>1985</v>
      </c>
      <c r="LJ60" s="22">
        <v>1187.5</v>
      </c>
      <c r="LM60" s="21">
        <v>1985</v>
      </c>
      <c r="LN60" s="22">
        <v>1187.5</v>
      </c>
      <c r="LQ60" s="21">
        <v>1985</v>
      </c>
      <c r="LR60" s="22">
        <v>1187.5</v>
      </c>
      <c r="LU60" s="21">
        <v>1985</v>
      </c>
      <c r="LV60" s="22">
        <v>1187.5</v>
      </c>
      <c r="LY60" s="21">
        <v>1985</v>
      </c>
      <c r="LZ60" s="22">
        <v>1187.5</v>
      </c>
      <c r="MC60" s="21">
        <v>1985</v>
      </c>
      <c r="MD60" s="22">
        <v>1187.5</v>
      </c>
      <c r="MG60" s="21">
        <v>1985</v>
      </c>
      <c r="MH60" s="22">
        <v>1187.5</v>
      </c>
      <c r="MK60" s="21">
        <v>1985</v>
      </c>
      <c r="ML60" s="22">
        <v>1187.5</v>
      </c>
      <c r="MO60" s="21">
        <v>1985</v>
      </c>
      <c r="MP60" s="22">
        <v>1187.5</v>
      </c>
      <c r="MS60" s="21">
        <v>1985</v>
      </c>
      <c r="MT60" s="22">
        <v>1187.5</v>
      </c>
      <c r="MW60" s="21">
        <v>1985</v>
      </c>
      <c r="MX60" s="22">
        <v>1187.5</v>
      </c>
      <c r="NA60" s="21">
        <v>1985</v>
      </c>
      <c r="NB60" s="22">
        <v>1187.5</v>
      </c>
      <c r="NE60" s="21">
        <v>1985</v>
      </c>
      <c r="NF60" s="22">
        <v>1187.5</v>
      </c>
      <c r="NI60" s="21">
        <v>1985</v>
      </c>
      <c r="NJ60" s="22">
        <v>1187.5</v>
      </c>
    </row>
    <row r="61" spans="2:374">
      <c r="B61">
        <v>0.34561962149472059</v>
      </c>
      <c r="C61" s="39">
        <v>0.67428376260595957</v>
      </c>
      <c r="D61">
        <v>184.24397675738479</v>
      </c>
      <c r="E61" s="21">
        <v>1986</v>
      </c>
      <c r="F61" s="22">
        <v>2.0499999999999998</v>
      </c>
      <c r="I61" s="21">
        <v>1986</v>
      </c>
      <c r="J61" s="22">
        <v>7.71</v>
      </c>
      <c r="M61" s="21">
        <v>1986</v>
      </c>
      <c r="N61" s="22">
        <v>7.71</v>
      </c>
      <c r="Q61" s="21">
        <v>1986</v>
      </c>
      <c r="R61" s="22">
        <v>7.71</v>
      </c>
      <c r="U61" s="21">
        <v>1986</v>
      </c>
      <c r="V61" s="22">
        <v>7.71</v>
      </c>
      <c r="Y61" s="21">
        <v>1986</v>
      </c>
      <c r="Z61" s="22">
        <v>7.71</v>
      </c>
      <c r="AC61" s="21">
        <v>1986</v>
      </c>
      <c r="AD61" s="22">
        <v>7.71</v>
      </c>
      <c r="AG61" s="21">
        <v>1986</v>
      </c>
      <c r="AH61" s="22">
        <v>7.71</v>
      </c>
      <c r="AK61" s="21">
        <v>1986</v>
      </c>
      <c r="AL61" s="22">
        <v>7.71</v>
      </c>
      <c r="AO61" s="21">
        <v>1986</v>
      </c>
      <c r="AP61" s="22">
        <v>7.71</v>
      </c>
      <c r="AS61" s="21">
        <v>1986</v>
      </c>
      <c r="AT61" s="22">
        <v>7.71</v>
      </c>
      <c r="AW61" s="21">
        <v>1986</v>
      </c>
      <c r="AX61" s="22">
        <v>7.71</v>
      </c>
      <c r="BA61" s="21">
        <v>1986</v>
      </c>
      <c r="BB61" s="22">
        <v>7.71</v>
      </c>
      <c r="BE61" s="21">
        <v>1986</v>
      </c>
      <c r="BF61" s="22">
        <v>7.71</v>
      </c>
      <c r="BI61" s="21">
        <v>1986</v>
      </c>
      <c r="BJ61" s="22">
        <v>7.71</v>
      </c>
      <c r="BM61" s="21">
        <v>1986</v>
      </c>
      <c r="BN61" s="22">
        <v>7.71</v>
      </c>
      <c r="BQ61" s="21">
        <v>1986</v>
      </c>
      <c r="BR61" s="22">
        <v>7.71</v>
      </c>
      <c r="BU61" s="21">
        <v>1986</v>
      </c>
      <c r="BV61" s="22">
        <v>7.71</v>
      </c>
      <c r="BY61" s="21">
        <v>1986</v>
      </c>
      <c r="BZ61" s="22">
        <v>7.71</v>
      </c>
      <c r="CC61" s="21">
        <v>1986</v>
      </c>
      <c r="CD61" s="22">
        <v>7.71</v>
      </c>
      <c r="CG61" s="21">
        <v>1986</v>
      </c>
      <c r="CH61" s="22">
        <v>7.71</v>
      </c>
      <c r="CK61" s="21">
        <v>1986</v>
      </c>
      <c r="CL61" s="22">
        <v>7.71</v>
      </c>
      <c r="CO61" s="21">
        <v>1986</v>
      </c>
      <c r="CP61" s="22">
        <v>7.71</v>
      </c>
      <c r="CS61" s="21">
        <v>1986</v>
      </c>
      <c r="CT61" s="22">
        <v>7.71</v>
      </c>
      <c r="CW61" s="21">
        <v>1986</v>
      </c>
      <c r="CX61" s="22">
        <v>7.71</v>
      </c>
      <c r="DA61" s="21">
        <v>1986</v>
      </c>
      <c r="DB61" s="22">
        <v>7.71</v>
      </c>
      <c r="DE61" s="21">
        <v>1986</v>
      </c>
      <c r="DF61" s="22">
        <v>7.71</v>
      </c>
      <c r="DI61" s="21">
        <v>1986</v>
      </c>
      <c r="DJ61" s="22">
        <v>7.71</v>
      </c>
      <c r="DM61" s="21">
        <v>1986</v>
      </c>
      <c r="DN61" s="22">
        <v>7.71</v>
      </c>
      <c r="DQ61" s="21">
        <v>1986</v>
      </c>
      <c r="DR61" s="22">
        <v>7.71</v>
      </c>
      <c r="DU61" s="21">
        <v>1986</v>
      </c>
      <c r="DV61" s="22">
        <v>7.71</v>
      </c>
      <c r="DY61" s="21">
        <v>1986</v>
      </c>
      <c r="DZ61" s="22">
        <v>7.71</v>
      </c>
      <c r="EC61" s="21">
        <v>1986</v>
      </c>
      <c r="ED61" s="22">
        <v>7.71</v>
      </c>
      <c r="EG61" s="21">
        <v>1986</v>
      </c>
      <c r="EH61" s="22">
        <v>7.71</v>
      </c>
      <c r="EK61" s="21">
        <v>1986</v>
      </c>
      <c r="EL61" s="22">
        <v>7.71</v>
      </c>
      <c r="EO61" s="21">
        <v>1986</v>
      </c>
      <c r="EP61" s="22">
        <v>7.71</v>
      </c>
      <c r="ES61" s="21">
        <v>1986</v>
      </c>
      <c r="ET61" s="22">
        <v>7.71</v>
      </c>
      <c r="EW61" s="21">
        <v>1986</v>
      </c>
      <c r="EX61" s="22">
        <v>7.71</v>
      </c>
      <c r="FA61" s="21">
        <v>1986</v>
      </c>
      <c r="FB61" s="22">
        <v>7.71</v>
      </c>
      <c r="FE61" s="21">
        <v>1986</v>
      </c>
      <c r="FF61" s="22">
        <v>7.71</v>
      </c>
      <c r="FI61" s="21">
        <v>1986</v>
      </c>
      <c r="FJ61" s="22">
        <v>7.71</v>
      </c>
      <c r="FM61" s="21">
        <v>1986</v>
      </c>
      <c r="FN61" s="22">
        <v>7.71</v>
      </c>
      <c r="FQ61" s="21">
        <v>1986</v>
      </c>
      <c r="FR61" s="22">
        <v>7.71</v>
      </c>
      <c r="FU61" s="21">
        <v>1986</v>
      </c>
      <c r="FV61" s="22">
        <v>7.71</v>
      </c>
      <c r="FY61" s="21">
        <v>1986</v>
      </c>
      <c r="FZ61" s="22">
        <v>7.71</v>
      </c>
      <c r="GC61" s="21">
        <v>1986</v>
      </c>
      <c r="GD61" s="22">
        <v>7.71</v>
      </c>
      <c r="GG61" s="21">
        <v>1986</v>
      </c>
      <c r="GH61" s="22">
        <v>7.71</v>
      </c>
      <c r="GK61" s="21">
        <v>1986</v>
      </c>
      <c r="GL61" s="22">
        <v>7.71</v>
      </c>
      <c r="GO61" s="21">
        <v>1986</v>
      </c>
      <c r="GP61" s="22">
        <v>7.71</v>
      </c>
      <c r="GS61" s="21">
        <v>1986</v>
      </c>
      <c r="GT61" s="22">
        <v>7.71</v>
      </c>
      <c r="GW61" s="21">
        <v>1986</v>
      </c>
      <c r="GX61" s="22">
        <v>7.71</v>
      </c>
      <c r="HA61" s="21">
        <v>1986</v>
      </c>
      <c r="HB61" s="22">
        <v>7.71</v>
      </c>
      <c r="HE61" s="21">
        <v>1986</v>
      </c>
      <c r="HF61" s="22">
        <v>7.71</v>
      </c>
      <c r="HI61" s="21">
        <v>1986</v>
      </c>
      <c r="HJ61" s="22">
        <v>7.71</v>
      </c>
      <c r="HM61" s="21">
        <v>1986</v>
      </c>
      <c r="HN61" s="22">
        <v>7.71</v>
      </c>
      <c r="HQ61" s="21">
        <v>1986</v>
      </c>
      <c r="HR61" s="22">
        <v>7.71</v>
      </c>
      <c r="HU61" s="21">
        <v>1986</v>
      </c>
      <c r="HV61" s="22">
        <v>7.71</v>
      </c>
      <c r="HY61" s="21">
        <v>1986</v>
      </c>
      <c r="HZ61" s="22">
        <v>7.71</v>
      </c>
      <c r="IC61" s="21">
        <v>1986</v>
      </c>
      <c r="ID61" s="22">
        <v>7.71</v>
      </c>
      <c r="IG61" s="21">
        <v>1986</v>
      </c>
      <c r="IH61" s="22">
        <v>7.71</v>
      </c>
      <c r="IK61" s="21">
        <v>1986</v>
      </c>
      <c r="IL61" s="22">
        <v>7.71</v>
      </c>
      <c r="IO61" s="21">
        <v>1986</v>
      </c>
      <c r="IP61" s="22">
        <v>2.0499999999999998</v>
      </c>
      <c r="IS61" s="21">
        <v>1986</v>
      </c>
      <c r="IT61" s="22">
        <v>2.0499999999999998</v>
      </c>
      <c r="IW61" s="21">
        <v>1986</v>
      </c>
      <c r="IX61" s="22">
        <v>2.0499999999999998</v>
      </c>
      <c r="JA61" s="21">
        <v>1986</v>
      </c>
      <c r="JB61" s="22">
        <v>2.0499999999999998</v>
      </c>
      <c r="JE61" s="21">
        <v>1986</v>
      </c>
      <c r="JF61" s="22">
        <v>2.0499999999999998</v>
      </c>
      <c r="JI61" s="21">
        <v>1986</v>
      </c>
      <c r="JJ61" s="22">
        <v>2.0499999999999998</v>
      </c>
      <c r="JM61" s="21">
        <v>1986</v>
      </c>
      <c r="JN61" s="22">
        <v>2.0499999999999998</v>
      </c>
      <c r="JQ61" s="21">
        <v>1986</v>
      </c>
      <c r="JR61" s="22">
        <v>2.0499999999999998</v>
      </c>
      <c r="JU61" s="21">
        <v>1986</v>
      </c>
      <c r="JV61" s="22">
        <v>2.0499999999999998</v>
      </c>
      <c r="JY61" s="21">
        <v>1986</v>
      </c>
      <c r="JZ61" s="22">
        <v>2.0499999999999998</v>
      </c>
      <c r="KC61" s="21">
        <v>1986</v>
      </c>
      <c r="KD61" s="22">
        <v>2.0499999999999998</v>
      </c>
      <c r="KG61" s="21">
        <v>1986</v>
      </c>
      <c r="KH61" s="22">
        <v>2.0499999999999998</v>
      </c>
      <c r="KK61" s="21">
        <v>1986</v>
      </c>
      <c r="KL61" s="22">
        <v>2.0499999999999998</v>
      </c>
      <c r="KO61" s="21">
        <v>1986</v>
      </c>
      <c r="KP61" s="22">
        <v>2.0499999999999998</v>
      </c>
      <c r="KS61" s="21">
        <v>1986</v>
      </c>
      <c r="KT61" s="22">
        <v>2.0499999999999998</v>
      </c>
      <c r="KW61" s="21">
        <v>1986</v>
      </c>
      <c r="KX61" s="22">
        <v>2.0499999999999998</v>
      </c>
      <c r="LA61" s="21">
        <v>1986</v>
      </c>
      <c r="LB61" s="22">
        <v>2.0499999999999998</v>
      </c>
      <c r="LE61" s="21">
        <v>1986</v>
      </c>
      <c r="LF61" s="22">
        <v>2.0499999999999998</v>
      </c>
      <c r="LI61" s="21">
        <v>1986</v>
      </c>
      <c r="LJ61" s="22">
        <v>2.0499999999999998</v>
      </c>
      <c r="LM61" s="21">
        <v>1986</v>
      </c>
      <c r="LN61" s="22">
        <v>2.0499999999999998</v>
      </c>
      <c r="LQ61" s="21">
        <v>1986</v>
      </c>
      <c r="LR61" s="22">
        <v>2.0499999999999998</v>
      </c>
      <c r="LU61" s="21">
        <v>1986</v>
      </c>
      <c r="LV61" s="22">
        <v>2.0499999999999998</v>
      </c>
      <c r="LY61" s="21">
        <v>1986</v>
      </c>
      <c r="LZ61" s="22">
        <v>2.0499999999999998</v>
      </c>
      <c r="MC61" s="21">
        <v>1986</v>
      </c>
      <c r="MD61" s="22">
        <v>2.0499999999999998</v>
      </c>
      <c r="MG61" s="21">
        <v>1986</v>
      </c>
      <c r="MH61" s="22">
        <v>2.0499999999999998</v>
      </c>
      <c r="MK61" s="21">
        <v>1986</v>
      </c>
      <c r="ML61" s="22">
        <v>2.0499999999999998</v>
      </c>
      <c r="MO61" s="21">
        <v>1986</v>
      </c>
      <c r="MP61" s="22">
        <v>2.0499999999999998</v>
      </c>
      <c r="MS61" s="21">
        <v>1986</v>
      </c>
      <c r="MT61" s="22">
        <v>2.0499999999999998</v>
      </c>
      <c r="MW61" s="21">
        <v>1986</v>
      </c>
      <c r="MX61" s="22">
        <v>2.0499999999999998</v>
      </c>
      <c r="NA61" s="21">
        <v>1986</v>
      </c>
      <c r="NB61" s="22">
        <v>2.0499999999999998</v>
      </c>
      <c r="NE61" s="21">
        <v>1986</v>
      </c>
      <c r="NF61" s="22">
        <v>2.0499999999999998</v>
      </c>
      <c r="NI61" s="21">
        <v>1986</v>
      </c>
      <c r="NJ61" s="22">
        <v>2.0499999999999998</v>
      </c>
    </row>
    <row r="62" spans="2:374">
      <c r="B62">
        <v>0.34521464569056509</v>
      </c>
      <c r="C62" s="39">
        <v>0.67223547746896861</v>
      </c>
      <c r="D62">
        <v>182.53640458928507</v>
      </c>
      <c r="E62" s="21">
        <v>1986</v>
      </c>
      <c r="F62" s="22">
        <v>7.71</v>
      </c>
      <c r="I62" s="21">
        <v>1986</v>
      </c>
      <c r="J62" s="22">
        <v>0.53400000000000003</v>
      </c>
      <c r="M62" s="21">
        <v>1986</v>
      </c>
      <c r="N62" s="22">
        <v>0.53400000000000003</v>
      </c>
      <c r="Q62" s="21">
        <v>1986</v>
      </c>
      <c r="R62" s="22">
        <v>0.53400000000000003</v>
      </c>
      <c r="U62" s="21">
        <v>1986</v>
      </c>
      <c r="V62" s="22">
        <v>0.53400000000000003</v>
      </c>
      <c r="Y62" s="21">
        <v>1986</v>
      </c>
      <c r="Z62" s="22">
        <v>0.53400000000000003</v>
      </c>
      <c r="AC62" s="21">
        <v>1986</v>
      </c>
      <c r="AD62" s="22">
        <v>0.53400000000000003</v>
      </c>
      <c r="AG62" s="21">
        <v>1986</v>
      </c>
      <c r="AH62" s="22">
        <v>0.53400000000000003</v>
      </c>
      <c r="AK62" s="21">
        <v>1986</v>
      </c>
      <c r="AL62" s="22">
        <v>0.53400000000000003</v>
      </c>
      <c r="AO62" s="21">
        <v>1986</v>
      </c>
      <c r="AP62" s="22">
        <v>0.53400000000000003</v>
      </c>
      <c r="AS62" s="21">
        <v>1986</v>
      </c>
      <c r="AT62" s="22">
        <v>0.53400000000000003</v>
      </c>
      <c r="AW62" s="21">
        <v>1986</v>
      </c>
      <c r="AX62" s="22">
        <v>0.53400000000000003</v>
      </c>
      <c r="BA62" s="21">
        <v>1986</v>
      </c>
      <c r="BB62" s="22">
        <v>0.53400000000000003</v>
      </c>
      <c r="BE62" s="21">
        <v>1986</v>
      </c>
      <c r="BF62" s="22">
        <v>0.53400000000000003</v>
      </c>
      <c r="BI62" s="21">
        <v>1986</v>
      </c>
      <c r="BJ62" s="22">
        <v>0.53400000000000003</v>
      </c>
      <c r="BM62" s="21">
        <v>1986</v>
      </c>
      <c r="BN62" s="22">
        <v>0.53400000000000003</v>
      </c>
      <c r="BQ62" s="21">
        <v>1986</v>
      </c>
      <c r="BR62" s="22">
        <v>0.53400000000000003</v>
      </c>
      <c r="BU62" s="21">
        <v>1986</v>
      </c>
      <c r="BV62" s="22">
        <v>0.53400000000000003</v>
      </c>
      <c r="BY62" s="21">
        <v>1986</v>
      </c>
      <c r="BZ62" s="22">
        <v>0.53400000000000003</v>
      </c>
      <c r="CC62" s="21">
        <v>1986</v>
      </c>
      <c r="CD62" s="22">
        <v>0.53400000000000003</v>
      </c>
      <c r="CG62" s="21">
        <v>1986</v>
      </c>
      <c r="CH62" s="22">
        <v>0.53400000000000003</v>
      </c>
      <c r="CK62" s="21">
        <v>1986</v>
      </c>
      <c r="CL62" s="22">
        <v>0.53400000000000003</v>
      </c>
      <c r="CO62" s="21">
        <v>1986</v>
      </c>
      <c r="CP62" s="22">
        <v>0.53400000000000003</v>
      </c>
      <c r="CS62" s="21">
        <v>1986</v>
      </c>
      <c r="CT62" s="22">
        <v>0.53400000000000003</v>
      </c>
      <c r="CW62" s="21">
        <v>1986</v>
      </c>
      <c r="CX62" s="22">
        <v>0.53400000000000003</v>
      </c>
      <c r="DA62" s="21">
        <v>1986</v>
      </c>
      <c r="DB62" s="22">
        <v>0.53400000000000003</v>
      </c>
      <c r="DE62" s="21">
        <v>1986</v>
      </c>
      <c r="DF62" s="22">
        <v>0.53400000000000003</v>
      </c>
      <c r="DI62" s="21">
        <v>1986</v>
      </c>
      <c r="DJ62" s="22">
        <v>0.53400000000000003</v>
      </c>
      <c r="DM62" s="21">
        <v>1986</v>
      </c>
      <c r="DN62" s="22">
        <v>0.53400000000000003</v>
      </c>
      <c r="DQ62" s="21">
        <v>1986</v>
      </c>
      <c r="DR62" s="22">
        <v>0.53400000000000003</v>
      </c>
      <c r="DU62" s="21">
        <v>1986</v>
      </c>
      <c r="DV62" s="22">
        <v>0.53400000000000003</v>
      </c>
      <c r="DY62" s="21">
        <v>1986</v>
      </c>
      <c r="DZ62" s="22">
        <v>0.53400000000000003</v>
      </c>
      <c r="EC62" s="21">
        <v>1986</v>
      </c>
      <c r="ED62" s="22">
        <v>0.53400000000000003</v>
      </c>
      <c r="EG62" s="21">
        <v>1986</v>
      </c>
      <c r="EH62" s="22">
        <v>0.53400000000000003</v>
      </c>
      <c r="EK62" s="21">
        <v>1986</v>
      </c>
      <c r="EL62" s="22">
        <v>0.53400000000000003</v>
      </c>
      <c r="EO62" s="21">
        <v>1986</v>
      </c>
      <c r="EP62" s="22">
        <v>0.53400000000000003</v>
      </c>
      <c r="ES62" s="21">
        <v>1986</v>
      </c>
      <c r="ET62" s="22">
        <v>0.53400000000000003</v>
      </c>
      <c r="EW62" s="21">
        <v>1986</v>
      </c>
      <c r="EX62" s="22">
        <v>0.53400000000000003</v>
      </c>
      <c r="FA62" s="21">
        <v>1986</v>
      </c>
      <c r="FB62" s="22">
        <v>0.53400000000000003</v>
      </c>
      <c r="FE62" s="21">
        <v>1986</v>
      </c>
      <c r="FF62" s="22">
        <v>0.53400000000000003</v>
      </c>
      <c r="FI62" s="21">
        <v>1986</v>
      </c>
      <c r="FJ62" s="22">
        <v>0.53400000000000003</v>
      </c>
      <c r="FM62" s="21">
        <v>1986</v>
      </c>
      <c r="FN62" s="22">
        <v>0.53400000000000003</v>
      </c>
      <c r="FQ62" s="21">
        <v>1986</v>
      </c>
      <c r="FR62" s="22">
        <v>0.53400000000000003</v>
      </c>
      <c r="FU62" s="21">
        <v>1986</v>
      </c>
      <c r="FV62" s="22">
        <v>0.53400000000000003</v>
      </c>
      <c r="FY62" s="21">
        <v>1986</v>
      </c>
      <c r="FZ62" s="22">
        <v>0.53400000000000003</v>
      </c>
      <c r="GC62" s="21">
        <v>1986</v>
      </c>
      <c r="GD62" s="22">
        <v>0.53400000000000003</v>
      </c>
      <c r="GG62" s="21">
        <v>1986</v>
      </c>
      <c r="GH62" s="22">
        <v>0.53400000000000003</v>
      </c>
      <c r="GK62" s="21">
        <v>1986</v>
      </c>
      <c r="GL62" s="22">
        <v>0.53400000000000003</v>
      </c>
      <c r="GO62" s="21">
        <v>1986</v>
      </c>
      <c r="GP62" s="22">
        <v>0.53400000000000003</v>
      </c>
      <c r="GS62" s="21">
        <v>1986</v>
      </c>
      <c r="GT62" s="22">
        <v>0.53400000000000003</v>
      </c>
      <c r="GW62" s="21">
        <v>1986</v>
      </c>
      <c r="GX62" s="22">
        <v>0.53400000000000003</v>
      </c>
      <c r="HA62" s="21">
        <v>1986</v>
      </c>
      <c r="HB62" s="22">
        <v>0.53400000000000003</v>
      </c>
      <c r="HE62" s="21">
        <v>1986</v>
      </c>
      <c r="HF62" s="22">
        <v>0.53400000000000003</v>
      </c>
      <c r="HI62" s="21">
        <v>1986</v>
      </c>
      <c r="HJ62" s="22">
        <v>0.53400000000000003</v>
      </c>
      <c r="HM62" s="21">
        <v>1986</v>
      </c>
      <c r="HN62" s="22">
        <v>0.53400000000000003</v>
      </c>
      <c r="HQ62" s="21">
        <v>1986</v>
      </c>
      <c r="HR62" s="22">
        <v>0.53400000000000003</v>
      </c>
      <c r="HU62" s="21">
        <v>1986</v>
      </c>
      <c r="HV62" s="22">
        <v>0.53400000000000003</v>
      </c>
      <c r="HY62" s="21">
        <v>1986</v>
      </c>
      <c r="HZ62" s="22">
        <v>0.53400000000000003</v>
      </c>
      <c r="IC62" s="21">
        <v>1986</v>
      </c>
      <c r="ID62" s="22">
        <v>0.53400000000000003</v>
      </c>
      <c r="IG62" s="21">
        <v>1986</v>
      </c>
      <c r="IH62" s="22">
        <v>0.53400000000000003</v>
      </c>
      <c r="IK62" s="21">
        <v>1986</v>
      </c>
      <c r="IL62" s="22">
        <v>0.53400000000000003</v>
      </c>
      <c r="IO62" s="21">
        <v>1986</v>
      </c>
      <c r="IP62" s="22">
        <v>0.53400000000000003</v>
      </c>
      <c r="IS62" s="21">
        <v>1986</v>
      </c>
      <c r="IT62" s="22">
        <v>7.71</v>
      </c>
      <c r="IW62" s="21">
        <v>1986</v>
      </c>
      <c r="IX62" s="22">
        <v>7.71</v>
      </c>
      <c r="JA62" s="21">
        <v>1986</v>
      </c>
      <c r="JB62" s="22">
        <v>7.71</v>
      </c>
      <c r="JE62" s="21">
        <v>1986</v>
      </c>
      <c r="JF62" s="22">
        <v>7.71</v>
      </c>
      <c r="JI62" s="21">
        <v>1986</v>
      </c>
      <c r="JJ62" s="22">
        <v>7.71</v>
      </c>
      <c r="JM62" s="21">
        <v>1986</v>
      </c>
      <c r="JN62" s="22">
        <v>7.71</v>
      </c>
      <c r="JQ62" s="21">
        <v>1986</v>
      </c>
      <c r="JR62" s="22">
        <v>7.71</v>
      </c>
      <c r="JU62" s="21">
        <v>1986</v>
      </c>
      <c r="JV62" s="22">
        <v>7.71</v>
      </c>
      <c r="JY62" s="21">
        <v>1986</v>
      </c>
      <c r="JZ62" s="22">
        <v>7.71</v>
      </c>
      <c r="KC62" s="21">
        <v>1986</v>
      </c>
      <c r="KD62" s="22">
        <v>7.71</v>
      </c>
      <c r="KG62" s="21">
        <v>1986</v>
      </c>
      <c r="KH62" s="22">
        <v>7.71</v>
      </c>
      <c r="KK62" s="21">
        <v>1986</v>
      </c>
      <c r="KL62" s="22">
        <v>7.71</v>
      </c>
      <c r="KO62" s="21">
        <v>1986</v>
      </c>
      <c r="KP62" s="22">
        <v>7.71</v>
      </c>
      <c r="KS62" s="21">
        <v>1986</v>
      </c>
      <c r="KT62" s="22">
        <v>7.71</v>
      </c>
      <c r="KW62" s="21">
        <v>1986</v>
      </c>
      <c r="KX62" s="22">
        <v>7.71</v>
      </c>
      <c r="LA62" s="21">
        <v>1986</v>
      </c>
      <c r="LB62" s="22">
        <v>7.71</v>
      </c>
      <c r="LE62" s="21">
        <v>1986</v>
      </c>
      <c r="LF62" s="22">
        <v>7.71</v>
      </c>
      <c r="LI62" s="21">
        <v>1986</v>
      </c>
      <c r="LJ62" s="22">
        <v>7.71</v>
      </c>
      <c r="LM62" s="21">
        <v>1986</v>
      </c>
      <c r="LN62" s="22">
        <v>7.71</v>
      </c>
      <c r="LQ62" s="21">
        <v>1986</v>
      </c>
      <c r="LR62" s="22">
        <v>7.71</v>
      </c>
      <c r="LU62" s="21">
        <v>1986</v>
      </c>
      <c r="LV62" s="22">
        <v>7.71</v>
      </c>
      <c r="LY62" s="21">
        <v>1986</v>
      </c>
      <c r="LZ62" s="22">
        <v>7.71</v>
      </c>
      <c r="MC62" s="21">
        <v>1986</v>
      </c>
      <c r="MD62" s="22">
        <v>7.71</v>
      </c>
      <c r="MG62" s="21">
        <v>1986</v>
      </c>
      <c r="MH62" s="22">
        <v>7.71</v>
      </c>
      <c r="MK62" s="21">
        <v>1986</v>
      </c>
      <c r="ML62" s="22">
        <v>7.71</v>
      </c>
      <c r="MO62" s="21">
        <v>1986</v>
      </c>
      <c r="MP62" s="22">
        <v>7.71</v>
      </c>
      <c r="MS62" s="21">
        <v>1986</v>
      </c>
      <c r="MT62" s="22">
        <v>7.71</v>
      </c>
      <c r="MW62" s="21">
        <v>1986</v>
      </c>
      <c r="MX62" s="22">
        <v>7.71</v>
      </c>
      <c r="NA62" s="21">
        <v>1986</v>
      </c>
      <c r="NB62" s="22">
        <v>7.71</v>
      </c>
      <c r="NE62" s="21">
        <v>1986</v>
      </c>
      <c r="NF62" s="22">
        <v>7.71</v>
      </c>
      <c r="NI62" s="21">
        <v>1986</v>
      </c>
      <c r="NJ62" s="22">
        <v>7.71</v>
      </c>
    </row>
    <row r="63" spans="2:374">
      <c r="B63">
        <v>0.34603087085418427</v>
      </c>
      <c r="C63" s="39">
        <v>0.67697406706201191</v>
      </c>
      <c r="D63">
        <v>186.51967481535144</v>
      </c>
      <c r="E63" s="21">
        <v>1986</v>
      </c>
      <c r="F63" s="22">
        <v>0.53400000000000003</v>
      </c>
      <c r="I63" s="21">
        <v>1987</v>
      </c>
      <c r="J63" s="22">
        <v>2.5</v>
      </c>
      <c r="M63" s="21">
        <v>1987</v>
      </c>
      <c r="N63" s="22">
        <v>2.5</v>
      </c>
      <c r="Q63" s="21">
        <v>1987</v>
      </c>
      <c r="R63" s="22">
        <v>2.5</v>
      </c>
      <c r="U63" s="21">
        <v>1987</v>
      </c>
      <c r="V63" s="22">
        <v>2.5</v>
      </c>
      <c r="Y63" s="21">
        <v>1987</v>
      </c>
      <c r="Z63" s="22">
        <v>2.5</v>
      </c>
      <c r="AC63" s="21">
        <v>1987</v>
      </c>
      <c r="AD63" s="22">
        <v>2.5</v>
      </c>
      <c r="AG63" s="21">
        <v>1987</v>
      </c>
      <c r="AH63" s="22">
        <v>2.5</v>
      </c>
      <c r="AK63" s="21">
        <v>1987</v>
      </c>
      <c r="AL63" s="22">
        <v>2.5</v>
      </c>
      <c r="AO63" s="21">
        <v>1987</v>
      </c>
      <c r="AP63" s="22">
        <v>2.5</v>
      </c>
      <c r="AS63" s="21">
        <v>1987</v>
      </c>
      <c r="AT63" s="22">
        <v>2.5</v>
      </c>
      <c r="AW63" s="21">
        <v>1987</v>
      </c>
      <c r="AX63" s="22">
        <v>2.5</v>
      </c>
      <c r="BA63" s="21">
        <v>1987</v>
      </c>
      <c r="BB63" s="22">
        <v>2.5</v>
      </c>
      <c r="BE63" s="21">
        <v>1987</v>
      </c>
      <c r="BF63" s="22">
        <v>2.5</v>
      </c>
      <c r="BI63" s="21">
        <v>1987</v>
      </c>
      <c r="BJ63" s="22">
        <v>2.5</v>
      </c>
      <c r="BM63" s="21">
        <v>1987</v>
      </c>
      <c r="BN63" s="22">
        <v>2.5</v>
      </c>
      <c r="BQ63" s="21">
        <v>1987</v>
      </c>
      <c r="BR63" s="22">
        <v>2.5</v>
      </c>
      <c r="BU63" s="21">
        <v>1987</v>
      </c>
      <c r="BV63" s="22">
        <v>2.5</v>
      </c>
      <c r="BY63" s="21">
        <v>1987</v>
      </c>
      <c r="BZ63" s="22">
        <v>2.5</v>
      </c>
      <c r="CC63" s="21">
        <v>1987</v>
      </c>
      <c r="CD63" s="22">
        <v>2.5</v>
      </c>
      <c r="CG63" s="21">
        <v>1987</v>
      </c>
      <c r="CH63" s="22">
        <v>2.5</v>
      </c>
      <c r="CK63" s="21">
        <v>1987</v>
      </c>
      <c r="CL63" s="22">
        <v>2.5</v>
      </c>
      <c r="CO63" s="21">
        <v>1987</v>
      </c>
      <c r="CP63" s="22">
        <v>2.5</v>
      </c>
      <c r="CS63" s="21">
        <v>1987</v>
      </c>
      <c r="CT63" s="22">
        <v>2.5</v>
      </c>
      <c r="CW63" s="21">
        <v>1987</v>
      </c>
      <c r="CX63" s="22">
        <v>2.5</v>
      </c>
      <c r="DA63" s="21">
        <v>1987</v>
      </c>
      <c r="DB63" s="22">
        <v>2.5</v>
      </c>
      <c r="DE63" s="21">
        <v>1987</v>
      </c>
      <c r="DF63" s="22">
        <v>2.5</v>
      </c>
      <c r="DI63" s="21">
        <v>1987</v>
      </c>
      <c r="DJ63" s="22">
        <v>2.5</v>
      </c>
      <c r="DM63" s="21">
        <v>1987</v>
      </c>
      <c r="DN63" s="22">
        <v>2.5</v>
      </c>
      <c r="DQ63" s="21">
        <v>1987</v>
      </c>
      <c r="DR63" s="22">
        <v>2.5</v>
      </c>
      <c r="DU63" s="21">
        <v>1987</v>
      </c>
      <c r="DV63" s="22">
        <v>2.5</v>
      </c>
      <c r="DY63" s="21">
        <v>1987</v>
      </c>
      <c r="DZ63" s="22">
        <v>2.5</v>
      </c>
      <c r="EC63" s="21">
        <v>1987</v>
      </c>
      <c r="ED63" s="22">
        <v>2.5</v>
      </c>
      <c r="EG63" s="21">
        <v>1987</v>
      </c>
      <c r="EH63" s="22">
        <v>2.5</v>
      </c>
      <c r="EK63" s="21">
        <v>1987</v>
      </c>
      <c r="EL63" s="22">
        <v>2.5</v>
      </c>
      <c r="EO63" s="21">
        <v>1987</v>
      </c>
      <c r="EP63" s="22">
        <v>2.5</v>
      </c>
      <c r="ES63" s="21">
        <v>1987</v>
      </c>
      <c r="ET63" s="22">
        <v>2.5</v>
      </c>
      <c r="EW63" s="21">
        <v>1987</v>
      </c>
      <c r="EX63" s="22">
        <v>2.5</v>
      </c>
      <c r="FA63" s="21">
        <v>1987</v>
      </c>
      <c r="FB63" s="22">
        <v>2.5</v>
      </c>
      <c r="FE63" s="21">
        <v>1987</v>
      </c>
      <c r="FF63" s="22">
        <v>2.5</v>
      </c>
      <c r="FI63" s="21">
        <v>1987</v>
      </c>
      <c r="FJ63" s="22">
        <v>2.5</v>
      </c>
      <c r="FM63" s="21">
        <v>1987</v>
      </c>
      <c r="FN63" s="22">
        <v>2.5</v>
      </c>
      <c r="FQ63" s="21">
        <v>1987</v>
      </c>
      <c r="FR63" s="22">
        <v>2.5</v>
      </c>
      <c r="FU63" s="21">
        <v>1987</v>
      </c>
      <c r="FV63" s="22">
        <v>2.5</v>
      </c>
      <c r="FY63" s="21">
        <v>1987</v>
      </c>
      <c r="FZ63" s="22">
        <v>2.5</v>
      </c>
      <c r="GC63" s="21">
        <v>1987</v>
      </c>
      <c r="GD63" s="22">
        <v>2.5</v>
      </c>
      <c r="GG63" s="21">
        <v>1987</v>
      </c>
      <c r="GH63" s="22">
        <v>2.5</v>
      </c>
      <c r="GK63" s="21">
        <v>1987</v>
      </c>
      <c r="GL63" s="22">
        <v>2.5</v>
      </c>
      <c r="GO63" s="21">
        <v>1987</v>
      </c>
      <c r="GP63" s="22">
        <v>2.5</v>
      </c>
      <c r="GS63" s="21">
        <v>1987</v>
      </c>
      <c r="GT63" s="22">
        <v>2.5</v>
      </c>
      <c r="GW63" s="21">
        <v>1987</v>
      </c>
      <c r="GX63" s="22">
        <v>2.5</v>
      </c>
      <c r="HA63" s="21">
        <v>1987</v>
      </c>
      <c r="HB63" s="22">
        <v>2.5</v>
      </c>
      <c r="HE63" s="21">
        <v>1987</v>
      </c>
      <c r="HF63" s="22">
        <v>2.5</v>
      </c>
      <c r="HI63" s="21">
        <v>1987</v>
      </c>
      <c r="HJ63" s="22">
        <v>2.5</v>
      </c>
      <c r="HM63" s="21">
        <v>1987</v>
      </c>
      <c r="HN63" s="22">
        <v>2.5</v>
      </c>
      <c r="HQ63" s="21">
        <v>1987</v>
      </c>
      <c r="HR63" s="22">
        <v>2.5</v>
      </c>
      <c r="HU63" s="21">
        <v>1987</v>
      </c>
      <c r="HV63" s="22">
        <v>2.5</v>
      </c>
      <c r="HY63" s="21">
        <v>1987</v>
      </c>
      <c r="HZ63" s="22">
        <v>2.5</v>
      </c>
      <c r="IC63" s="21">
        <v>1987</v>
      </c>
      <c r="ID63" s="22">
        <v>2.5</v>
      </c>
      <c r="IG63" s="21">
        <v>1987</v>
      </c>
      <c r="IH63" s="22">
        <v>2.5</v>
      </c>
      <c r="IK63" s="21">
        <v>1987</v>
      </c>
      <c r="IL63" s="22">
        <v>2.5</v>
      </c>
      <c r="IO63" s="21">
        <v>1987</v>
      </c>
      <c r="IP63" s="22">
        <v>2.5</v>
      </c>
      <c r="IS63" s="21">
        <v>1987</v>
      </c>
      <c r="IT63" s="22">
        <v>2.5</v>
      </c>
      <c r="IW63" s="21">
        <v>1986</v>
      </c>
      <c r="IX63" s="22">
        <v>0.53400000000000003</v>
      </c>
      <c r="JA63" s="21">
        <v>1986</v>
      </c>
      <c r="JB63" s="22">
        <v>0.53400000000000003</v>
      </c>
      <c r="JE63" s="21">
        <v>1986</v>
      </c>
      <c r="JF63" s="22">
        <v>0.53400000000000003</v>
      </c>
      <c r="JI63" s="21">
        <v>1986</v>
      </c>
      <c r="JJ63" s="22">
        <v>0.53400000000000003</v>
      </c>
      <c r="JM63" s="21">
        <v>1986</v>
      </c>
      <c r="JN63" s="22">
        <v>0.53400000000000003</v>
      </c>
      <c r="JQ63" s="21">
        <v>1986</v>
      </c>
      <c r="JR63" s="22">
        <v>0.53400000000000003</v>
      </c>
      <c r="JU63" s="21">
        <v>1986</v>
      </c>
      <c r="JV63" s="22">
        <v>0.53400000000000003</v>
      </c>
      <c r="JY63" s="21">
        <v>1986</v>
      </c>
      <c r="JZ63" s="22">
        <v>0.53400000000000003</v>
      </c>
      <c r="KC63" s="21">
        <v>1986</v>
      </c>
      <c r="KD63" s="22">
        <v>0.53400000000000003</v>
      </c>
      <c r="KG63" s="21">
        <v>1986</v>
      </c>
      <c r="KH63" s="22">
        <v>0.53400000000000003</v>
      </c>
      <c r="KK63" s="21">
        <v>1986</v>
      </c>
      <c r="KL63" s="22">
        <v>0.53400000000000003</v>
      </c>
      <c r="KO63" s="21">
        <v>1986</v>
      </c>
      <c r="KP63" s="22">
        <v>0.53400000000000003</v>
      </c>
      <c r="KS63" s="21">
        <v>1986</v>
      </c>
      <c r="KT63" s="22">
        <v>0.53400000000000003</v>
      </c>
      <c r="KW63" s="21">
        <v>1986</v>
      </c>
      <c r="KX63" s="22">
        <v>0.53400000000000003</v>
      </c>
      <c r="LA63" s="21">
        <v>1986</v>
      </c>
      <c r="LB63" s="22">
        <v>0.53400000000000003</v>
      </c>
      <c r="LE63" s="21">
        <v>1986</v>
      </c>
      <c r="LF63" s="22">
        <v>0.53400000000000003</v>
      </c>
      <c r="LI63" s="21">
        <v>1986</v>
      </c>
      <c r="LJ63" s="22">
        <v>0.53400000000000003</v>
      </c>
      <c r="LM63" s="21">
        <v>1986</v>
      </c>
      <c r="LN63" s="22">
        <v>0.53400000000000003</v>
      </c>
      <c r="LQ63" s="21">
        <v>1986</v>
      </c>
      <c r="LR63" s="22">
        <v>0.53400000000000003</v>
      </c>
      <c r="LU63" s="21">
        <v>1986</v>
      </c>
      <c r="LV63" s="22">
        <v>0.53400000000000003</v>
      </c>
      <c r="LY63" s="21">
        <v>1986</v>
      </c>
      <c r="LZ63" s="22">
        <v>0.53400000000000003</v>
      </c>
      <c r="MC63" s="21">
        <v>1986</v>
      </c>
      <c r="MD63" s="22">
        <v>0.53400000000000003</v>
      </c>
      <c r="MG63" s="21">
        <v>1986</v>
      </c>
      <c r="MH63" s="22">
        <v>0.53400000000000003</v>
      </c>
      <c r="MK63" s="21">
        <v>1986</v>
      </c>
      <c r="ML63" s="22">
        <v>0.53400000000000003</v>
      </c>
      <c r="MO63" s="21">
        <v>1986</v>
      </c>
      <c r="MP63" s="22">
        <v>0.53400000000000003</v>
      </c>
      <c r="MS63" s="21">
        <v>1986</v>
      </c>
      <c r="MT63" s="22">
        <v>0.53400000000000003</v>
      </c>
      <c r="MW63" s="21">
        <v>1986</v>
      </c>
      <c r="MX63" s="22">
        <v>0.53400000000000003</v>
      </c>
      <c r="NA63" s="21">
        <v>1986</v>
      </c>
      <c r="NB63" s="22">
        <v>0.53400000000000003</v>
      </c>
      <c r="NE63" s="21">
        <v>1986</v>
      </c>
      <c r="NF63" s="22">
        <v>0.53400000000000003</v>
      </c>
      <c r="NI63" s="21">
        <v>1986</v>
      </c>
      <c r="NJ63" s="22">
        <v>0.53400000000000003</v>
      </c>
    </row>
    <row r="64" spans="2:374">
      <c r="B64">
        <v>0.34585277015610266</v>
      </c>
      <c r="C64" s="39">
        <v>0.67464314613666498</v>
      </c>
      <c r="D64">
        <v>184.54579730901918</v>
      </c>
      <c r="E64" s="21">
        <v>1987</v>
      </c>
      <c r="F64" s="22">
        <v>2.5</v>
      </c>
      <c r="I64" s="21">
        <v>1987</v>
      </c>
      <c r="J64" s="22">
        <v>1.87</v>
      </c>
      <c r="M64" s="21">
        <v>1987</v>
      </c>
      <c r="N64" s="22">
        <v>1.87</v>
      </c>
      <c r="Q64" s="21">
        <v>1987</v>
      </c>
      <c r="R64" s="22">
        <v>1.87</v>
      </c>
      <c r="U64" s="21">
        <v>1987</v>
      </c>
      <c r="V64" s="22">
        <v>1.87</v>
      </c>
      <c r="Y64" s="21">
        <v>1987</v>
      </c>
      <c r="Z64" s="22">
        <v>1.87</v>
      </c>
      <c r="AC64" s="21">
        <v>1987</v>
      </c>
      <c r="AD64" s="22">
        <v>1.87</v>
      </c>
      <c r="AG64" s="21">
        <v>1987</v>
      </c>
      <c r="AH64" s="22">
        <v>1.87</v>
      </c>
      <c r="AK64" s="21">
        <v>1987</v>
      </c>
      <c r="AL64" s="22">
        <v>1.87</v>
      </c>
      <c r="AO64" s="21">
        <v>1987</v>
      </c>
      <c r="AP64" s="22">
        <v>1.87</v>
      </c>
      <c r="AS64" s="21">
        <v>1987</v>
      </c>
      <c r="AT64" s="22">
        <v>1.87</v>
      </c>
      <c r="AW64" s="21">
        <v>1987</v>
      </c>
      <c r="AX64" s="22">
        <v>1.87</v>
      </c>
      <c r="BA64" s="21">
        <v>1987</v>
      </c>
      <c r="BB64" s="22">
        <v>1.87</v>
      </c>
      <c r="BE64" s="21">
        <v>1987</v>
      </c>
      <c r="BF64" s="22">
        <v>1.87</v>
      </c>
      <c r="BI64" s="21">
        <v>1987</v>
      </c>
      <c r="BJ64" s="22">
        <v>1.87</v>
      </c>
      <c r="BM64" s="21">
        <v>1987</v>
      </c>
      <c r="BN64" s="22">
        <v>1.87</v>
      </c>
      <c r="BQ64" s="21">
        <v>1987</v>
      </c>
      <c r="BR64" s="22">
        <v>1.87</v>
      </c>
      <c r="BU64" s="21">
        <v>1987</v>
      </c>
      <c r="BV64" s="22">
        <v>1.87</v>
      </c>
      <c r="BY64" s="21">
        <v>1987</v>
      </c>
      <c r="BZ64" s="22">
        <v>1.87</v>
      </c>
      <c r="CC64" s="21">
        <v>1987</v>
      </c>
      <c r="CD64" s="22">
        <v>1.87</v>
      </c>
      <c r="CG64" s="21">
        <v>1987</v>
      </c>
      <c r="CH64" s="22">
        <v>1.87</v>
      </c>
      <c r="CK64" s="21">
        <v>1987</v>
      </c>
      <c r="CL64" s="22">
        <v>1.87</v>
      </c>
      <c r="CO64" s="21">
        <v>1987</v>
      </c>
      <c r="CP64" s="22">
        <v>1.87</v>
      </c>
      <c r="CS64" s="21">
        <v>1987</v>
      </c>
      <c r="CT64" s="22">
        <v>1.87</v>
      </c>
      <c r="CW64" s="21">
        <v>1987</v>
      </c>
      <c r="CX64" s="22">
        <v>1.87</v>
      </c>
      <c r="DA64" s="21">
        <v>1987</v>
      </c>
      <c r="DB64" s="22">
        <v>1.87</v>
      </c>
      <c r="DE64" s="21">
        <v>1987</v>
      </c>
      <c r="DF64" s="22">
        <v>1.87</v>
      </c>
      <c r="DI64" s="21">
        <v>1987</v>
      </c>
      <c r="DJ64" s="22">
        <v>1.87</v>
      </c>
      <c r="DM64" s="21">
        <v>1987</v>
      </c>
      <c r="DN64" s="22">
        <v>1.87</v>
      </c>
      <c r="DQ64" s="21">
        <v>1987</v>
      </c>
      <c r="DR64" s="22">
        <v>1.87</v>
      </c>
      <c r="DU64" s="21">
        <v>1987</v>
      </c>
      <c r="DV64" s="22">
        <v>1.87</v>
      </c>
      <c r="DY64" s="21">
        <v>1987</v>
      </c>
      <c r="DZ64" s="22">
        <v>1.87</v>
      </c>
      <c r="EC64" s="21">
        <v>1987</v>
      </c>
      <c r="ED64" s="22">
        <v>1.87</v>
      </c>
      <c r="EG64" s="21">
        <v>1987</v>
      </c>
      <c r="EH64" s="22">
        <v>1.87</v>
      </c>
      <c r="EK64" s="21">
        <v>1987</v>
      </c>
      <c r="EL64" s="22">
        <v>1.87</v>
      </c>
      <c r="EO64" s="21">
        <v>1987</v>
      </c>
      <c r="EP64" s="22">
        <v>1.87</v>
      </c>
      <c r="ES64" s="21">
        <v>1987</v>
      </c>
      <c r="ET64" s="22">
        <v>1.87</v>
      </c>
      <c r="EW64" s="21">
        <v>1987</v>
      </c>
      <c r="EX64" s="22">
        <v>1.87</v>
      </c>
      <c r="FA64" s="21">
        <v>1987</v>
      </c>
      <c r="FB64" s="22">
        <v>1.87</v>
      </c>
      <c r="FE64" s="21">
        <v>1987</v>
      </c>
      <c r="FF64" s="22">
        <v>1.87</v>
      </c>
      <c r="FI64" s="21">
        <v>1987</v>
      </c>
      <c r="FJ64" s="22">
        <v>1.87</v>
      </c>
      <c r="FM64" s="21">
        <v>1987</v>
      </c>
      <c r="FN64" s="22">
        <v>1.87</v>
      </c>
      <c r="FQ64" s="21">
        <v>1987</v>
      </c>
      <c r="FR64" s="22">
        <v>1.87</v>
      </c>
      <c r="FU64" s="21">
        <v>1987</v>
      </c>
      <c r="FV64" s="22">
        <v>1.87</v>
      </c>
      <c r="FY64" s="21">
        <v>1987</v>
      </c>
      <c r="FZ64" s="22">
        <v>1.87</v>
      </c>
      <c r="GC64" s="21">
        <v>1987</v>
      </c>
      <c r="GD64" s="22">
        <v>1.87</v>
      </c>
      <c r="GG64" s="21">
        <v>1987</v>
      </c>
      <c r="GH64" s="22">
        <v>1.87</v>
      </c>
      <c r="GK64" s="21">
        <v>1987</v>
      </c>
      <c r="GL64" s="22">
        <v>1.87</v>
      </c>
      <c r="GO64" s="21">
        <v>1987</v>
      </c>
      <c r="GP64" s="22">
        <v>1.87</v>
      </c>
      <c r="GS64" s="21">
        <v>1987</v>
      </c>
      <c r="GT64" s="22">
        <v>1.87</v>
      </c>
      <c r="GW64" s="21">
        <v>1987</v>
      </c>
      <c r="GX64" s="22">
        <v>1.87</v>
      </c>
      <c r="HA64" s="21">
        <v>1987</v>
      </c>
      <c r="HB64" s="22">
        <v>1.87</v>
      </c>
      <c r="HE64" s="21">
        <v>1987</v>
      </c>
      <c r="HF64" s="22">
        <v>1.87</v>
      </c>
      <c r="HI64" s="21">
        <v>1987</v>
      </c>
      <c r="HJ64" s="22">
        <v>1.87</v>
      </c>
      <c r="HM64" s="21">
        <v>1987</v>
      </c>
      <c r="HN64" s="22">
        <v>1.87</v>
      </c>
      <c r="HQ64" s="21">
        <v>1987</v>
      </c>
      <c r="HR64" s="22">
        <v>1.87</v>
      </c>
      <c r="HU64" s="21">
        <v>1987</v>
      </c>
      <c r="HV64" s="22">
        <v>1.87</v>
      </c>
      <c r="HY64" s="21">
        <v>1987</v>
      </c>
      <c r="HZ64" s="22">
        <v>1.87</v>
      </c>
      <c r="IC64" s="21">
        <v>1987</v>
      </c>
      <c r="ID64" s="22">
        <v>1.87</v>
      </c>
      <c r="IG64" s="21">
        <v>1987</v>
      </c>
      <c r="IH64" s="22">
        <v>1.87</v>
      </c>
      <c r="IK64" s="21">
        <v>1987</v>
      </c>
      <c r="IL64" s="22">
        <v>1.87</v>
      </c>
      <c r="IO64" s="21">
        <v>1987</v>
      </c>
      <c r="IP64" s="22">
        <v>1.87</v>
      </c>
      <c r="IS64" s="21">
        <v>1987</v>
      </c>
      <c r="IT64" s="22">
        <v>1.87</v>
      </c>
      <c r="IW64" s="21">
        <v>1987</v>
      </c>
      <c r="IX64" s="22">
        <v>1.87</v>
      </c>
      <c r="JA64" s="21">
        <v>1987</v>
      </c>
      <c r="JB64" s="22">
        <v>2.5</v>
      </c>
      <c r="JE64" s="21">
        <v>1987</v>
      </c>
      <c r="JF64" s="22">
        <v>2.5</v>
      </c>
      <c r="JI64" s="21">
        <v>1987</v>
      </c>
      <c r="JJ64" s="22">
        <v>2.5</v>
      </c>
      <c r="JM64" s="21">
        <v>1987</v>
      </c>
      <c r="JN64" s="22">
        <v>2.5</v>
      </c>
      <c r="JQ64" s="21">
        <v>1987</v>
      </c>
      <c r="JR64" s="22">
        <v>2.5</v>
      </c>
      <c r="JU64" s="21">
        <v>1987</v>
      </c>
      <c r="JV64" s="22">
        <v>2.5</v>
      </c>
      <c r="JY64" s="21">
        <v>1987</v>
      </c>
      <c r="JZ64" s="22">
        <v>2.5</v>
      </c>
      <c r="KC64" s="21">
        <v>1987</v>
      </c>
      <c r="KD64" s="22">
        <v>2.5</v>
      </c>
      <c r="KG64" s="21">
        <v>1987</v>
      </c>
      <c r="KH64" s="22">
        <v>2.5</v>
      </c>
      <c r="KK64" s="21">
        <v>1987</v>
      </c>
      <c r="KL64" s="22">
        <v>2.5</v>
      </c>
      <c r="KO64" s="21">
        <v>1987</v>
      </c>
      <c r="KP64" s="22">
        <v>2.5</v>
      </c>
      <c r="KS64" s="21">
        <v>1987</v>
      </c>
      <c r="KT64" s="22">
        <v>2.5</v>
      </c>
      <c r="KW64" s="21">
        <v>1987</v>
      </c>
      <c r="KX64" s="22">
        <v>2.5</v>
      </c>
      <c r="LA64" s="21">
        <v>1987</v>
      </c>
      <c r="LB64" s="22">
        <v>2.5</v>
      </c>
      <c r="LE64" s="21">
        <v>1987</v>
      </c>
      <c r="LF64" s="22">
        <v>2.5</v>
      </c>
      <c r="LI64" s="21">
        <v>1987</v>
      </c>
      <c r="LJ64" s="22">
        <v>2.5</v>
      </c>
      <c r="LM64" s="21">
        <v>1987</v>
      </c>
      <c r="LN64" s="22">
        <v>2.5</v>
      </c>
      <c r="LQ64" s="21">
        <v>1987</v>
      </c>
      <c r="LR64" s="22">
        <v>2.5</v>
      </c>
      <c r="LU64" s="21">
        <v>1987</v>
      </c>
      <c r="LV64" s="22">
        <v>2.5</v>
      </c>
      <c r="LY64" s="21">
        <v>1987</v>
      </c>
      <c r="LZ64" s="22">
        <v>2.5</v>
      </c>
      <c r="MC64" s="21">
        <v>1987</v>
      </c>
      <c r="MD64" s="22">
        <v>2.5</v>
      </c>
      <c r="MG64" s="21">
        <v>1987</v>
      </c>
      <c r="MH64" s="22">
        <v>2.5</v>
      </c>
      <c r="MK64" s="21">
        <v>1987</v>
      </c>
      <c r="ML64" s="22">
        <v>2.5</v>
      </c>
      <c r="MO64" s="21">
        <v>1987</v>
      </c>
      <c r="MP64" s="22">
        <v>2.5</v>
      </c>
      <c r="MS64" s="21">
        <v>1987</v>
      </c>
      <c r="MT64" s="22">
        <v>2.5</v>
      </c>
      <c r="MW64" s="21">
        <v>1987</v>
      </c>
      <c r="MX64" s="22">
        <v>2.5</v>
      </c>
      <c r="NA64" s="21">
        <v>1987</v>
      </c>
      <c r="NB64" s="22">
        <v>2.5</v>
      </c>
      <c r="NE64" s="21">
        <v>1987</v>
      </c>
      <c r="NF64" s="22">
        <v>2.5</v>
      </c>
      <c r="NI64" s="21">
        <v>1987</v>
      </c>
      <c r="NJ64" s="22">
        <v>2.5</v>
      </c>
    </row>
    <row r="65" spans="2:374">
      <c r="B65">
        <v>0.34595440224636631</v>
      </c>
      <c r="C65" s="39">
        <v>0.67520236761912567</v>
      </c>
      <c r="D65">
        <v>185.01677576157346</v>
      </c>
      <c r="E65" s="21">
        <v>1987</v>
      </c>
      <c r="F65" s="22">
        <v>1.87</v>
      </c>
      <c r="I65" s="21">
        <v>1987</v>
      </c>
      <c r="J65" s="22">
        <v>9250</v>
      </c>
      <c r="M65" s="21">
        <v>1987</v>
      </c>
      <c r="N65" s="22">
        <v>9250</v>
      </c>
      <c r="Q65" s="21">
        <v>1987</v>
      </c>
      <c r="R65" s="22">
        <v>9250</v>
      </c>
      <c r="U65" s="21">
        <v>1987</v>
      </c>
      <c r="V65" s="22">
        <v>9250</v>
      </c>
      <c r="Y65" s="21">
        <v>1987</v>
      </c>
      <c r="Z65" s="22">
        <v>9250</v>
      </c>
      <c r="AC65" s="21">
        <v>1987</v>
      </c>
      <c r="AD65" s="22">
        <v>9250</v>
      </c>
      <c r="AG65" s="21">
        <v>1987</v>
      </c>
      <c r="AH65" s="22">
        <v>9250</v>
      </c>
      <c r="AK65" s="21">
        <v>1987</v>
      </c>
      <c r="AL65" s="22">
        <v>9250</v>
      </c>
      <c r="AO65" s="21">
        <v>1987</v>
      </c>
      <c r="AP65" s="22">
        <v>9250</v>
      </c>
      <c r="AS65" s="21">
        <v>1987</v>
      </c>
      <c r="AT65" s="22">
        <v>9250</v>
      </c>
      <c r="AW65" s="21">
        <v>1987</v>
      </c>
      <c r="AX65" s="22">
        <v>9250</v>
      </c>
      <c r="BA65" s="21">
        <v>1987</v>
      </c>
      <c r="BB65" s="22">
        <v>9250</v>
      </c>
      <c r="BE65" s="21">
        <v>1987</v>
      </c>
      <c r="BF65" s="22">
        <v>9250</v>
      </c>
      <c r="BI65" s="21">
        <v>1987</v>
      </c>
      <c r="BJ65" s="22">
        <v>9250</v>
      </c>
      <c r="BM65" s="21">
        <v>1987</v>
      </c>
      <c r="BN65" s="22">
        <v>9250</v>
      </c>
      <c r="BQ65" s="21">
        <v>1987</v>
      </c>
      <c r="BR65" s="22">
        <v>9250</v>
      </c>
      <c r="BU65" s="21">
        <v>1987</v>
      </c>
      <c r="BV65" s="22">
        <v>9250</v>
      </c>
      <c r="BY65" s="21">
        <v>1987</v>
      </c>
      <c r="BZ65" s="22">
        <v>9250</v>
      </c>
      <c r="CC65" s="21">
        <v>1987</v>
      </c>
      <c r="CD65" s="22">
        <v>9250</v>
      </c>
      <c r="CG65" s="21">
        <v>1987</v>
      </c>
      <c r="CH65" s="22">
        <v>9250</v>
      </c>
      <c r="CK65" s="21">
        <v>1987</v>
      </c>
      <c r="CL65" s="22">
        <v>9250</v>
      </c>
      <c r="CO65" s="21">
        <v>1987</v>
      </c>
      <c r="CP65" s="22">
        <v>9250</v>
      </c>
      <c r="CS65" s="21">
        <v>1987</v>
      </c>
      <c r="CT65" s="22">
        <v>9250</v>
      </c>
      <c r="CW65" s="21">
        <v>1987</v>
      </c>
      <c r="CX65" s="22">
        <v>9250</v>
      </c>
      <c r="DA65" s="21">
        <v>1987</v>
      </c>
      <c r="DB65" s="22">
        <v>9250</v>
      </c>
      <c r="DE65" s="21">
        <v>1987</v>
      </c>
      <c r="DF65" s="22">
        <v>9250</v>
      </c>
      <c r="DI65" s="21">
        <v>1987</v>
      </c>
      <c r="DJ65" s="22">
        <v>9250</v>
      </c>
      <c r="DM65" s="21">
        <v>1987</v>
      </c>
      <c r="DN65" s="22">
        <v>9250</v>
      </c>
      <c r="DQ65" s="21">
        <v>1987</v>
      </c>
      <c r="DR65" s="22">
        <v>9250</v>
      </c>
      <c r="DU65" s="21">
        <v>1987</v>
      </c>
      <c r="DV65" s="22">
        <v>9250</v>
      </c>
      <c r="DY65" s="21">
        <v>1987</v>
      </c>
      <c r="DZ65" s="22">
        <v>9250</v>
      </c>
      <c r="EC65" s="21">
        <v>1987</v>
      </c>
      <c r="ED65" s="22">
        <v>9250</v>
      </c>
      <c r="EG65" s="21">
        <v>1987</v>
      </c>
      <c r="EH65" s="22">
        <v>9250</v>
      </c>
      <c r="EK65" s="21">
        <v>1987</v>
      </c>
      <c r="EL65" s="22">
        <v>9250</v>
      </c>
      <c r="EO65" s="21">
        <v>1987</v>
      </c>
      <c r="EP65" s="22">
        <v>9250</v>
      </c>
      <c r="ES65" s="21">
        <v>1987</v>
      </c>
      <c r="ET65" s="22">
        <v>9250</v>
      </c>
      <c r="EW65" s="21">
        <v>1987</v>
      </c>
      <c r="EX65" s="22">
        <v>9250</v>
      </c>
      <c r="FA65" s="21">
        <v>1987</v>
      </c>
      <c r="FB65" s="22">
        <v>9250</v>
      </c>
      <c r="FE65" s="21">
        <v>1987</v>
      </c>
      <c r="FF65" s="22">
        <v>9250</v>
      </c>
      <c r="FI65" s="21">
        <v>1987</v>
      </c>
      <c r="FJ65" s="22">
        <v>9250</v>
      </c>
      <c r="FM65" s="21">
        <v>1987</v>
      </c>
      <c r="FN65" s="22">
        <v>9250</v>
      </c>
      <c r="FQ65" s="21">
        <v>1987</v>
      </c>
      <c r="FR65" s="22">
        <v>9250</v>
      </c>
      <c r="FU65" s="21">
        <v>1987</v>
      </c>
      <c r="FV65" s="22">
        <v>9250</v>
      </c>
      <c r="FY65" s="21">
        <v>1987</v>
      </c>
      <c r="FZ65" s="22">
        <v>9250</v>
      </c>
      <c r="GC65" s="21">
        <v>1987</v>
      </c>
      <c r="GD65" s="22">
        <v>9250</v>
      </c>
      <c r="GG65" s="21">
        <v>1987</v>
      </c>
      <c r="GH65" s="22">
        <v>9250</v>
      </c>
      <c r="GK65" s="21">
        <v>1987</v>
      </c>
      <c r="GL65" s="22">
        <v>9250</v>
      </c>
      <c r="GO65" s="21">
        <v>1987</v>
      </c>
      <c r="GP65" s="22">
        <v>9250</v>
      </c>
      <c r="GS65" s="21">
        <v>1987</v>
      </c>
      <c r="GT65" s="22">
        <v>9250</v>
      </c>
      <c r="GW65" s="21">
        <v>1987</v>
      </c>
      <c r="GX65" s="22">
        <v>9250</v>
      </c>
      <c r="HA65" s="21">
        <v>1987</v>
      </c>
      <c r="HB65" s="22">
        <v>9250</v>
      </c>
      <c r="HE65" s="21">
        <v>1987</v>
      </c>
      <c r="HF65" s="22">
        <v>9250</v>
      </c>
      <c r="HI65" s="21">
        <v>1987</v>
      </c>
      <c r="HJ65" s="22">
        <v>9250</v>
      </c>
      <c r="HM65" s="21">
        <v>1987</v>
      </c>
      <c r="HN65" s="22">
        <v>9250</v>
      </c>
      <c r="HQ65" s="21">
        <v>1987</v>
      </c>
      <c r="HR65" s="22">
        <v>9250</v>
      </c>
      <c r="HU65" s="21">
        <v>1987</v>
      </c>
      <c r="HV65" s="22">
        <v>9250</v>
      </c>
      <c r="HY65" s="21">
        <v>1987</v>
      </c>
      <c r="HZ65" s="22">
        <v>9250</v>
      </c>
      <c r="IC65" s="21">
        <v>1987</v>
      </c>
      <c r="ID65" s="22">
        <v>9250</v>
      </c>
      <c r="IG65" s="21">
        <v>1987</v>
      </c>
      <c r="IH65" s="22">
        <v>9250</v>
      </c>
      <c r="IK65" s="21">
        <v>1987</v>
      </c>
      <c r="IL65" s="22">
        <v>9250</v>
      </c>
      <c r="IO65" s="21">
        <v>1987</v>
      </c>
      <c r="IP65" s="22">
        <v>9250</v>
      </c>
      <c r="IS65" s="21">
        <v>1987</v>
      </c>
      <c r="IT65" s="22">
        <v>9250</v>
      </c>
      <c r="IW65" s="21">
        <v>1987</v>
      </c>
      <c r="IX65" s="22">
        <v>9250</v>
      </c>
      <c r="JA65" s="21">
        <v>1987</v>
      </c>
      <c r="JB65" s="22">
        <v>9250</v>
      </c>
      <c r="JE65" s="21">
        <v>1987</v>
      </c>
      <c r="JF65" s="22">
        <v>1.87</v>
      </c>
      <c r="JI65" s="21">
        <v>1987</v>
      </c>
      <c r="JJ65" s="22">
        <v>1.87</v>
      </c>
      <c r="JM65" s="21">
        <v>1987</v>
      </c>
      <c r="JN65" s="22">
        <v>1.87</v>
      </c>
      <c r="JQ65" s="21">
        <v>1987</v>
      </c>
      <c r="JR65" s="22">
        <v>1.87</v>
      </c>
      <c r="JU65" s="21">
        <v>1987</v>
      </c>
      <c r="JV65" s="22">
        <v>1.87</v>
      </c>
      <c r="JY65" s="21">
        <v>1987</v>
      </c>
      <c r="JZ65" s="22">
        <v>1.87</v>
      </c>
      <c r="KC65" s="21">
        <v>1987</v>
      </c>
      <c r="KD65" s="22">
        <v>1.87</v>
      </c>
      <c r="KG65" s="21">
        <v>1987</v>
      </c>
      <c r="KH65" s="22">
        <v>1.87</v>
      </c>
      <c r="KK65" s="21">
        <v>1987</v>
      </c>
      <c r="KL65" s="22">
        <v>1.87</v>
      </c>
      <c r="KO65" s="21">
        <v>1987</v>
      </c>
      <c r="KP65" s="22">
        <v>1.87</v>
      </c>
      <c r="KS65" s="21">
        <v>1987</v>
      </c>
      <c r="KT65" s="22">
        <v>1.87</v>
      </c>
      <c r="KW65" s="21">
        <v>1987</v>
      </c>
      <c r="KX65" s="22">
        <v>1.87</v>
      </c>
      <c r="LA65" s="21">
        <v>1987</v>
      </c>
      <c r="LB65" s="22">
        <v>1.87</v>
      </c>
      <c r="LE65" s="21">
        <v>1987</v>
      </c>
      <c r="LF65" s="22">
        <v>1.87</v>
      </c>
      <c r="LI65" s="21">
        <v>1987</v>
      </c>
      <c r="LJ65" s="22">
        <v>1.87</v>
      </c>
      <c r="LM65" s="21">
        <v>1987</v>
      </c>
      <c r="LN65" s="22">
        <v>1.87</v>
      </c>
      <c r="LQ65" s="21">
        <v>1987</v>
      </c>
      <c r="LR65" s="22">
        <v>1.87</v>
      </c>
      <c r="LU65" s="21">
        <v>1987</v>
      </c>
      <c r="LV65" s="22">
        <v>1.87</v>
      </c>
      <c r="LY65" s="21">
        <v>1987</v>
      </c>
      <c r="LZ65" s="22">
        <v>1.87</v>
      </c>
      <c r="MC65" s="21">
        <v>1987</v>
      </c>
      <c r="MD65" s="22">
        <v>1.87</v>
      </c>
      <c r="MG65" s="21">
        <v>1987</v>
      </c>
      <c r="MH65" s="22">
        <v>1.87</v>
      </c>
      <c r="MK65" s="21">
        <v>1987</v>
      </c>
      <c r="ML65" s="22">
        <v>1.87</v>
      </c>
      <c r="MO65" s="21">
        <v>1987</v>
      </c>
      <c r="MP65" s="22">
        <v>1.87</v>
      </c>
      <c r="MS65" s="21">
        <v>1987</v>
      </c>
      <c r="MT65" s="22">
        <v>1.87</v>
      </c>
      <c r="MW65" s="21">
        <v>1987</v>
      </c>
      <c r="MX65" s="22">
        <v>1.87</v>
      </c>
      <c r="NA65" s="21">
        <v>1987</v>
      </c>
      <c r="NB65" s="22">
        <v>1.87</v>
      </c>
      <c r="NE65" s="21">
        <v>1987</v>
      </c>
      <c r="NF65" s="22">
        <v>1.87</v>
      </c>
      <c r="NI65" s="21">
        <v>1987</v>
      </c>
      <c r="NJ65" s="22">
        <v>1.87</v>
      </c>
    </row>
    <row r="66" spans="2:374">
      <c r="B66">
        <v>0.3429768907352917</v>
      </c>
      <c r="C66" s="39">
        <v>0.67055919305171585</v>
      </c>
      <c r="D66">
        <v>181.15475351834993</v>
      </c>
      <c r="E66" s="21">
        <v>1987</v>
      </c>
      <c r="F66" s="22">
        <v>9250</v>
      </c>
      <c r="I66" s="21">
        <v>1989</v>
      </c>
      <c r="J66" s="22">
        <v>25.5</v>
      </c>
      <c r="M66" s="21">
        <v>1989</v>
      </c>
      <c r="N66" s="22">
        <v>25.5</v>
      </c>
      <c r="Q66" s="21">
        <v>1989</v>
      </c>
      <c r="R66" s="22">
        <v>25.5</v>
      </c>
      <c r="U66" s="21">
        <v>1989</v>
      </c>
      <c r="V66" s="22">
        <v>25.5</v>
      </c>
      <c r="Y66" s="21">
        <v>1989</v>
      </c>
      <c r="Z66" s="22">
        <v>25.5</v>
      </c>
      <c r="AC66" s="21">
        <v>1989</v>
      </c>
      <c r="AD66" s="22">
        <v>25.5</v>
      </c>
      <c r="AG66" s="21">
        <v>1989</v>
      </c>
      <c r="AH66" s="22">
        <v>25.5</v>
      </c>
      <c r="AK66" s="21">
        <v>1989</v>
      </c>
      <c r="AL66" s="22">
        <v>25.5</v>
      </c>
      <c r="AO66" s="21">
        <v>1989</v>
      </c>
      <c r="AP66" s="22">
        <v>25.5</v>
      </c>
      <c r="AS66" s="21">
        <v>1989</v>
      </c>
      <c r="AT66" s="22">
        <v>25.5</v>
      </c>
      <c r="AW66" s="21">
        <v>1989</v>
      </c>
      <c r="AX66" s="22">
        <v>25.5</v>
      </c>
      <c r="BA66" s="21">
        <v>1989</v>
      </c>
      <c r="BB66" s="22">
        <v>25.5</v>
      </c>
      <c r="BE66" s="21">
        <v>1989</v>
      </c>
      <c r="BF66" s="22">
        <v>25.5</v>
      </c>
      <c r="BI66" s="21">
        <v>1989</v>
      </c>
      <c r="BJ66" s="22">
        <v>25.5</v>
      </c>
      <c r="BM66" s="21">
        <v>1989</v>
      </c>
      <c r="BN66" s="22">
        <v>25.5</v>
      </c>
      <c r="BQ66" s="21">
        <v>1989</v>
      </c>
      <c r="BR66" s="22">
        <v>25.5</v>
      </c>
      <c r="BU66" s="21">
        <v>1989</v>
      </c>
      <c r="BV66" s="22">
        <v>25.5</v>
      </c>
      <c r="BY66" s="21">
        <v>1989</v>
      </c>
      <c r="BZ66" s="22">
        <v>25.5</v>
      </c>
      <c r="CC66" s="21">
        <v>1989</v>
      </c>
      <c r="CD66" s="22">
        <v>25.5</v>
      </c>
      <c r="CG66" s="21">
        <v>1989</v>
      </c>
      <c r="CH66" s="22">
        <v>25.5</v>
      </c>
      <c r="CK66" s="21">
        <v>1989</v>
      </c>
      <c r="CL66" s="22">
        <v>25.5</v>
      </c>
      <c r="CO66" s="21">
        <v>1989</v>
      </c>
      <c r="CP66" s="22">
        <v>25.5</v>
      </c>
      <c r="CS66" s="21">
        <v>1989</v>
      </c>
      <c r="CT66" s="22">
        <v>25.5</v>
      </c>
      <c r="CW66" s="21">
        <v>1989</v>
      </c>
      <c r="CX66" s="22">
        <v>25.5</v>
      </c>
      <c r="DA66" s="21">
        <v>1989</v>
      </c>
      <c r="DB66" s="22">
        <v>25.5</v>
      </c>
      <c r="DE66" s="21">
        <v>1989</v>
      </c>
      <c r="DF66" s="22">
        <v>25.5</v>
      </c>
      <c r="DI66" s="21">
        <v>1989</v>
      </c>
      <c r="DJ66" s="22">
        <v>25.5</v>
      </c>
      <c r="DM66" s="21">
        <v>1989</v>
      </c>
      <c r="DN66" s="22">
        <v>25.5</v>
      </c>
      <c r="DQ66" s="21">
        <v>1989</v>
      </c>
      <c r="DR66" s="22">
        <v>25.5</v>
      </c>
      <c r="DU66" s="21">
        <v>1989</v>
      </c>
      <c r="DV66" s="22">
        <v>25.5</v>
      </c>
      <c r="DY66" s="21">
        <v>1989</v>
      </c>
      <c r="DZ66" s="22">
        <v>25.5</v>
      </c>
      <c r="EC66" s="21">
        <v>1989</v>
      </c>
      <c r="ED66" s="22">
        <v>25.5</v>
      </c>
      <c r="EG66" s="21">
        <v>1989</v>
      </c>
      <c r="EH66" s="22">
        <v>25.5</v>
      </c>
      <c r="EK66" s="21">
        <v>1989</v>
      </c>
      <c r="EL66" s="22">
        <v>25.5</v>
      </c>
      <c r="EO66" s="21">
        <v>1989</v>
      </c>
      <c r="EP66" s="22">
        <v>25.5</v>
      </c>
      <c r="ES66" s="21">
        <v>1989</v>
      </c>
      <c r="ET66" s="22">
        <v>25.5</v>
      </c>
      <c r="EW66" s="21">
        <v>1989</v>
      </c>
      <c r="EX66" s="22">
        <v>25.5</v>
      </c>
      <c r="FA66" s="21">
        <v>1989</v>
      </c>
      <c r="FB66" s="22">
        <v>25.5</v>
      </c>
      <c r="FE66" s="21">
        <v>1989</v>
      </c>
      <c r="FF66" s="22">
        <v>25.5</v>
      </c>
      <c r="FI66" s="21">
        <v>1989</v>
      </c>
      <c r="FJ66" s="22">
        <v>25.5</v>
      </c>
      <c r="FM66" s="21">
        <v>1989</v>
      </c>
      <c r="FN66" s="22">
        <v>25.5</v>
      </c>
      <c r="FQ66" s="21">
        <v>1989</v>
      </c>
      <c r="FR66" s="22">
        <v>25.5</v>
      </c>
      <c r="FU66" s="21">
        <v>1989</v>
      </c>
      <c r="FV66" s="22">
        <v>25.5</v>
      </c>
      <c r="FY66" s="21">
        <v>1989</v>
      </c>
      <c r="FZ66" s="22">
        <v>25.5</v>
      </c>
      <c r="GC66" s="21">
        <v>1989</v>
      </c>
      <c r="GD66" s="22">
        <v>25.5</v>
      </c>
      <c r="GG66" s="21">
        <v>1989</v>
      </c>
      <c r="GH66" s="22">
        <v>25.5</v>
      </c>
      <c r="GK66" s="21">
        <v>1989</v>
      </c>
      <c r="GL66" s="22">
        <v>25.5</v>
      </c>
      <c r="GO66" s="21">
        <v>1989</v>
      </c>
      <c r="GP66" s="22">
        <v>25.5</v>
      </c>
      <c r="GS66" s="21">
        <v>1989</v>
      </c>
      <c r="GT66" s="22">
        <v>25.5</v>
      </c>
      <c r="GW66" s="21">
        <v>1989</v>
      </c>
      <c r="GX66" s="22">
        <v>25.5</v>
      </c>
      <c r="HA66" s="21">
        <v>1989</v>
      </c>
      <c r="HB66" s="22">
        <v>25.5</v>
      </c>
      <c r="HE66" s="21">
        <v>1989</v>
      </c>
      <c r="HF66" s="22">
        <v>25.5</v>
      </c>
      <c r="HI66" s="21">
        <v>1989</v>
      </c>
      <c r="HJ66" s="22">
        <v>25.5</v>
      </c>
      <c r="HM66" s="21">
        <v>1989</v>
      </c>
      <c r="HN66" s="22">
        <v>25.5</v>
      </c>
      <c r="HQ66" s="21">
        <v>1989</v>
      </c>
      <c r="HR66" s="22">
        <v>25.5</v>
      </c>
      <c r="HU66" s="21">
        <v>1989</v>
      </c>
      <c r="HV66" s="22">
        <v>25.5</v>
      </c>
      <c r="HY66" s="21">
        <v>1989</v>
      </c>
      <c r="HZ66" s="22">
        <v>25.5</v>
      </c>
      <c r="IC66" s="21">
        <v>1989</v>
      </c>
      <c r="ID66" s="22">
        <v>25.5</v>
      </c>
      <c r="IG66" s="21">
        <v>1989</v>
      </c>
      <c r="IH66" s="22">
        <v>25.5</v>
      </c>
      <c r="IK66" s="21">
        <v>1989</v>
      </c>
      <c r="IL66" s="22">
        <v>25.5</v>
      </c>
      <c r="IO66" s="21">
        <v>1989</v>
      </c>
      <c r="IP66" s="22">
        <v>25.5</v>
      </c>
      <c r="IS66" s="21">
        <v>1989</v>
      </c>
      <c r="IT66" s="22">
        <v>25.5</v>
      </c>
      <c r="IW66" s="21">
        <v>1989</v>
      </c>
      <c r="IX66" s="22">
        <v>25.5</v>
      </c>
      <c r="JA66" s="21">
        <v>1989</v>
      </c>
      <c r="JB66" s="22">
        <v>25.5</v>
      </c>
      <c r="JE66" s="21">
        <v>1989</v>
      </c>
      <c r="JF66" s="22">
        <v>25.5</v>
      </c>
      <c r="JI66" s="21">
        <v>1987</v>
      </c>
      <c r="JJ66" s="22">
        <v>9250</v>
      </c>
      <c r="JM66" s="21">
        <v>1987</v>
      </c>
      <c r="JN66" s="22">
        <v>9250</v>
      </c>
      <c r="JQ66" s="21">
        <v>1987</v>
      </c>
      <c r="JR66" s="22">
        <v>9250</v>
      </c>
      <c r="JU66" s="21">
        <v>1987</v>
      </c>
      <c r="JV66" s="22">
        <v>9250</v>
      </c>
      <c r="JY66" s="21">
        <v>1987</v>
      </c>
      <c r="JZ66" s="22">
        <v>9250</v>
      </c>
      <c r="KC66" s="21">
        <v>1987</v>
      </c>
      <c r="KD66" s="22">
        <v>9250</v>
      </c>
      <c r="KG66" s="21">
        <v>1987</v>
      </c>
      <c r="KH66" s="22">
        <v>9250</v>
      </c>
      <c r="KK66" s="21">
        <v>1987</v>
      </c>
      <c r="KL66" s="22">
        <v>9250</v>
      </c>
      <c r="KO66" s="21">
        <v>1987</v>
      </c>
      <c r="KP66" s="22">
        <v>9250</v>
      </c>
      <c r="KS66" s="21">
        <v>1987</v>
      </c>
      <c r="KT66" s="22">
        <v>9250</v>
      </c>
      <c r="KW66" s="21">
        <v>1987</v>
      </c>
      <c r="KX66" s="22">
        <v>9250</v>
      </c>
      <c r="LA66" s="21">
        <v>1987</v>
      </c>
      <c r="LB66" s="22">
        <v>9250</v>
      </c>
      <c r="LE66" s="21">
        <v>1987</v>
      </c>
      <c r="LF66" s="22">
        <v>9250</v>
      </c>
      <c r="LI66" s="21">
        <v>1987</v>
      </c>
      <c r="LJ66" s="22">
        <v>9250</v>
      </c>
      <c r="LM66" s="21">
        <v>1987</v>
      </c>
      <c r="LN66" s="22">
        <v>9250</v>
      </c>
      <c r="LQ66" s="21">
        <v>1987</v>
      </c>
      <c r="LR66" s="22">
        <v>9250</v>
      </c>
      <c r="LU66" s="21">
        <v>1987</v>
      </c>
      <c r="LV66" s="22">
        <v>9250</v>
      </c>
      <c r="LY66" s="21">
        <v>1987</v>
      </c>
      <c r="LZ66" s="22">
        <v>9250</v>
      </c>
      <c r="MC66" s="21">
        <v>1987</v>
      </c>
      <c r="MD66" s="22">
        <v>9250</v>
      </c>
      <c r="MG66" s="21">
        <v>1987</v>
      </c>
      <c r="MH66" s="22">
        <v>9250</v>
      </c>
      <c r="MK66" s="21">
        <v>1987</v>
      </c>
      <c r="ML66" s="22">
        <v>9250</v>
      </c>
      <c r="MO66" s="21">
        <v>1987</v>
      </c>
      <c r="MP66" s="22">
        <v>9250</v>
      </c>
      <c r="MS66" s="21">
        <v>1987</v>
      </c>
      <c r="MT66" s="22">
        <v>9250</v>
      </c>
      <c r="MW66" s="21">
        <v>1987</v>
      </c>
      <c r="MX66" s="22">
        <v>9250</v>
      </c>
      <c r="NA66" s="21">
        <v>1987</v>
      </c>
      <c r="NB66" s="22">
        <v>9250</v>
      </c>
      <c r="NE66" s="21">
        <v>1987</v>
      </c>
      <c r="NF66" s="22">
        <v>9250</v>
      </c>
      <c r="NI66" s="21">
        <v>1987</v>
      </c>
      <c r="NJ66" s="22">
        <v>9250</v>
      </c>
    </row>
    <row r="67" spans="2:374">
      <c r="B67">
        <v>0.34551399585473008</v>
      </c>
      <c r="C67" s="39">
        <v>0.67198022228546894</v>
      </c>
      <c r="D67">
        <v>182.32510307794576</v>
      </c>
      <c r="E67" s="21">
        <v>1989</v>
      </c>
      <c r="F67" s="22">
        <v>25.5</v>
      </c>
      <c r="I67" s="21">
        <v>1989</v>
      </c>
      <c r="J67" s="22">
        <v>7150</v>
      </c>
      <c r="M67" s="21">
        <v>1989</v>
      </c>
      <c r="N67" s="22">
        <v>7150</v>
      </c>
      <c r="Q67" s="21">
        <v>1989</v>
      </c>
      <c r="R67" s="22">
        <v>7150</v>
      </c>
      <c r="U67" s="21">
        <v>1989</v>
      </c>
      <c r="V67" s="22">
        <v>7150</v>
      </c>
      <c r="Y67" s="21">
        <v>1989</v>
      </c>
      <c r="Z67" s="22">
        <v>7150</v>
      </c>
      <c r="AC67" s="21">
        <v>1989</v>
      </c>
      <c r="AD67" s="22">
        <v>7150</v>
      </c>
      <c r="AG67" s="21">
        <v>1989</v>
      </c>
      <c r="AH67" s="22">
        <v>7150</v>
      </c>
      <c r="AK67" s="21">
        <v>1989</v>
      </c>
      <c r="AL67" s="22">
        <v>7150</v>
      </c>
      <c r="AO67" s="21">
        <v>1989</v>
      </c>
      <c r="AP67" s="22">
        <v>7150</v>
      </c>
      <c r="AS67" s="21">
        <v>1989</v>
      </c>
      <c r="AT67" s="22">
        <v>7150</v>
      </c>
      <c r="AW67" s="21">
        <v>1989</v>
      </c>
      <c r="AX67" s="22">
        <v>7150</v>
      </c>
      <c r="BA67" s="21">
        <v>1989</v>
      </c>
      <c r="BB67" s="22">
        <v>7150</v>
      </c>
      <c r="BE67" s="21">
        <v>1989</v>
      </c>
      <c r="BF67" s="22">
        <v>7150</v>
      </c>
      <c r="BI67" s="21">
        <v>1989</v>
      </c>
      <c r="BJ67" s="22">
        <v>7150</v>
      </c>
      <c r="BM67" s="21">
        <v>1989</v>
      </c>
      <c r="BN67" s="22">
        <v>7150</v>
      </c>
      <c r="BQ67" s="21">
        <v>1989</v>
      </c>
      <c r="BR67" s="22">
        <v>7150</v>
      </c>
      <c r="BU67" s="21">
        <v>1989</v>
      </c>
      <c r="BV67" s="22">
        <v>7150</v>
      </c>
      <c r="BY67" s="21">
        <v>1989</v>
      </c>
      <c r="BZ67" s="22">
        <v>7150</v>
      </c>
      <c r="CC67" s="21">
        <v>1989</v>
      </c>
      <c r="CD67" s="22">
        <v>7150</v>
      </c>
      <c r="CG67" s="21">
        <v>1989</v>
      </c>
      <c r="CH67" s="22">
        <v>7150</v>
      </c>
      <c r="CK67" s="21">
        <v>1989</v>
      </c>
      <c r="CL67" s="22">
        <v>7150</v>
      </c>
      <c r="CO67" s="21">
        <v>1989</v>
      </c>
      <c r="CP67" s="22">
        <v>7150</v>
      </c>
      <c r="CS67" s="21">
        <v>1989</v>
      </c>
      <c r="CT67" s="22">
        <v>7150</v>
      </c>
      <c r="CW67" s="21">
        <v>1989</v>
      </c>
      <c r="CX67" s="22">
        <v>7150</v>
      </c>
      <c r="DA67" s="21">
        <v>1989</v>
      </c>
      <c r="DB67" s="22">
        <v>7150</v>
      </c>
      <c r="DE67" s="21">
        <v>1989</v>
      </c>
      <c r="DF67" s="22">
        <v>7150</v>
      </c>
      <c r="DI67" s="21">
        <v>1989</v>
      </c>
      <c r="DJ67" s="22">
        <v>7150</v>
      </c>
      <c r="DM67" s="21">
        <v>1989</v>
      </c>
      <c r="DN67" s="22">
        <v>7150</v>
      </c>
      <c r="DQ67" s="21">
        <v>1989</v>
      </c>
      <c r="DR67" s="22">
        <v>7150</v>
      </c>
      <c r="DU67" s="21">
        <v>1989</v>
      </c>
      <c r="DV67" s="22">
        <v>7150</v>
      </c>
      <c r="DY67" s="21">
        <v>1989</v>
      </c>
      <c r="DZ67" s="22">
        <v>7150</v>
      </c>
      <c r="EC67" s="21">
        <v>1989</v>
      </c>
      <c r="ED67" s="22">
        <v>7150</v>
      </c>
      <c r="EG67" s="21">
        <v>1989</v>
      </c>
      <c r="EH67" s="22">
        <v>7150</v>
      </c>
      <c r="EK67" s="21">
        <v>1989</v>
      </c>
      <c r="EL67" s="22">
        <v>7150</v>
      </c>
      <c r="EO67" s="21">
        <v>1989</v>
      </c>
      <c r="EP67" s="22">
        <v>7150</v>
      </c>
      <c r="ES67" s="21">
        <v>1989</v>
      </c>
      <c r="ET67" s="22">
        <v>7150</v>
      </c>
      <c r="EW67" s="21">
        <v>1989</v>
      </c>
      <c r="EX67" s="22">
        <v>7150</v>
      </c>
      <c r="FA67" s="21">
        <v>1989</v>
      </c>
      <c r="FB67" s="22">
        <v>7150</v>
      </c>
      <c r="FE67" s="21">
        <v>1989</v>
      </c>
      <c r="FF67" s="22">
        <v>7150</v>
      </c>
      <c r="FI67" s="21">
        <v>1989</v>
      </c>
      <c r="FJ67" s="22">
        <v>7150</v>
      </c>
      <c r="FM67" s="21">
        <v>1989</v>
      </c>
      <c r="FN67" s="22">
        <v>7150</v>
      </c>
      <c r="FQ67" s="21">
        <v>1989</v>
      </c>
      <c r="FR67" s="22">
        <v>7150</v>
      </c>
      <c r="FU67" s="21">
        <v>1989</v>
      </c>
      <c r="FV67" s="22">
        <v>7150</v>
      </c>
      <c r="FY67" s="21">
        <v>1989</v>
      </c>
      <c r="FZ67" s="22">
        <v>7150</v>
      </c>
      <c r="GC67" s="21">
        <v>1989</v>
      </c>
      <c r="GD67" s="22">
        <v>7150</v>
      </c>
      <c r="GG67" s="21">
        <v>1989</v>
      </c>
      <c r="GH67" s="22">
        <v>7150</v>
      </c>
      <c r="GK67" s="21">
        <v>1989</v>
      </c>
      <c r="GL67" s="22">
        <v>7150</v>
      </c>
      <c r="GO67" s="21">
        <v>1989</v>
      </c>
      <c r="GP67" s="22">
        <v>7150</v>
      </c>
      <c r="GS67" s="21">
        <v>1989</v>
      </c>
      <c r="GT67" s="22">
        <v>7150</v>
      </c>
      <c r="GW67" s="21">
        <v>1989</v>
      </c>
      <c r="GX67" s="22">
        <v>7150</v>
      </c>
      <c r="HA67" s="21">
        <v>1989</v>
      </c>
      <c r="HB67" s="22">
        <v>7150</v>
      </c>
      <c r="HE67" s="21">
        <v>1989</v>
      </c>
      <c r="HF67" s="22">
        <v>7150</v>
      </c>
      <c r="HI67" s="21">
        <v>1989</v>
      </c>
      <c r="HJ67" s="22">
        <v>7150</v>
      </c>
      <c r="HM67" s="21">
        <v>1989</v>
      </c>
      <c r="HN67" s="22">
        <v>7150</v>
      </c>
      <c r="HQ67" s="21">
        <v>1989</v>
      </c>
      <c r="HR67" s="22">
        <v>7150</v>
      </c>
      <c r="HU67" s="21">
        <v>1989</v>
      </c>
      <c r="HV67" s="22">
        <v>7150</v>
      </c>
      <c r="HY67" s="21">
        <v>1989</v>
      </c>
      <c r="HZ67" s="22">
        <v>7150</v>
      </c>
      <c r="IC67" s="21">
        <v>1989</v>
      </c>
      <c r="ID67" s="22">
        <v>7150</v>
      </c>
      <c r="IG67" s="21">
        <v>1989</v>
      </c>
      <c r="IH67" s="22">
        <v>7150</v>
      </c>
      <c r="IK67" s="21">
        <v>1989</v>
      </c>
      <c r="IL67" s="22">
        <v>7150</v>
      </c>
      <c r="IO67" s="21">
        <v>1989</v>
      </c>
      <c r="IP67" s="22">
        <v>7150</v>
      </c>
      <c r="IS67" s="21">
        <v>1989</v>
      </c>
      <c r="IT67" s="22">
        <v>7150</v>
      </c>
      <c r="IW67" s="21">
        <v>1989</v>
      </c>
      <c r="IX67" s="22">
        <v>7150</v>
      </c>
      <c r="JA67" s="21">
        <v>1989</v>
      </c>
      <c r="JB67" s="22">
        <v>7150</v>
      </c>
      <c r="JE67" s="21">
        <v>1989</v>
      </c>
      <c r="JF67" s="22">
        <v>7150</v>
      </c>
      <c r="JI67" s="21">
        <v>1989</v>
      </c>
      <c r="JJ67" s="22">
        <v>7150</v>
      </c>
      <c r="JM67" s="21">
        <v>1989</v>
      </c>
      <c r="JN67" s="22">
        <v>25.5</v>
      </c>
      <c r="JQ67" s="21">
        <v>1989</v>
      </c>
      <c r="JR67" s="22">
        <v>25.5</v>
      </c>
      <c r="JU67" s="21">
        <v>1989</v>
      </c>
      <c r="JV67" s="22">
        <v>25.5</v>
      </c>
      <c r="JY67" s="21">
        <v>1989</v>
      </c>
      <c r="JZ67" s="22">
        <v>25.5</v>
      </c>
      <c r="KC67" s="21">
        <v>1989</v>
      </c>
      <c r="KD67" s="22">
        <v>25.5</v>
      </c>
      <c r="KG67" s="21">
        <v>1989</v>
      </c>
      <c r="KH67" s="22">
        <v>25.5</v>
      </c>
      <c r="KK67" s="21">
        <v>1989</v>
      </c>
      <c r="KL67" s="22">
        <v>25.5</v>
      </c>
      <c r="KO67" s="21">
        <v>1989</v>
      </c>
      <c r="KP67" s="22">
        <v>25.5</v>
      </c>
      <c r="KS67" s="21">
        <v>1989</v>
      </c>
      <c r="KT67" s="22">
        <v>25.5</v>
      </c>
      <c r="KW67" s="21">
        <v>1989</v>
      </c>
      <c r="KX67" s="22">
        <v>25.5</v>
      </c>
      <c r="LA67" s="21">
        <v>1989</v>
      </c>
      <c r="LB67" s="22">
        <v>25.5</v>
      </c>
      <c r="LE67" s="21">
        <v>1989</v>
      </c>
      <c r="LF67" s="22">
        <v>25.5</v>
      </c>
      <c r="LI67" s="21">
        <v>1989</v>
      </c>
      <c r="LJ67" s="22">
        <v>25.5</v>
      </c>
      <c r="LM67" s="21">
        <v>1989</v>
      </c>
      <c r="LN67" s="22">
        <v>25.5</v>
      </c>
      <c r="LQ67" s="21">
        <v>1989</v>
      </c>
      <c r="LR67" s="22">
        <v>25.5</v>
      </c>
      <c r="LU67" s="21">
        <v>1989</v>
      </c>
      <c r="LV67" s="22">
        <v>25.5</v>
      </c>
      <c r="LY67" s="21">
        <v>1989</v>
      </c>
      <c r="LZ67" s="22">
        <v>25.5</v>
      </c>
      <c r="MC67" s="21">
        <v>1989</v>
      </c>
      <c r="MD67" s="22">
        <v>25.5</v>
      </c>
      <c r="MG67" s="21">
        <v>1989</v>
      </c>
      <c r="MH67" s="22">
        <v>25.5</v>
      </c>
      <c r="MK67" s="21">
        <v>1989</v>
      </c>
      <c r="ML67" s="22">
        <v>25.5</v>
      </c>
      <c r="MO67" s="21">
        <v>1989</v>
      </c>
      <c r="MP67" s="22">
        <v>25.5</v>
      </c>
      <c r="MS67" s="21">
        <v>1989</v>
      </c>
      <c r="MT67" s="22">
        <v>25.5</v>
      </c>
      <c r="MW67" s="21">
        <v>1989</v>
      </c>
      <c r="MX67" s="22">
        <v>25.5</v>
      </c>
      <c r="NA67" s="21">
        <v>1989</v>
      </c>
      <c r="NB67" s="22">
        <v>25.5</v>
      </c>
      <c r="NE67" s="21">
        <v>1989</v>
      </c>
      <c r="NF67" s="22">
        <v>25.5</v>
      </c>
      <c r="NI67" s="21">
        <v>1989</v>
      </c>
      <c r="NJ67" s="22">
        <v>25.5</v>
      </c>
    </row>
    <row r="68" spans="2:374">
      <c r="B68">
        <v>0.34303999570597687</v>
      </c>
      <c r="C68" s="39">
        <v>0.66917942503894656</v>
      </c>
      <c r="D68">
        <v>180.02800713189532</v>
      </c>
      <c r="E68" s="21">
        <v>1989</v>
      </c>
      <c r="F68" s="22">
        <v>7150</v>
      </c>
      <c r="I68" s="21">
        <v>1990</v>
      </c>
      <c r="J68" s="22">
        <v>12.5</v>
      </c>
      <c r="M68" s="21">
        <v>1990</v>
      </c>
      <c r="N68" s="22">
        <v>12.5</v>
      </c>
      <c r="Q68" s="21">
        <v>1990</v>
      </c>
      <c r="R68" s="22">
        <v>12.5</v>
      </c>
      <c r="U68" s="21">
        <v>1990</v>
      </c>
      <c r="V68" s="22">
        <v>12.5</v>
      </c>
      <c r="Y68" s="21">
        <v>1990</v>
      </c>
      <c r="Z68" s="22">
        <v>12.5</v>
      </c>
      <c r="AC68" s="21">
        <v>1990</v>
      </c>
      <c r="AD68" s="22">
        <v>12.5</v>
      </c>
      <c r="AG68" s="21">
        <v>1990</v>
      </c>
      <c r="AH68" s="22">
        <v>12.5</v>
      </c>
      <c r="AK68" s="21">
        <v>1990</v>
      </c>
      <c r="AL68" s="22">
        <v>12.5</v>
      </c>
      <c r="AO68" s="21">
        <v>1990</v>
      </c>
      <c r="AP68" s="22">
        <v>12.5</v>
      </c>
      <c r="AS68" s="21">
        <v>1990</v>
      </c>
      <c r="AT68" s="22">
        <v>12.5</v>
      </c>
      <c r="AW68" s="21">
        <v>1990</v>
      </c>
      <c r="AX68" s="22">
        <v>12.5</v>
      </c>
      <c r="BA68" s="21">
        <v>1990</v>
      </c>
      <c r="BB68" s="22">
        <v>12.5</v>
      </c>
      <c r="BE68" s="21">
        <v>1990</v>
      </c>
      <c r="BF68" s="22">
        <v>12.5</v>
      </c>
      <c r="BI68" s="21">
        <v>1990</v>
      </c>
      <c r="BJ68" s="22">
        <v>12.5</v>
      </c>
      <c r="BM68" s="21">
        <v>1990</v>
      </c>
      <c r="BN68" s="22">
        <v>12.5</v>
      </c>
      <c r="BQ68" s="21">
        <v>1990</v>
      </c>
      <c r="BR68" s="22">
        <v>12.5</v>
      </c>
      <c r="BU68" s="21">
        <v>1990</v>
      </c>
      <c r="BV68" s="22">
        <v>12.5</v>
      </c>
      <c r="BY68" s="21">
        <v>1990</v>
      </c>
      <c r="BZ68" s="22">
        <v>12.5</v>
      </c>
      <c r="CC68" s="21">
        <v>1990</v>
      </c>
      <c r="CD68" s="22">
        <v>12.5</v>
      </c>
      <c r="CG68" s="21">
        <v>1990</v>
      </c>
      <c r="CH68" s="22">
        <v>12.5</v>
      </c>
      <c r="CK68" s="21">
        <v>1990</v>
      </c>
      <c r="CL68" s="22">
        <v>12.5</v>
      </c>
      <c r="CO68" s="21">
        <v>1990</v>
      </c>
      <c r="CP68" s="22">
        <v>12.5</v>
      </c>
      <c r="CS68" s="21">
        <v>1990</v>
      </c>
      <c r="CT68" s="22">
        <v>12.5</v>
      </c>
      <c r="CW68" s="21">
        <v>1990</v>
      </c>
      <c r="CX68" s="22">
        <v>12.5</v>
      </c>
      <c r="DA68" s="21">
        <v>1990</v>
      </c>
      <c r="DB68" s="22">
        <v>12.5</v>
      </c>
      <c r="DE68" s="21">
        <v>1990</v>
      </c>
      <c r="DF68" s="22">
        <v>12.5</v>
      </c>
      <c r="DI68" s="21">
        <v>1990</v>
      </c>
      <c r="DJ68" s="22">
        <v>12.5</v>
      </c>
      <c r="DM68" s="21">
        <v>1990</v>
      </c>
      <c r="DN68" s="22">
        <v>12.5</v>
      </c>
      <c r="DQ68" s="21">
        <v>1990</v>
      </c>
      <c r="DR68" s="22">
        <v>12.5</v>
      </c>
      <c r="DU68" s="21">
        <v>1990</v>
      </c>
      <c r="DV68" s="22">
        <v>12.5</v>
      </c>
      <c r="DY68" s="21">
        <v>1990</v>
      </c>
      <c r="DZ68" s="22">
        <v>12.5</v>
      </c>
      <c r="EC68" s="21">
        <v>1990</v>
      </c>
      <c r="ED68" s="22">
        <v>12.5</v>
      </c>
      <c r="EG68" s="21">
        <v>1990</v>
      </c>
      <c r="EH68" s="22">
        <v>12.5</v>
      </c>
      <c r="EK68" s="21">
        <v>1990</v>
      </c>
      <c r="EL68" s="22">
        <v>12.5</v>
      </c>
      <c r="EO68" s="21">
        <v>1990</v>
      </c>
      <c r="EP68" s="22">
        <v>12.5</v>
      </c>
      <c r="ES68" s="21">
        <v>1990</v>
      </c>
      <c r="ET68" s="22">
        <v>12.5</v>
      </c>
      <c r="EW68" s="21">
        <v>1990</v>
      </c>
      <c r="EX68" s="22">
        <v>12.5</v>
      </c>
      <c r="FA68" s="21">
        <v>1990</v>
      </c>
      <c r="FB68" s="22">
        <v>12.5</v>
      </c>
      <c r="FE68" s="21">
        <v>1990</v>
      </c>
      <c r="FF68" s="22">
        <v>12.5</v>
      </c>
      <c r="FI68" s="21">
        <v>1990</v>
      </c>
      <c r="FJ68" s="22">
        <v>12.5</v>
      </c>
      <c r="FM68" s="21">
        <v>1990</v>
      </c>
      <c r="FN68" s="22">
        <v>12.5</v>
      </c>
      <c r="FQ68" s="21">
        <v>1990</v>
      </c>
      <c r="FR68" s="22">
        <v>12.5</v>
      </c>
      <c r="FU68" s="21">
        <v>1990</v>
      </c>
      <c r="FV68" s="22">
        <v>12.5</v>
      </c>
      <c r="FY68" s="21">
        <v>1990</v>
      </c>
      <c r="FZ68" s="22">
        <v>12.5</v>
      </c>
      <c r="GC68" s="21">
        <v>1990</v>
      </c>
      <c r="GD68" s="22">
        <v>12.5</v>
      </c>
      <c r="GG68" s="21">
        <v>1990</v>
      </c>
      <c r="GH68" s="22">
        <v>12.5</v>
      </c>
      <c r="GK68" s="21">
        <v>1990</v>
      </c>
      <c r="GL68" s="22">
        <v>12.5</v>
      </c>
      <c r="GO68" s="21">
        <v>1990</v>
      </c>
      <c r="GP68" s="22">
        <v>12.5</v>
      </c>
      <c r="GS68" s="21">
        <v>1990</v>
      </c>
      <c r="GT68" s="22">
        <v>12.5</v>
      </c>
      <c r="GW68" s="21">
        <v>1990</v>
      </c>
      <c r="GX68" s="22">
        <v>12.5</v>
      </c>
      <c r="HA68" s="21">
        <v>1990</v>
      </c>
      <c r="HB68" s="22">
        <v>12.5</v>
      </c>
      <c r="HE68" s="21">
        <v>1990</v>
      </c>
      <c r="HF68" s="22">
        <v>12.5</v>
      </c>
      <c r="HI68" s="21">
        <v>1990</v>
      </c>
      <c r="HJ68" s="22">
        <v>12.5</v>
      </c>
      <c r="HM68" s="21">
        <v>1990</v>
      </c>
      <c r="HN68" s="22">
        <v>12.5</v>
      </c>
      <c r="HQ68" s="21">
        <v>1990</v>
      </c>
      <c r="HR68" s="22">
        <v>12.5</v>
      </c>
      <c r="HU68" s="21">
        <v>1990</v>
      </c>
      <c r="HV68" s="22">
        <v>12.5</v>
      </c>
      <c r="HY68" s="21">
        <v>1990</v>
      </c>
      <c r="HZ68" s="22">
        <v>12.5</v>
      </c>
      <c r="IC68" s="21">
        <v>1990</v>
      </c>
      <c r="ID68" s="22">
        <v>12.5</v>
      </c>
      <c r="IG68" s="21">
        <v>1990</v>
      </c>
      <c r="IH68" s="22">
        <v>12.5</v>
      </c>
      <c r="IK68" s="21">
        <v>1990</v>
      </c>
      <c r="IL68" s="22">
        <v>12.5</v>
      </c>
      <c r="IO68" s="21">
        <v>1990</v>
      </c>
      <c r="IP68" s="22">
        <v>12.5</v>
      </c>
      <c r="IS68" s="21">
        <v>1990</v>
      </c>
      <c r="IT68" s="22">
        <v>12.5</v>
      </c>
      <c r="IW68" s="21">
        <v>1990</v>
      </c>
      <c r="IX68" s="22">
        <v>12.5</v>
      </c>
      <c r="JA68" s="21">
        <v>1990</v>
      </c>
      <c r="JB68" s="22">
        <v>12.5</v>
      </c>
      <c r="JE68" s="21">
        <v>1990</v>
      </c>
      <c r="JF68" s="22">
        <v>12.5</v>
      </c>
      <c r="JI68" s="21">
        <v>1990</v>
      </c>
      <c r="JJ68" s="22">
        <v>12.5</v>
      </c>
      <c r="JM68" s="21">
        <v>1990</v>
      </c>
      <c r="JN68" s="22">
        <v>12.5</v>
      </c>
      <c r="JQ68" s="21">
        <v>1989</v>
      </c>
      <c r="JR68" s="22">
        <v>7150</v>
      </c>
      <c r="JU68" s="21">
        <v>1989</v>
      </c>
      <c r="JV68" s="22">
        <v>7150</v>
      </c>
      <c r="JY68" s="21">
        <v>1989</v>
      </c>
      <c r="JZ68" s="22">
        <v>7150</v>
      </c>
      <c r="KC68" s="21">
        <v>1989</v>
      </c>
      <c r="KD68" s="22">
        <v>7150</v>
      </c>
      <c r="KG68" s="21">
        <v>1989</v>
      </c>
      <c r="KH68" s="22">
        <v>7150</v>
      </c>
      <c r="KK68" s="21">
        <v>1989</v>
      </c>
      <c r="KL68" s="22">
        <v>7150</v>
      </c>
      <c r="KO68" s="21">
        <v>1989</v>
      </c>
      <c r="KP68" s="22">
        <v>7150</v>
      </c>
      <c r="KS68" s="21">
        <v>1989</v>
      </c>
      <c r="KT68" s="22">
        <v>7150</v>
      </c>
      <c r="KW68" s="21">
        <v>1989</v>
      </c>
      <c r="KX68" s="22">
        <v>7150</v>
      </c>
      <c r="LA68" s="21">
        <v>1989</v>
      </c>
      <c r="LB68" s="22">
        <v>7150</v>
      </c>
      <c r="LE68" s="21">
        <v>1989</v>
      </c>
      <c r="LF68" s="22">
        <v>7150</v>
      </c>
      <c r="LI68" s="21">
        <v>1989</v>
      </c>
      <c r="LJ68" s="22">
        <v>7150</v>
      </c>
      <c r="LM68" s="21">
        <v>1989</v>
      </c>
      <c r="LN68" s="22">
        <v>7150</v>
      </c>
      <c r="LQ68" s="21">
        <v>1989</v>
      </c>
      <c r="LR68" s="22">
        <v>7150</v>
      </c>
      <c r="LU68" s="21">
        <v>1989</v>
      </c>
      <c r="LV68" s="22">
        <v>7150</v>
      </c>
      <c r="LY68" s="21">
        <v>1989</v>
      </c>
      <c r="LZ68" s="22">
        <v>7150</v>
      </c>
      <c r="MC68" s="21">
        <v>1989</v>
      </c>
      <c r="MD68" s="22">
        <v>7150</v>
      </c>
      <c r="MG68" s="21">
        <v>1989</v>
      </c>
      <c r="MH68" s="22">
        <v>7150</v>
      </c>
      <c r="MK68" s="21">
        <v>1989</v>
      </c>
      <c r="ML68" s="22">
        <v>7150</v>
      </c>
      <c r="MO68" s="21">
        <v>1989</v>
      </c>
      <c r="MP68" s="22">
        <v>7150</v>
      </c>
      <c r="MS68" s="21">
        <v>1989</v>
      </c>
      <c r="MT68" s="22">
        <v>7150</v>
      </c>
      <c r="MW68" s="21">
        <v>1989</v>
      </c>
      <c r="MX68" s="22">
        <v>7150</v>
      </c>
      <c r="NA68" s="21">
        <v>1989</v>
      </c>
      <c r="NB68" s="22">
        <v>7150</v>
      </c>
      <c r="NE68" s="21">
        <v>1989</v>
      </c>
      <c r="NF68" s="22">
        <v>7150</v>
      </c>
      <c r="NI68" s="21">
        <v>1989</v>
      </c>
      <c r="NJ68" s="22">
        <v>7150</v>
      </c>
    </row>
    <row r="69" spans="2:374">
      <c r="B69">
        <v>0.3461422619176186</v>
      </c>
      <c r="C69" s="39">
        <v>0.67369835668855182</v>
      </c>
      <c r="D69">
        <v>183.75375967092916</v>
      </c>
      <c r="E69" s="21">
        <v>1990</v>
      </c>
      <c r="F69" s="22">
        <v>12.5</v>
      </c>
      <c r="I69" s="21">
        <v>1991</v>
      </c>
      <c r="J69" s="22">
        <v>25000</v>
      </c>
      <c r="M69" s="21">
        <v>1991</v>
      </c>
      <c r="N69" s="22">
        <v>25000</v>
      </c>
      <c r="Q69" s="21">
        <v>1991</v>
      </c>
      <c r="R69" s="22">
        <v>25000</v>
      </c>
      <c r="U69" s="21">
        <v>1991</v>
      </c>
      <c r="V69" s="22">
        <v>25000</v>
      </c>
      <c r="Y69" s="21">
        <v>1991</v>
      </c>
      <c r="Z69" s="22">
        <v>25000</v>
      </c>
      <c r="AC69" s="21">
        <v>1991</v>
      </c>
      <c r="AD69" s="22">
        <v>25000</v>
      </c>
      <c r="AG69" s="21">
        <v>1991</v>
      </c>
      <c r="AH69" s="22">
        <v>25000</v>
      </c>
      <c r="AK69" s="21">
        <v>1991</v>
      </c>
      <c r="AL69" s="22">
        <v>25000</v>
      </c>
      <c r="AO69" s="21">
        <v>1991</v>
      </c>
      <c r="AP69" s="22">
        <v>25000</v>
      </c>
      <c r="AS69" s="21">
        <v>1991</v>
      </c>
      <c r="AT69" s="22">
        <v>25000</v>
      </c>
      <c r="AW69" s="21">
        <v>1991</v>
      </c>
      <c r="AX69" s="22">
        <v>25000</v>
      </c>
      <c r="BA69" s="21">
        <v>1991</v>
      </c>
      <c r="BB69" s="22">
        <v>25000</v>
      </c>
      <c r="BE69" s="21">
        <v>1991</v>
      </c>
      <c r="BF69" s="22">
        <v>25000</v>
      </c>
      <c r="BI69" s="21">
        <v>1991</v>
      </c>
      <c r="BJ69" s="22">
        <v>25000</v>
      </c>
      <c r="BM69" s="21">
        <v>1991</v>
      </c>
      <c r="BN69" s="22">
        <v>25000</v>
      </c>
      <c r="BQ69" s="21">
        <v>1991</v>
      </c>
      <c r="BR69" s="22">
        <v>25000</v>
      </c>
      <c r="BU69" s="21">
        <v>1991</v>
      </c>
      <c r="BV69" s="22">
        <v>25000</v>
      </c>
      <c r="BY69" s="21">
        <v>1991</v>
      </c>
      <c r="BZ69" s="22">
        <v>25000</v>
      </c>
      <c r="CC69" s="21">
        <v>1991</v>
      </c>
      <c r="CD69" s="22">
        <v>25000</v>
      </c>
      <c r="CG69" s="21">
        <v>1991</v>
      </c>
      <c r="CH69" s="22">
        <v>25000</v>
      </c>
      <c r="CK69" s="21">
        <v>1991</v>
      </c>
      <c r="CL69" s="22">
        <v>25000</v>
      </c>
      <c r="CO69" s="21">
        <v>1991</v>
      </c>
      <c r="CP69" s="22">
        <v>25000</v>
      </c>
      <c r="CS69" s="21">
        <v>1991</v>
      </c>
      <c r="CT69" s="22">
        <v>25000</v>
      </c>
      <c r="CW69" s="21">
        <v>1991</v>
      </c>
      <c r="CX69" s="22">
        <v>25000</v>
      </c>
      <c r="DA69" s="21">
        <v>1991</v>
      </c>
      <c r="DB69" s="22">
        <v>25000</v>
      </c>
      <c r="DE69" s="21">
        <v>1991</v>
      </c>
      <c r="DF69" s="22">
        <v>25000</v>
      </c>
      <c r="DI69" s="21">
        <v>1991</v>
      </c>
      <c r="DJ69" s="22">
        <v>25000</v>
      </c>
      <c r="DM69" s="21">
        <v>1991</v>
      </c>
      <c r="DN69" s="22">
        <v>25000</v>
      </c>
      <c r="DQ69" s="21">
        <v>1991</v>
      </c>
      <c r="DR69" s="22">
        <v>25000</v>
      </c>
      <c r="DU69" s="21">
        <v>1991</v>
      </c>
      <c r="DV69" s="22">
        <v>25000</v>
      </c>
      <c r="DY69" s="21">
        <v>1991</v>
      </c>
      <c r="DZ69" s="22">
        <v>25000</v>
      </c>
      <c r="EC69" s="21">
        <v>1991</v>
      </c>
      <c r="ED69" s="22">
        <v>25000</v>
      </c>
      <c r="EG69" s="21">
        <v>1991</v>
      </c>
      <c r="EH69" s="22">
        <v>25000</v>
      </c>
      <c r="EK69" s="21">
        <v>1991</v>
      </c>
      <c r="EL69" s="22">
        <v>25000</v>
      </c>
      <c r="EO69" s="21">
        <v>1991</v>
      </c>
      <c r="EP69" s="22">
        <v>25000</v>
      </c>
      <c r="ES69" s="21">
        <v>1991</v>
      </c>
      <c r="ET69" s="22">
        <v>25000</v>
      </c>
      <c r="EW69" s="21">
        <v>1991</v>
      </c>
      <c r="EX69" s="22">
        <v>25000</v>
      </c>
      <c r="FA69" s="21">
        <v>1991</v>
      </c>
      <c r="FB69" s="22">
        <v>25000</v>
      </c>
      <c r="FE69" s="21">
        <v>1991</v>
      </c>
      <c r="FF69" s="22">
        <v>25000</v>
      </c>
      <c r="FI69" s="21">
        <v>1991</v>
      </c>
      <c r="FJ69" s="22">
        <v>25000</v>
      </c>
      <c r="FM69" s="21">
        <v>1991</v>
      </c>
      <c r="FN69" s="22">
        <v>25000</v>
      </c>
      <c r="FQ69" s="21">
        <v>1991</v>
      </c>
      <c r="FR69" s="22">
        <v>25000</v>
      </c>
      <c r="FU69" s="21">
        <v>1991</v>
      </c>
      <c r="FV69" s="22">
        <v>25000</v>
      </c>
      <c r="FY69" s="21">
        <v>1991</v>
      </c>
      <c r="FZ69" s="22">
        <v>25000</v>
      </c>
      <c r="GC69" s="21">
        <v>1991</v>
      </c>
      <c r="GD69" s="22">
        <v>25000</v>
      </c>
      <c r="GG69" s="21">
        <v>1991</v>
      </c>
      <c r="GH69" s="22">
        <v>25000</v>
      </c>
      <c r="GK69" s="21">
        <v>1991</v>
      </c>
      <c r="GL69" s="22">
        <v>25000</v>
      </c>
      <c r="GO69" s="21">
        <v>1991</v>
      </c>
      <c r="GP69" s="22">
        <v>25000</v>
      </c>
      <c r="GS69" s="21">
        <v>1991</v>
      </c>
      <c r="GT69" s="22">
        <v>25000</v>
      </c>
      <c r="GW69" s="21">
        <v>1991</v>
      </c>
      <c r="GX69" s="22">
        <v>25000</v>
      </c>
      <c r="HA69" s="21">
        <v>1991</v>
      </c>
      <c r="HB69" s="22">
        <v>25000</v>
      </c>
      <c r="HE69" s="21">
        <v>1991</v>
      </c>
      <c r="HF69" s="22">
        <v>25000</v>
      </c>
      <c r="HI69" s="21">
        <v>1991</v>
      </c>
      <c r="HJ69" s="22">
        <v>25000</v>
      </c>
      <c r="HM69" s="21">
        <v>1991</v>
      </c>
      <c r="HN69" s="22">
        <v>25000</v>
      </c>
      <c r="HQ69" s="21">
        <v>1991</v>
      </c>
      <c r="HR69" s="22">
        <v>25000</v>
      </c>
      <c r="HU69" s="21">
        <v>1991</v>
      </c>
      <c r="HV69" s="22">
        <v>25000</v>
      </c>
      <c r="HY69" s="21">
        <v>1991</v>
      </c>
      <c r="HZ69" s="22">
        <v>25000</v>
      </c>
      <c r="IC69" s="21">
        <v>1991</v>
      </c>
      <c r="ID69" s="22">
        <v>25000</v>
      </c>
      <c r="IG69" s="21">
        <v>1991</v>
      </c>
      <c r="IH69" s="22">
        <v>25000</v>
      </c>
      <c r="IK69" s="21">
        <v>1991</v>
      </c>
      <c r="IL69" s="22">
        <v>25000</v>
      </c>
      <c r="IO69" s="21">
        <v>1991</v>
      </c>
      <c r="IP69" s="22">
        <v>25000</v>
      </c>
      <c r="IS69" s="21">
        <v>1991</v>
      </c>
      <c r="IT69" s="22">
        <v>25000</v>
      </c>
      <c r="IW69" s="21">
        <v>1991</v>
      </c>
      <c r="IX69" s="22">
        <v>25000</v>
      </c>
      <c r="JA69" s="21">
        <v>1991</v>
      </c>
      <c r="JB69" s="22">
        <v>25000</v>
      </c>
      <c r="JE69" s="21">
        <v>1991</v>
      </c>
      <c r="JF69" s="22">
        <v>25000</v>
      </c>
      <c r="JI69" s="21">
        <v>1991</v>
      </c>
      <c r="JJ69" s="22">
        <v>25000</v>
      </c>
      <c r="JM69" s="21">
        <v>1991</v>
      </c>
      <c r="JN69" s="22">
        <v>25000</v>
      </c>
      <c r="JQ69" s="21">
        <v>1991</v>
      </c>
      <c r="JR69" s="22">
        <v>25000</v>
      </c>
      <c r="JU69" s="21">
        <v>1990</v>
      </c>
      <c r="JV69" s="22">
        <v>12.5</v>
      </c>
      <c r="JY69" s="21">
        <v>1990</v>
      </c>
      <c r="JZ69" s="22">
        <v>12.5</v>
      </c>
      <c r="KC69" s="21">
        <v>1990</v>
      </c>
      <c r="KD69" s="22">
        <v>12.5</v>
      </c>
      <c r="KG69" s="21">
        <v>1990</v>
      </c>
      <c r="KH69" s="22">
        <v>12.5</v>
      </c>
      <c r="KK69" s="21">
        <v>1990</v>
      </c>
      <c r="KL69" s="22">
        <v>12.5</v>
      </c>
      <c r="KO69" s="21">
        <v>1990</v>
      </c>
      <c r="KP69" s="22">
        <v>12.5</v>
      </c>
      <c r="KS69" s="21">
        <v>1990</v>
      </c>
      <c r="KT69" s="22">
        <v>12.5</v>
      </c>
      <c r="KW69" s="21">
        <v>1990</v>
      </c>
      <c r="KX69" s="22">
        <v>12.5</v>
      </c>
      <c r="LA69" s="21">
        <v>1990</v>
      </c>
      <c r="LB69" s="22">
        <v>12.5</v>
      </c>
      <c r="LE69" s="21">
        <v>1990</v>
      </c>
      <c r="LF69" s="22">
        <v>12.5</v>
      </c>
      <c r="LI69" s="21">
        <v>1990</v>
      </c>
      <c r="LJ69" s="22">
        <v>12.5</v>
      </c>
      <c r="LM69" s="21">
        <v>1990</v>
      </c>
      <c r="LN69" s="22">
        <v>12.5</v>
      </c>
      <c r="LQ69" s="21">
        <v>1990</v>
      </c>
      <c r="LR69" s="22">
        <v>12.5</v>
      </c>
      <c r="LU69" s="21">
        <v>1990</v>
      </c>
      <c r="LV69" s="22">
        <v>12.5</v>
      </c>
      <c r="LY69" s="21">
        <v>1990</v>
      </c>
      <c r="LZ69" s="22">
        <v>12.5</v>
      </c>
      <c r="MC69" s="21">
        <v>1990</v>
      </c>
      <c r="MD69" s="22">
        <v>12.5</v>
      </c>
      <c r="MG69" s="21">
        <v>1990</v>
      </c>
      <c r="MH69" s="22">
        <v>12.5</v>
      </c>
      <c r="MK69" s="21">
        <v>1990</v>
      </c>
      <c r="ML69" s="22">
        <v>12.5</v>
      </c>
      <c r="MO69" s="21">
        <v>1990</v>
      </c>
      <c r="MP69" s="22">
        <v>12.5</v>
      </c>
      <c r="MS69" s="21">
        <v>1990</v>
      </c>
      <c r="MT69" s="22">
        <v>12.5</v>
      </c>
      <c r="MW69" s="21">
        <v>1990</v>
      </c>
      <c r="MX69" s="22">
        <v>12.5</v>
      </c>
      <c r="NA69" s="21">
        <v>1990</v>
      </c>
      <c r="NB69" s="22">
        <v>12.5</v>
      </c>
      <c r="NE69" s="21">
        <v>1990</v>
      </c>
      <c r="NF69" s="22">
        <v>12.5</v>
      </c>
      <c r="NI69" s="21">
        <v>1990</v>
      </c>
      <c r="NJ69" s="22">
        <v>12.5</v>
      </c>
    </row>
    <row r="70" spans="2:374">
      <c r="B70">
        <v>0.34247300408453984</v>
      </c>
      <c r="C70" s="39">
        <v>0.66865053737417346</v>
      </c>
      <c r="D70">
        <v>179.59859465202285</v>
      </c>
      <c r="E70" s="21">
        <v>1991</v>
      </c>
      <c r="F70" s="22">
        <v>25000</v>
      </c>
      <c r="I70" s="21">
        <v>1992</v>
      </c>
      <c r="J70" s="22">
        <v>52500</v>
      </c>
      <c r="M70" s="21">
        <v>1992</v>
      </c>
      <c r="N70" s="22">
        <v>52500</v>
      </c>
      <c r="Q70" s="21">
        <v>1992</v>
      </c>
      <c r="R70" s="22">
        <v>52500</v>
      </c>
      <c r="U70" s="21">
        <v>1992</v>
      </c>
      <c r="V70" s="22">
        <v>52500</v>
      </c>
      <c r="Y70" s="21">
        <v>1992</v>
      </c>
      <c r="Z70" s="22">
        <v>52500</v>
      </c>
      <c r="AC70" s="21">
        <v>1992</v>
      </c>
      <c r="AD70" s="22">
        <v>52500</v>
      </c>
      <c r="AG70" s="21">
        <v>1992</v>
      </c>
      <c r="AH70" s="22">
        <v>52500</v>
      </c>
      <c r="AK70" s="21">
        <v>1992</v>
      </c>
      <c r="AL70" s="22">
        <v>52500</v>
      </c>
      <c r="AO70" s="21">
        <v>1992</v>
      </c>
      <c r="AP70" s="22">
        <v>52500</v>
      </c>
      <c r="AS70" s="21">
        <v>1992</v>
      </c>
      <c r="AT70" s="22">
        <v>52500</v>
      </c>
      <c r="AW70" s="21">
        <v>1992</v>
      </c>
      <c r="AX70" s="22">
        <v>52500</v>
      </c>
      <c r="BA70" s="21">
        <v>1992</v>
      </c>
      <c r="BB70" s="22">
        <v>52500</v>
      </c>
      <c r="BE70" s="21">
        <v>1992</v>
      </c>
      <c r="BF70" s="22">
        <v>52500</v>
      </c>
      <c r="BI70" s="21">
        <v>1992</v>
      </c>
      <c r="BJ70" s="22">
        <v>52500</v>
      </c>
      <c r="BM70" s="21">
        <v>1992</v>
      </c>
      <c r="BN70" s="22">
        <v>52500</v>
      </c>
      <c r="BQ70" s="21">
        <v>1992</v>
      </c>
      <c r="BR70" s="22">
        <v>52500</v>
      </c>
      <c r="BU70" s="21">
        <v>1992</v>
      </c>
      <c r="BV70" s="22">
        <v>52500</v>
      </c>
      <c r="BY70" s="21">
        <v>1992</v>
      </c>
      <c r="BZ70" s="22">
        <v>52500</v>
      </c>
      <c r="CC70" s="21">
        <v>1992</v>
      </c>
      <c r="CD70" s="22">
        <v>52500</v>
      </c>
      <c r="CG70" s="21">
        <v>1992</v>
      </c>
      <c r="CH70" s="22">
        <v>52500</v>
      </c>
      <c r="CK70" s="21">
        <v>1992</v>
      </c>
      <c r="CL70" s="22">
        <v>52500</v>
      </c>
      <c r="CO70" s="21">
        <v>1992</v>
      </c>
      <c r="CP70" s="22">
        <v>52500</v>
      </c>
      <c r="CS70" s="21">
        <v>1992</v>
      </c>
      <c r="CT70" s="22">
        <v>52500</v>
      </c>
      <c r="CW70" s="21">
        <v>1992</v>
      </c>
      <c r="CX70" s="22">
        <v>52500</v>
      </c>
      <c r="DA70" s="21">
        <v>1992</v>
      </c>
      <c r="DB70" s="22">
        <v>52500</v>
      </c>
      <c r="DE70" s="21">
        <v>1992</v>
      </c>
      <c r="DF70" s="22">
        <v>52500</v>
      </c>
      <c r="DI70" s="21">
        <v>1992</v>
      </c>
      <c r="DJ70" s="22">
        <v>52500</v>
      </c>
      <c r="DM70" s="21">
        <v>1992</v>
      </c>
      <c r="DN70" s="22">
        <v>52500</v>
      </c>
      <c r="DQ70" s="21">
        <v>1992</v>
      </c>
      <c r="DR70" s="22">
        <v>52500</v>
      </c>
      <c r="DU70" s="21">
        <v>1992</v>
      </c>
      <c r="DV70" s="22">
        <v>52500</v>
      </c>
      <c r="DY70" s="21">
        <v>1992</v>
      </c>
      <c r="DZ70" s="22">
        <v>52500</v>
      </c>
      <c r="EC70" s="21">
        <v>1992</v>
      </c>
      <c r="ED70" s="22">
        <v>52500</v>
      </c>
      <c r="EG70" s="21">
        <v>1992</v>
      </c>
      <c r="EH70" s="22">
        <v>52500</v>
      </c>
      <c r="EK70" s="21">
        <v>1992</v>
      </c>
      <c r="EL70" s="22">
        <v>52500</v>
      </c>
      <c r="EO70" s="21">
        <v>1992</v>
      </c>
      <c r="EP70" s="22">
        <v>52500</v>
      </c>
      <c r="ES70" s="21">
        <v>1992</v>
      </c>
      <c r="ET70" s="22">
        <v>52500</v>
      </c>
      <c r="EW70" s="21">
        <v>1992</v>
      </c>
      <c r="EX70" s="22">
        <v>52500</v>
      </c>
      <c r="FA70" s="21">
        <v>1992</v>
      </c>
      <c r="FB70" s="22">
        <v>52500</v>
      </c>
      <c r="FE70" s="21">
        <v>1992</v>
      </c>
      <c r="FF70" s="22">
        <v>52500</v>
      </c>
      <c r="FI70" s="21">
        <v>1992</v>
      </c>
      <c r="FJ70" s="22">
        <v>52500</v>
      </c>
      <c r="FM70" s="21">
        <v>1992</v>
      </c>
      <c r="FN70" s="22">
        <v>52500</v>
      </c>
      <c r="FQ70" s="21">
        <v>1992</v>
      </c>
      <c r="FR70" s="22">
        <v>52500</v>
      </c>
      <c r="FU70" s="21">
        <v>1992</v>
      </c>
      <c r="FV70" s="22">
        <v>52500</v>
      </c>
      <c r="FY70" s="21">
        <v>1992</v>
      </c>
      <c r="FZ70" s="22">
        <v>52500</v>
      </c>
      <c r="GC70" s="21">
        <v>1992</v>
      </c>
      <c r="GD70" s="22">
        <v>52500</v>
      </c>
      <c r="GG70" s="21">
        <v>1992</v>
      </c>
      <c r="GH70" s="22">
        <v>52500</v>
      </c>
      <c r="GK70" s="21">
        <v>1992</v>
      </c>
      <c r="GL70" s="22">
        <v>52500</v>
      </c>
      <c r="GO70" s="21">
        <v>1992</v>
      </c>
      <c r="GP70" s="22">
        <v>52500</v>
      </c>
      <c r="GS70" s="21">
        <v>1992</v>
      </c>
      <c r="GT70" s="22">
        <v>52500</v>
      </c>
      <c r="GW70" s="21">
        <v>1992</v>
      </c>
      <c r="GX70" s="22">
        <v>52500</v>
      </c>
      <c r="HA70" s="21">
        <v>1992</v>
      </c>
      <c r="HB70" s="22">
        <v>52500</v>
      </c>
      <c r="HE70" s="21">
        <v>1992</v>
      </c>
      <c r="HF70" s="22">
        <v>52500</v>
      </c>
      <c r="HI70" s="21">
        <v>1992</v>
      </c>
      <c r="HJ70" s="22">
        <v>52500</v>
      </c>
      <c r="HM70" s="21">
        <v>1992</v>
      </c>
      <c r="HN70" s="22">
        <v>52500</v>
      </c>
      <c r="HQ70" s="21">
        <v>1992</v>
      </c>
      <c r="HR70" s="22">
        <v>52500</v>
      </c>
      <c r="HU70" s="21">
        <v>1992</v>
      </c>
      <c r="HV70" s="22">
        <v>52500</v>
      </c>
      <c r="HY70" s="21">
        <v>1992</v>
      </c>
      <c r="HZ70" s="22">
        <v>52500</v>
      </c>
      <c r="IC70" s="21">
        <v>1992</v>
      </c>
      <c r="ID70" s="22">
        <v>52500</v>
      </c>
      <c r="IG70" s="21">
        <v>1992</v>
      </c>
      <c r="IH70" s="22">
        <v>52500</v>
      </c>
      <c r="IK70" s="21">
        <v>1992</v>
      </c>
      <c r="IL70" s="22">
        <v>52500</v>
      </c>
      <c r="IO70" s="21">
        <v>1992</v>
      </c>
      <c r="IP70" s="22">
        <v>52500</v>
      </c>
      <c r="IS70" s="21">
        <v>1992</v>
      </c>
      <c r="IT70" s="22">
        <v>52500</v>
      </c>
      <c r="IW70" s="21">
        <v>1992</v>
      </c>
      <c r="IX70" s="22">
        <v>52500</v>
      </c>
      <c r="JA70" s="21">
        <v>1992</v>
      </c>
      <c r="JB70" s="22">
        <v>52500</v>
      </c>
      <c r="JE70" s="21">
        <v>1992</v>
      </c>
      <c r="JF70" s="22">
        <v>52500</v>
      </c>
      <c r="JI70" s="21">
        <v>1992</v>
      </c>
      <c r="JJ70" s="22">
        <v>52500</v>
      </c>
      <c r="JM70" s="21">
        <v>1992</v>
      </c>
      <c r="JN70" s="22">
        <v>52500</v>
      </c>
      <c r="JQ70" s="21">
        <v>1992</v>
      </c>
      <c r="JR70" s="22">
        <v>52500</v>
      </c>
      <c r="JU70" s="21">
        <v>1992</v>
      </c>
      <c r="JV70" s="22">
        <v>52500</v>
      </c>
      <c r="JY70" s="21">
        <v>1991</v>
      </c>
      <c r="JZ70" s="22">
        <v>25000</v>
      </c>
      <c r="KC70" s="21">
        <v>1991</v>
      </c>
      <c r="KD70" s="22">
        <v>25000</v>
      </c>
      <c r="KG70" s="21">
        <v>1991</v>
      </c>
      <c r="KH70" s="22">
        <v>25000</v>
      </c>
      <c r="KK70" s="21">
        <v>1991</v>
      </c>
      <c r="KL70" s="22">
        <v>25000</v>
      </c>
      <c r="KO70" s="21">
        <v>1991</v>
      </c>
      <c r="KP70" s="22">
        <v>25000</v>
      </c>
      <c r="KS70" s="21">
        <v>1991</v>
      </c>
      <c r="KT70" s="22">
        <v>25000</v>
      </c>
      <c r="KW70" s="21">
        <v>1991</v>
      </c>
      <c r="KX70" s="22">
        <v>25000</v>
      </c>
      <c r="LA70" s="21">
        <v>1991</v>
      </c>
      <c r="LB70" s="22">
        <v>25000</v>
      </c>
      <c r="LE70" s="21">
        <v>1991</v>
      </c>
      <c r="LF70" s="22">
        <v>25000</v>
      </c>
      <c r="LI70" s="21">
        <v>1991</v>
      </c>
      <c r="LJ70" s="22">
        <v>25000</v>
      </c>
      <c r="LM70" s="21">
        <v>1991</v>
      </c>
      <c r="LN70" s="22">
        <v>25000</v>
      </c>
      <c r="LQ70" s="21">
        <v>1991</v>
      </c>
      <c r="LR70" s="22">
        <v>25000</v>
      </c>
      <c r="LU70" s="21">
        <v>1991</v>
      </c>
      <c r="LV70" s="22">
        <v>25000</v>
      </c>
      <c r="LY70" s="21">
        <v>1991</v>
      </c>
      <c r="LZ70" s="22">
        <v>25000</v>
      </c>
      <c r="MC70" s="21">
        <v>1991</v>
      </c>
      <c r="MD70" s="22">
        <v>25000</v>
      </c>
      <c r="MG70" s="21">
        <v>1991</v>
      </c>
      <c r="MH70" s="22">
        <v>25000</v>
      </c>
      <c r="MK70" s="21">
        <v>1991</v>
      </c>
      <c r="ML70" s="22">
        <v>25000</v>
      </c>
      <c r="MO70" s="21">
        <v>1991</v>
      </c>
      <c r="MP70" s="22">
        <v>25000</v>
      </c>
      <c r="MS70" s="21">
        <v>1991</v>
      </c>
      <c r="MT70" s="22">
        <v>25000</v>
      </c>
      <c r="MW70" s="21">
        <v>1991</v>
      </c>
      <c r="MX70" s="22">
        <v>25000</v>
      </c>
      <c r="NA70" s="21">
        <v>1991</v>
      </c>
      <c r="NB70" s="22">
        <v>25000</v>
      </c>
      <c r="NE70" s="21">
        <v>1991</v>
      </c>
      <c r="NF70" s="22">
        <v>25000</v>
      </c>
      <c r="NI70" s="21">
        <v>1991</v>
      </c>
      <c r="NJ70" s="22">
        <v>25000</v>
      </c>
    </row>
    <row r="71" spans="2:374">
      <c r="B71">
        <v>0.34208443922456033</v>
      </c>
      <c r="C71" s="39">
        <v>0.6684169543358911</v>
      </c>
      <c r="D71">
        <v>179.40938088902263</v>
      </c>
      <c r="E71" s="21">
        <v>1992</v>
      </c>
      <c r="F71" s="22">
        <v>52500</v>
      </c>
      <c r="I71" s="21">
        <v>1993</v>
      </c>
      <c r="J71" s="26">
        <v>408750</v>
      </c>
      <c r="M71" s="21">
        <v>1993</v>
      </c>
      <c r="N71" s="26">
        <v>408750</v>
      </c>
      <c r="Q71" s="21">
        <v>1993</v>
      </c>
      <c r="R71" s="26">
        <v>408750</v>
      </c>
      <c r="U71" s="21">
        <v>1993</v>
      </c>
      <c r="V71" s="26">
        <v>408750</v>
      </c>
      <c r="Y71" s="21">
        <v>1993</v>
      </c>
      <c r="Z71" s="26">
        <v>408750</v>
      </c>
      <c r="AC71" s="21">
        <v>1993</v>
      </c>
      <c r="AD71" s="26">
        <v>408750</v>
      </c>
      <c r="AG71" s="21">
        <v>1993</v>
      </c>
      <c r="AH71" s="26">
        <v>408750</v>
      </c>
      <c r="AK71" s="21">
        <v>1993</v>
      </c>
      <c r="AL71" s="26">
        <v>408750</v>
      </c>
      <c r="AO71" s="21">
        <v>1993</v>
      </c>
      <c r="AP71" s="26">
        <v>408750</v>
      </c>
      <c r="AS71" s="21">
        <v>1993</v>
      </c>
      <c r="AT71" s="26">
        <v>408750</v>
      </c>
      <c r="AW71" s="21">
        <v>1993</v>
      </c>
      <c r="AX71" s="26">
        <v>408750</v>
      </c>
      <c r="BA71" s="21">
        <v>1993</v>
      </c>
      <c r="BB71" s="26">
        <v>408750</v>
      </c>
      <c r="BE71" s="21">
        <v>1993</v>
      </c>
      <c r="BF71" s="26">
        <v>408750</v>
      </c>
      <c r="BI71" s="21">
        <v>1993</v>
      </c>
      <c r="BJ71" s="26">
        <v>408750</v>
      </c>
      <c r="BM71" s="21">
        <v>1993</v>
      </c>
      <c r="BN71" s="26">
        <v>408750</v>
      </c>
      <c r="BQ71" s="21">
        <v>1993</v>
      </c>
      <c r="BR71" s="26">
        <v>408750</v>
      </c>
      <c r="BU71" s="21">
        <v>1993</v>
      </c>
      <c r="BV71" s="26">
        <v>408750</v>
      </c>
      <c r="BY71" s="21">
        <v>1993</v>
      </c>
      <c r="BZ71" s="26">
        <v>408750</v>
      </c>
      <c r="CC71" s="21">
        <v>1993</v>
      </c>
      <c r="CD71" s="26">
        <v>408750</v>
      </c>
      <c r="CG71" s="21">
        <v>1993</v>
      </c>
      <c r="CH71" s="26">
        <v>408750</v>
      </c>
      <c r="CK71" s="21">
        <v>1993</v>
      </c>
      <c r="CL71" s="26">
        <v>408750</v>
      </c>
      <c r="CO71" s="21">
        <v>1993</v>
      </c>
      <c r="CP71" s="26">
        <v>408750</v>
      </c>
      <c r="CS71" s="21">
        <v>1993</v>
      </c>
      <c r="CT71" s="26">
        <v>408750</v>
      </c>
      <c r="CW71" s="21">
        <v>1993</v>
      </c>
      <c r="CX71" s="26">
        <v>408750</v>
      </c>
      <c r="DA71" s="21">
        <v>1993</v>
      </c>
      <c r="DB71" s="26">
        <v>408750</v>
      </c>
      <c r="DE71" s="21">
        <v>1993</v>
      </c>
      <c r="DF71" s="26">
        <v>408750</v>
      </c>
      <c r="DI71" s="21">
        <v>1993</v>
      </c>
      <c r="DJ71" s="26">
        <v>408750</v>
      </c>
      <c r="DM71" s="21">
        <v>1993</v>
      </c>
      <c r="DN71" s="26">
        <v>408750</v>
      </c>
      <c r="DQ71" s="21">
        <v>1993</v>
      </c>
      <c r="DR71" s="26">
        <v>408750</v>
      </c>
      <c r="DU71" s="21">
        <v>1993</v>
      </c>
      <c r="DV71" s="26">
        <v>408750</v>
      </c>
      <c r="DY71" s="21">
        <v>1993</v>
      </c>
      <c r="DZ71" s="26">
        <v>408750</v>
      </c>
      <c r="EC71" s="21">
        <v>1993</v>
      </c>
      <c r="ED71" s="26">
        <v>408750</v>
      </c>
      <c r="EG71" s="21">
        <v>1993</v>
      </c>
      <c r="EH71" s="26">
        <v>408750</v>
      </c>
      <c r="EK71" s="21">
        <v>1993</v>
      </c>
      <c r="EL71" s="26">
        <v>408750</v>
      </c>
      <c r="EO71" s="21">
        <v>1993</v>
      </c>
      <c r="EP71" s="26">
        <v>408750</v>
      </c>
      <c r="ES71" s="21">
        <v>1993</v>
      </c>
      <c r="ET71" s="26">
        <v>408750</v>
      </c>
      <c r="EW71" s="21">
        <v>1993</v>
      </c>
      <c r="EX71" s="26">
        <v>408750</v>
      </c>
      <c r="FA71" s="21">
        <v>1993</v>
      </c>
      <c r="FB71" s="26">
        <v>408750</v>
      </c>
      <c r="FE71" s="21">
        <v>1993</v>
      </c>
      <c r="FF71" s="26">
        <v>408750</v>
      </c>
      <c r="FI71" s="21">
        <v>1993</v>
      </c>
      <c r="FJ71" s="26">
        <v>408750</v>
      </c>
      <c r="FM71" s="21">
        <v>1993</v>
      </c>
      <c r="FN71" s="26">
        <v>408750</v>
      </c>
      <c r="FQ71" s="21">
        <v>1993</v>
      </c>
      <c r="FR71" s="26">
        <v>408750</v>
      </c>
      <c r="FU71" s="21">
        <v>1993</v>
      </c>
      <c r="FV71" s="26">
        <v>408750</v>
      </c>
      <c r="FY71" s="21">
        <v>1993</v>
      </c>
      <c r="FZ71" s="26">
        <v>408750</v>
      </c>
      <c r="GC71" s="21">
        <v>1993</v>
      </c>
      <c r="GD71" s="26">
        <v>408750</v>
      </c>
      <c r="GG71" s="21">
        <v>1993</v>
      </c>
      <c r="GH71" s="26">
        <v>408750</v>
      </c>
      <c r="GK71" s="21">
        <v>1993</v>
      </c>
      <c r="GL71" s="26">
        <v>408750</v>
      </c>
      <c r="GO71" s="21">
        <v>1993</v>
      </c>
      <c r="GP71" s="26">
        <v>408750</v>
      </c>
      <c r="GS71" s="21">
        <v>1993</v>
      </c>
      <c r="GT71" s="26">
        <v>408750</v>
      </c>
      <c r="GW71" s="21">
        <v>1993</v>
      </c>
      <c r="GX71" s="26">
        <v>408750</v>
      </c>
      <c r="HA71" s="21">
        <v>1993</v>
      </c>
      <c r="HB71" s="26">
        <v>408750</v>
      </c>
      <c r="HE71" s="21">
        <v>1993</v>
      </c>
      <c r="HF71" s="26">
        <v>408750</v>
      </c>
      <c r="HI71" s="21">
        <v>1993</v>
      </c>
      <c r="HJ71" s="26">
        <v>408750</v>
      </c>
      <c r="HM71" s="21">
        <v>1993</v>
      </c>
      <c r="HN71" s="26">
        <v>408750</v>
      </c>
      <c r="HQ71" s="21">
        <v>1993</v>
      </c>
      <c r="HR71" s="26">
        <v>408750</v>
      </c>
      <c r="HU71" s="21">
        <v>1993</v>
      </c>
      <c r="HV71" s="26">
        <v>408750</v>
      </c>
      <c r="HY71" s="21">
        <v>1993</v>
      </c>
      <c r="HZ71" s="26">
        <v>408750</v>
      </c>
      <c r="IC71" s="21">
        <v>1993</v>
      </c>
      <c r="ID71" s="26">
        <v>408750</v>
      </c>
      <c r="IG71" s="21">
        <v>1993</v>
      </c>
      <c r="IH71" s="26">
        <v>408750</v>
      </c>
      <c r="IK71" s="21">
        <v>1993</v>
      </c>
      <c r="IL71" s="26">
        <v>408750</v>
      </c>
      <c r="IO71" s="21">
        <v>1993</v>
      </c>
      <c r="IP71" s="26">
        <v>408750</v>
      </c>
      <c r="IS71" s="21">
        <v>1993</v>
      </c>
      <c r="IT71" s="26">
        <v>408750</v>
      </c>
      <c r="IW71" s="21">
        <v>1993</v>
      </c>
      <c r="IX71" s="26">
        <v>408750</v>
      </c>
      <c r="JA71" s="21">
        <v>1993</v>
      </c>
      <c r="JB71" s="26">
        <v>408750</v>
      </c>
      <c r="JE71" s="21">
        <v>1993</v>
      </c>
      <c r="JF71" s="26">
        <v>408750</v>
      </c>
      <c r="JI71" s="21">
        <v>1993</v>
      </c>
      <c r="JJ71" s="26">
        <v>408750</v>
      </c>
      <c r="JM71" s="21">
        <v>1993</v>
      </c>
      <c r="JN71" s="26">
        <v>408750</v>
      </c>
      <c r="JQ71" s="21">
        <v>1993</v>
      </c>
      <c r="JR71" s="26">
        <v>408750</v>
      </c>
      <c r="JU71" s="21">
        <v>1993</v>
      </c>
      <c r="JV71" s="26">
        <v>408750</v>
      </c>
      <c r="JY71" s="21">
        <v>1993</v>
      </c>
      <c r="JZ71" s="26">
        <v>408750</v>
      </c>
      <c r="KC71" s="21">
        <v>1992</v>
      </c>
      <c r="KD71" s="22">
        <v>52500</v>
      </c>
      <c r="KG71" s="21">
        <v>1992</v>
      </c>
      <c r="KH71" s="22">
        <v>52500</v>
      </c>
      <c r="KK71" s="21">
        <v>1992</v>
      </c>
      <c r="KL71" s="22">
        <v>52500</v>
      </c>
      <c r="KO71" s="21">
        <v>1992</v>
      </c>
      <c r="KP71" s="22">
        <v>52500</v>
      </c>
      <c r="KS71" s="21">
        <v>1992</v>
      </c>
      <c r="KT71" s="22">
        <v>52500</v>
      </c>
      <c r="KW71" s="21">
        <v>1992</v>
      </c>
      <c r="KX71" s="22">
        <v>52500</v>
      </c>
      <c r="LA71" s="21">
        <v>1992</v>
      </c>
      <c r="LB71" s="22">
        <v>52500</v>
      </c>
      <c r="LE71" s="21">
        <v>1992</v>
      </c>
      <c r="LF71" s="22">
        <v>52500</v>
      </c>
      <c r="LI71" s="21">
        <v>1992</v>
      </c>
      <c r="LJ71" s="22">
        <v>52500</v>
      </c>
      <c r="LM71" s="21">
        <v>1992</v>
      </c>
      <c r="LN71" s="22">
        <v>52500</v>
      </c>
      <c r="LQ71" s="21">
        <v>1992</v>
      </c>
      <c r="LR71" s="22">
        <v>52500</v>
      </c>
      <c r="LU71" s="21">
        <v>1992</v>
      </c>
      <c r="LV71" s="22">
        <v>52500</v>
      </c>
      <c r="LY71" s="21">
        <v>1992</v>
      </c>
      <c r="LZ71" s="22">
        <v>52500</v>
      </c>
      <c r="MC71" s="21">
        <v>1992</v>
      </c>
      <c r="MD71" s="22">
        <v>52500</v>
      </c>
      <c r="MG71" s="21">
        <v>1992</v>
      </c>
      <c r="MH71" s="22">
        <v>52500</v>
      </c>
      <c r="MK71" s="21">
        <v>1992</v>
      </c>
      <c r="ML71" s="22">
        <v>52500</v>
      </c>
      <c r="MO71" s="21">
        <v>1992</v>
      </c>
      <c r="MP71" s="22">
        <v>52500</v>
      </c>
      <c r="MS71" s="21">
        <v>1992</v>
      </c>
      <c r="MT71" s="22">
        <v>52500</v>
      </c>
      <c r="MW71" s="21">
        <v>1992</v>
      </c>
      <c r="MX71" s="22">
        <v>52500</v>
      </c>
      <c r="NA71" s="21">
        <v>1992</v>
      </c>
      <c r="NB71" s="22">
        <v>52500</v>
      </c>
      <c r="NE71" s="21">
        <v>1992</v>
      </c>
      <c r="NF71" s="22">
        <v>52500</v>
      </c>
      <c r="NI71" s="21">
        <v>1992</v>
      </c>
      <c r="NJ71" s="22">
        <v>52500</v>
      </c>
    </row>
    <row r="72" spans="2:374">
      <c r="B72">
        <v>0.34084932144205082</v>
      </c>
      <c r="C72" s="39">
        <v>0.66938557949461164</v>
      </c>
      <c r="D72">
        <v>180.19575941046847</v>
      </c>
      <c r="E72" s="21">
        <v>1993</v>
      </c>
      <c r="F72" s="26">
        <v>408750</v>
      </c>
      <c r="I72" s="21">
        <v>1994</v>
      </c>
      <c r="J72" s="22">
        <v>26.1</v>
      </c>
      <c r="M72" s="21">
        <v>1994</v>
      </c>
      <c r="N72" s="22">
        <v>26.1</v>
      </c>
      <c r="Q72" s="21">
        <v>1994</v>
      </c>
      <c r="R72" s="22">
        <v>26.1</v>
      </c>
      <c r="U72" s="21">
        <v>1994</v>
      </c>
      <c r="V72" s="22">
        <v>26.1</v>
      </c>
      <c r="Y72" s="21">
        <v>1994</v>
      </c>
      <c r="Z72" s="22">
        <v>26.1</v>
      </c>
      <c r="AC72" s="21">
        <v>1994</v>
      </c>
      <c r="AD72" s="22">
        <v>26.1</v>
      </c>
      <c r="AG72" s="21">
        <v>1994</v>
      </c>
      <c r="AH72" s="22">
        <v>26.1</v>
      </c>
      <c r="AK72" s="21">
        <v>1994</v>
      </c>
      <c r="AL72" s="22">
        <v>26.1</v>
      </c>
      <c r="AO72" s="21">
        <v>1994</v>
      </c>
      <c r="AP72" s="22">
        <v>26.1</v>
      </c>
      <c r="AS72" s="21">
        <v>1994</v>
      </c>
      <c r="AT72" s="22">
        <v>26.1</v>
      </c>
      <c r="AW72" s="21">
        <v>1994</v>
      </c>
      <c r="AX72" s="22">
        <v>26.1</v>
      </c>
      <c r="BA72" s="21">
        <v>1994</v>
      </c>
      <c r="BB72" s="22">
        <v>26.1</v>
      </c>
      <c r="BE72" s="21">
        <v>1994</v>
      </c>
      <c r="BF72" s="22">
        <v>26.1</v>
      </c>
      <c r="BI72" s="21">
        <v>1994</v>
      </c>
      <c r="BJ72" s="22">
        <v>26.1</v>
      </c>
      <c r="BM72" s="21">
        <v>1994</v>
      </c>
      <c r="BN72" s="22">
        <v>26.1</v>
      </c>
      <c r="BQ72" s="21">
        <v>1994</v>
      </c>
      <c r="BR72" s="22">
        <v>26.1</v>
      </c>
      <c r="BU72" s="21">
        <v>1994</v>
      </c>
      <c r="BV72" s="22">
        <v>26.1</v>
      </c>
      <c r="BY72" s="21">
        <v>1994</v>
      </c>
      <c r="BZ72" s="22">
        <v>26.1</v>
      </c>
      <c r="CC72" s="21">
        <v>1994</v>
      </c>
      <c r="CD72" s="22">
        <v>26.1</v>
      </c>
      <c r="CG72" s="21">
        <v>1994</v>
      </c>
      <c r="CH72" s="22">
        <v>26.1</v>
      </c>
      <c r="CK72" s="21">
        <v>1994</v>
      </c>
      <c r="CL72" s="22">
        <v>26.1</v>
      </c>
      <c r="CO72" s="21">
        <v>1994</v>
      </c>
      <c r="CP72" s="22">
        <v>26.1</v>
      </c>
      <c r="CS72" s="21">
        <v>1994</v>
      </c>
      <c r="CT72" s="22">
        <v>26.1</v>
      </c>
      <c r="CW72" s="21">
        <v>1994</v>
      </c>
      <c r="CX72" s="22">
        <v>26.1</v>
      </c>
      <c r="DA72" s="21">
        <v>1994</v>
      </c>
      <c r="DB72" s="22">
        <v>26.1</v>
      </c>
      <c r="DE72" s="21">
        <v>1994</v>
      </c>
      <c r="DF72" s="22">
        <v>26.1</v>
      </c>
      <c r="DI72" s="21">
        <v>1994</v>
      </c>
      <c r="DJ72" s="22">
        <v>26.1</v>
      </c>
      <c r="DM72" s="21">
        <v>1994</v>
      </c>
      <c r="DN72" s="22">
        <v>26.1</v>
      </c>
      <c r="DQ72" s="21">
        <v>1994</v>
      </c>
      <c r="DR72" s="22">
        <v>26.1</v>
      </c>
      <c r="DU72" s="21">
        <v>1994</v>
      </c>
      <c r="DV72" s="22">
        <v>26.1</v>
      </c>
      <c r="DY72" s="21">
        <v>1994</v>
      </c>
      <c r="DZ72" s="22">
        <v>26.1</v>
      </c>
      <c r="EC72" s="21">
        <v>1994</v>
      </c>
      <c r="ED72" s="22">
        <v>26.1</v>
      </c>
      <c r="EG72" s="21">
        <v>1994</v>
      </c>
      <c r="EH72" s="22">
        <v>26.1</v>
      </c>
      <c r="EK72" s="21">
        <v>1994</v>
      </c>
      <c r="EL72" s="22">
        <v>26.1</v>
      </c>
      <c r="EO72" s="21">
        <v>1994</v>
      </c>
      <c r="EP72" s="22">
        <v>26.1</v>
      </c>
      <c r="ES72" s="21">
        <v>1994</v>
      </c>
      <c r="ET72" s="22">
        <v>26.1</v>
      </c>
      <c r="EW72" s="21">
        <v>1994</v>
      </c>
      <c r="EX72" s="22">
        <v>26.1</v>
      </c>
      <c r="FA72" s="21">
        <v>1994</v>
      </c>
      <c r="FB72" s="22">
        <v>26.1</v>
      </c>
      <c r="FE72" s="21">
        <v>1994</v>
      </c>
      <c r="FF72" s="22">
        <v>26.1</v>
      </c>
      <c r="FI72" s="21">
        <v>1994</v>
      </c>
      <c r="FJ72" s="22">
        <v>26.1</v>
      </c>
      <c r="FM72" s="21">
        <v>1994</v>
      </c>
      <c r="FN72" s="22">
        <v>26.1</v>
      </c>
      <c r="FQ72" s="21">
        <v>1994</v>
      </c>
      <c r="FR72" s="22">
        <v>26.1</v>
      </c>
      <c r="FU72" s="21">
        <v>1994</v>
      </c>
      <c r="FV72" s="22">
        <v>26.1</v>
      </c>
      <c r="FY72" s="21">
        <v>1994</v>
      </c>
      <c r="FZ72" s="22">
        <v>26.1</v>
      </c>
      <c r="GC72" s="21">
        <v>1994</v>
      </c>
      <c r="GD72" s="22">
        <v>26.1</v>
      </c>
      <c r="GG72" s="21">
        <v>1994</v>
      </c>
      <c r="GH72" s="22">
        <v>26.1</v>
      </c>
      <c r="GK72" s="21">
        <v>1994</v>
      </c>
      <c r="GL72" s="22">
        <v>26.1</v>
      </c>
      <c r="GO72" s="21">
        <v>1994</v>
      </c>
      <c r="GP72" s="22">
        <v>26.1</v>
      </c>
      <c r="GS72" s="21">
        <v>1994</v>
      </c>
      <c r="GT72" s="22">
        <v>26.1</v>
      </c>
      <c r="GW72" s="21">
        <v>1994</v>
      </c>
      <c r="GX72" s="22">
        <v>26.1</v>
      </c>
      <c r="HA72" s="21">
        <v>1994</v>
      </c>
      <c r="HB72" s="22">
        <v>26.1</v>
      </c>
      <c r="HE72" s="21">
        <v>1994</v>
      </c>
      <c r="HF72" s="22">
        <v>26.1</v>
      </c>
      <c r="HI72" s="21">
        <v>1994</v>
      </c>
      <c r="HJ72" s="22">
        <v>26.1</v>
      </c>
      <c r="HM72" s="21">
        <v>1994</v>
      </c>
      <c r="HN72" s="22">
        <v>26.1</v>
      </c>
      <c r="HQ72" s="21">
        <v>1994</v>
      </c>
      <c r="HR72" s="22">
        <v>26.1</v>
      </c>
      <c r="HU72" s="21">
        <v>1994</v>
      </c>
      <c r="HV72" s="22">
        <v>26.1</v>
      </c>
      <c r="HY72" s="21">
        <v>1994</v>
      </c>
      <c r="HZ72" s="22">
        <v>26.1</v>
      </c>
      <c r="IC72" s="21">
        <v>1994</v>
      </c>
      <c r="ID72" s="22">
        <v>26.1</v>
      </c>
      <c r="IG72" s="21">
        <v>1994</v>
      </c>
      <c r="IH72" s="22">
        <v>26.1</v>
      </c>
      <c r="IK72" s="21">
        <v>1994</v>
      </c>
      <c r="IL72" s="22">
        <v>26.1</v>
      </c>
      <c r="IO72" s="21">
        <v>1994</v>
      </c>
      <c r="IP72" s="22">
        <v>26.1</v>
      </c>
      <c r="IS72" s="21">
        <v>1994</v>
      </c>
      <c r="IT72" s="22">
        <v>26.1</v>
      </c>
      <c r="IW72" s="21">
        <v>1994</v>
      </c>
      <c r="IX72" s="22">
        <v>26.1</v>
      </c>
      <c r="JA72" s="21">
        <v>1994</v>
      </c>
      <c r="JB72" s="22">
        <v>26.1</v>
      </c>
      <c r="JE72" s="21">
        <v>1994</v>
      </c>
      <c r="JF72" s="22">
        <v>26.1</v>
      </c>
      <c r="JI72" s="21">
        <v>1994</v>
      </c>
      <c r="JJ72" s="22">
        <v>26.1</v>
      </c>
      <c r="JM72" s="21">
        <v>1994</v>
      </c>
      <c r="JN72" s="22">
        <v>26.1</v>
      </c>
      <c r="JQ72" s="21">
        <v>1994</v>
      </c>
      <c r="JR72" s="22">
        <v>26.1</v>
      </c>
      <c r="JU72" s="21">
        <v>1994</v>
      </c>
      <c r="JV72" s="22">
        <v>26.1</v>
      </c>
      <c r="JY72" s="21">
        <v>1994</v>
      </c>
      <c r="JZ72" s="22">
        <v>26.1</v>
      </c>
      <c r="KC72" s="21">
        <v>1994</v>
      </c>
      <c r="KD72" s="22">
        <v>26.1</v>
      </c>
      <c r="KG72" s="21">
        <v>1993</v>
      </c>
      <c r="KH72" s="26">
        <v>408750</v>
      </c>
      <c r="KK72" s="21">
        <v>1993</v>
      </c>
      <c r="KL72" s="26">
        <v>408750</v>
      </c>
      <c r="KO72" s="21">
        <v>1993</v>
      </c>
      <c r="KP72" s="26">
        <v>408750</v>
      </c>
      <c r="KS72" s="21">
        <v>1993</v>
      </c>
      <c r="KT72" s="26">
        <v>408750</v>
      </c>
      <c r="KW72" s="21">
        <v>1993</v>
      </c>
      <c r="KX72" s="26">
        <v>408750</v>
      </c>
      <c r="LA72" s="21">
        <v>1993</v>
      </c>
      <c r="LB72" s="26">
        <v>408750</v>
      </c>
      <c r="LE72" s="21">
        <v>1993</v>
      </c>
      <c r="LF72" s="26">
        <v>408750</v>
      </c>
      <c r="LI72" s="21">
        <v>1993</v>
      </c>
      <c r="LJ72" s="26">
        <v>408750</v>
      </c>
      <c r="LM72" s="21">
        <v>1993</v>
      </c>
      <c r="LN72" s="26">
        <v>408750</v>
      </c>
      <c r="LQ72" s="21">
        <v>1993</v>
      </c>
      <c r="LR72" s="26">
        <v>408750</v>
      </c>
      <c r="LU72" s="21">
        <v>1993</v>
      </c>
      <c r="LV72" s="26">
        <v>408750</v>
      </c>
      <c r="LY72" s="21">
        <v>1993</v>
      </c>
      <c r="LZ72" s="26">
        <v>408750</v>
      </c>
      <c r="MC72" s="21">
        <v>1993</v>
      </c>
      <c r="MD72" s="26">
        <v>408750</v>
      </c>
      <c r="MG72" s="21">
        <v>1993</v>
      </c>
      <c r="MH72" s="26">
        <v>408750</v>
      </c>
      <c r="MK72" s="21">
        <v>1993</v>
      </c>
      <c r="ML72" s="26">
        <v>408750</v>
      </c>
      <c r="MO72" s="21">
        <v>1993</v>
      </c>
      <c r="MP72" s="26">
        <v>408750</v>
      </c>
      <c r="MS72" s="21">
        <v>1993</v>
      </c>
      <c r="MT72" s="26">
        <v>408750</v>
      </c>
      <c r="MW72" s="21">
        <v>1993</v>
      </c>
      <c r="MX72" s="26">
        <v>408750</v>
      </c>
      <c r="NA72" s="21">
        <v>1993</v>
      </c>
      <c r="NB72" s="26">
        <v>408750</v>
      </c>
      <c r="NE72" s="21">
        <v>1993</v>
      </c>
      <c r="NF72" s="26">
        <v>408750</v>
      </c>
      <c r="NI72" s="21">
        <v>1993</v>
      </c>
      <c r="NJ72" s="26">
        <v>408750</v>
      </c>
    </row>
    <row r="73" spans="2:374">
      <c r="B73">
        <v>0.34722958119588326</v>
      </c>
      <c r="C73" s="39">
        <v>0.67494765441016435</v>
      </c>
      <c r="D73">
        <v>184.8020543691257</v>
      </c>
      <c r="E73" s="21">
        <v>1994</v>
      </c>
      <c r="F73" s="22">
        <v>26.1</v>
      </c>
      <c r="I73" s="21">
        <v>1994</v>
      </c>
      <c r="J73" s="22">
        <v>315625</v>
      </c>
      <c r="M73" s="21">
        <v>1994</v>
      </c>
      <c r="N73" s="22">
        <v>315625</v>
      </c>
      <c r="Q73" s="21">
        <v>1994</v>
      </c>
      <c r="R73" s="22">
        <v>315625</v>
      </c>
      <c r="U73" s="21">
        <v>1994</v>
      </c>
      <c r="V73" s="22">
        <v>315625</v>
      </c>
      <c r="Y73" s="21">
        <v>1994</v>
      </c>
      <c r="Z73" s="22">
        <v>315625</v>
      </c>
      <c r="AC73" s="21">
        <v>1994</v>
      </c>
      <c r="AD73" s="22">
        <v>315625</v>
      </c>
      <c r="AG73" s="21">
        <v>1994</v>
      </c>
      <c r="AH73" s="22">
        <v>315625</v>
      </c>
      <c r="AK73" s="21">
        <v>1994</v>
      </c>
      <c r="AL73" s="22">
        <v>315625</v>
      </c>
      <c r="AO73" s="21">
        <v>1994</v>
      </c>
      <c r="AP73" s="22">
        <v>315625</v>
      </c>
      <c r="AS73" s="21">
        <v>1994</v>
      </c>
      <c r="AT73" s="22">
        <v>315625</v>
      </c>
      <c r="AW73" s="21">
        <v>1994</v>
      </c>
      <c r="AX73" s="22">
        <v>315625</v>
      </c>
      <c r="BA73" s="21">
        <v>1994</v>
      </c>
      <c r="BB73" s="22">
        <v>315625</v>
      </c>
      <c r="BE73" s="21">
        <v>1994</v>
      </c>
      <c r="BF73" s="22">
        <v>315625</v>
      </c>
      <c r="BI73" s="21">
        <v>1994</v>
      </c>
      <c r="BJ73" s="22">
        <v>315625</v>
      </c>
      <c r="BM73" s="21">
        <v>1994</v>
      </c>
      <c r="BN73" s="22">
        <v>315625</v>
      </c>
      <c r="BQ73" s="21">
        <v>1994</v>
      </c>
      <c r="BR73" s="22">
        <v>315625</v>
      </c>
      <c r="BU73" s="21">
        <v>1994</v>
      </c>
      <c r="BV73" s="22">
        <v>315625</v>
      </c>
      <c r="BY73" s="21">
        <v>1994</v>
      </c>
      <c r="BZ73" s="22">
        <v>315625</v>
      </c>
      <c r="CC73" s="21">
        <v>1994</v>
      </c>
      <c r="CD73" s="22">
        <v>315625</v>
      </c>
      <c r="CG73" s="21">
        <v>1994</v>
      </c>
      <c r="CH73" s="22">
        <v>315625</v>
      </c>
      <c r="CK73" s="21">
        <v>1994</v>
      </c>
      <c r="CL73" s="22">
        <v>315625</v>
      </c>
      <c r="CO73" s="21">
        <v>1994</v>
      </c>
      <c r="CP73" s="22">
        <v>315625</v>
      </c>
      <c r="CS73" s="21">
        <v>1994</v>
      </c>
      <c r="CT73" s="22">
        <v>315625</v>
      </c>
      <c r="CW73" s="21">
        <v>1994</v>
      </c>
      <c r="CX73" s="22">
        <v>315625</v>
      </c>
      <c r="DA73" s="21">
        <v>1994</v>
      </c>
      <c r="DB73" s="22">
        <v>315625</v>
      </c>
      <c r="DE73" s="21">
        <v>1994</v>
      </c>
      <c r="DF73" s="22">
        <v>315625</v>
      </c>
      <c r="DI73" s="21">
        <v>1994</v>
      </c>
      <c r="DJ73" s="22">
        <v>315625</v>
      </c>
      <c r="DM73" s="21">
        <v>1994</v>
      </c>
      <c r="DN73" s="22">
        <v>315625</v>
      </c>
      <c r="DQ73" s="21">
        <v>1994</v>
      </c>
      <c r="DR73" s="22">
        <v>315625</v>
      </c>
      <c r="DU73" s="21">
        <v>1994</v>
      </c>
      <c r="DV73" s="22">
        <v>315625</v>
      </c>
      <c r="DY73" s="21">
        <v>1994</v>
      </c>
      <c r="DZ73" s="22">
        <v>315625</v>
      </c>
      <c r="EC73" s="21">
        <v>1994</v>
      </c>
      <c r="ED73" s="22">
        <v>315625</v>
      </c>
      <c r="EG73" s="21">
        <v>1994</v>
      </c>
      <c r="EH73" s="22">
        <v>315625</v>
      </c>
      <c r="EK73" s="21">
        <v>1994</v>
      </c>
      <c r="EL73" s="22">
        <v>315625</v>
      </c>
      <c r="EO73" s="21">
        <v>1994</v>
      </c>
      <c r="EP73" s="22">
        <v>315625</v>
      </c>
      <c r="ES73" s="21">
        <v>1994</v>
      </c>
      <c r="ET73" s="22">
        <v>315625</v>
      </c>
      <c r="EW73" s="21">
        <v>1994</v>
      </c>
      <c r="EX73" s="22">
        <v>315625</v>
      </c>
      <c r="FA73" s="21">
        <v>1994</v>
      </c>
      <c r="FB73" s="22">
        <v>315625</v>
      </c>
      <c r="FE73" s="21">
        <v>1994</v>
      </c>
      <c r="FF73" s="22">
        <v>315625</v>
      </c>
      <c r="FI73" s="21">
        <v>1994</v>
      </c>
      <c r="FJ73" s="22">
        <v>315625</v>
      </c>
      <c r="FM73" s="21">
        <v>1994</v>
      </c>
      <c r="FN73" s="22">
        <v>315625</v>
      </c>
      <c r="FQ73" s="21">
        <v>1994</v>
      </c>
      <c r="FR73" s="22">
        <v>315625</v>
      </c>
      <c r="FU73" s="21">
        <v>1994</v>
      </c>
      <c r="FV73" s="22">
        <v>315625</v>
      </c>
      <c r="FY73" s="21">
        <v>1994</v>
      </c>
      <c r="FZ73" s="22">
        <v>315625</v>
      </c>
      <c r="GC73" s="21">
        <v>1994</v>
      </c>
      <c r="GD73" s="22">
        <v>315625</v>
      </c>
      <c r="GG73" s="21">
        <v>1994</v>
      </c>
      <c r="GH73" s="22">
        <v>315625</v>
      </c>
      <c r="GK73" s="21">
        <v>1994</v>
      </c>
      <c r="GL73" s="22">
        <v>315625</v>
      </c>
      <c r="GO73" s="21">
        <v>1994</v>
      </c>
      <c r="GP73" s="22">
        <v>315625</v>
      </c>
      <c r="GS73" s="21">
        <v>1994</v>
      </c>
      <c r="GT73" s="22">
        <v>315625</v>
      </c>
      <c r="GW73" s="21">
        <v>1994</v>
      </c>
      <c r="GX73" s="22">
        <v>315625</v>
      </c>
      <c r="HA73" s="21">
        <v>1994</v>
      </c>
      <c r="HB73" s="22">
        <v>315625</v>
      </c>
      <c r="HE73" s="21">
        <v>1994</v>
      </c>
      <c r="HF73" s="22">
        <v>315625</v>
      </c>
      <c r="HI73" s="21">
        <v>1994</v>
      </c>
      <c r="HJ73" s="22">
        <v>315625</v>
      </c>
      <c r="HM73" s="21">
        <v>1994</v>
      </c>
      <c r="HN73" s="22">
        <v>315625</v>
      </c>
      <c r="HQ73" s="21">
        <v>1994</v>
      </c>
      <c r="HR73" s="22">
        <v>315625</v>
      </c>
      <c r="HU73" s="21">
        <v>1994</v>
      </c>
      <c r="HV73" s="22">
        <v>315625</v>
      </c>
      <c r="HY73" s="21">
        <v>1994</v>
      </c>
      <c r="HZ73" s="22">
        <v>315625</v>
      </c>
      <c r="IC73" s="21">
        <v>1994</v>
      </c>
      <c r="ID73" s="22">
        <v>315625</v>
      </c>
      <c r="IG73" s="21">
        <v>1994</v>
      </c>
      <c r="IH73" s="22">
        <v>315625</v>
      </c>
      <c r="IK73" s="21">
        <v>1994</v>
      </c>
      <c r="IL73" s="22">
        <v>315625</v>
      </c>
      <c r="IO73" s="21">
        <v>1994</v>
      </c>
      <c r="IP73" s="22">
        <v>315625</v>
      </c>
      <c r="IS73" s="21">
        <v>1994</v>
      </c>
      <c r="IT73" s="22">
        <v>315625</v>
      </c>
      <c r="IW73" s="21">
        <v>1994</v>
      </c>
      <c r="IX73" s="22">
        <v>315625</v>
      </c>
      <c r="JA73" s="21">
        <v>1994</v>
      </c>
      <c r="JB73" s="22">
        <v>315625</v>
      </c>
      <c r="JE73" s="21">
        <v>1994</v>
      </c>
      <c r="JF73" s="22">
        <v>315625</v>
      </c>
      <c r="JI73" s="21">
        <v>1994</v>
      </c>
      <c r="JJ73" s="22">
        <v>315625</v>
      </c>
      <c r="JM73" s="21">
        <v>1994</v>
      </c>
      <c r="JN73" s="22">
        <v>315625</v>
      </c>
      <c r="JQ73" s="21">
        <v>1994</v>
      </c>
      <c r="JR73" s="22">
        <v>315625</v>
      </c>
      <c r="JU73" s="21">
        <v>1994</v>
      </c>
      <c r="JV73" s="22">
        <v>315625</v>
      </c>
      <c r="JY73" s="21">
        <v>1994</v>
      </c>
      <c r="JZ73" s="22">
        <v>315625</v>
      </c>
      <c r="KC73" s="21">
        <v>1994</v>
      </c>
      <c r="KD73" s="22">
        <v>315625</v>
      </c>
      <c r="KG73" s="21">
        <v>1994</v>
      </c>
      <c r="KH73" s="22">
        <v>315625</v>
      </c>
      <c r="KK73" s="21">
        <v>1994</v>
      </c>
      <c r="KL73" s="22">
        <v>26.1</v>
      </c>
      <c r="KO73" s="21">
        <v>1994</v>
      </c>
      <c r="KP73" s="22">
        <v>26.1</v>
      </c>
      <c r="KS73" s="21">
        <v>1994</v>
      </c>
      <c r="KT73" s="22">
        <v>26.1</v>
      </c>
      <c r="KW73" s="21">
        <v>1994</v>
      </c>
      <c r="KX73" s="22">
        <v>26.1</v>
      </c>
      <c r="LA73" s="21">
        <v>1994</v>
      </c>
      <c r="LB73" s="22">
        <v>26.1</v>
      </c>
      <c r="LE73" s="21">
        <v>1994</v>
      </c>
      <c r="LF73" s="22">
        <v>26.1</v>
      </c>
      <c r="LI73" s="21">
        <v>1994</v>
      </c>
      <c r="LJ73" s="22">
        <v>26.1</v>
      </c>
      <c r="LM73" s="21">
        <v>1994</v>
      </c>
      <c r="LN73" s="22">
        <v>26.1</v>
      </c>
      <c r="LQ73" s="21">
        <v>1994</v>
      </c>
      <c r="LR73" s="22">
        <v>26.1</v>
      </c>
      <c r="LU73" s="21">
        <v>1994</v>
      </c>
      <c r="LV73" s="22">
        <v>26.1</v>
      </c>
      <c r="LY73" s="21">
        <v>1994</v>
      </c>
      <c r="LZ73" s="22">
        <v>26.1</v>
      </c>
      <c r="MC73" s="21">
        <v>1994</v>
      </c>
      <c r="MD73" s="22">
        <v>26.1</v>
      </c>
      <c r="MG73" s="21">
        <v>1994</v>
      </c>
      <c r="MH73" s="22">
        <v>26.1</v>
      </c>
      <c r="MK73" s="21">
        <v>1994</v>
      </c>
      <c r="ML73" s="22">
        <v>26.1</v>
      </c>
      <c r="MO73" s="21">
        <v>1994</v>
      </c>
      <c r="MP73" s="22">
        <v>26.1</v>
      </c>
      <c r="MS73" s="21">
        <v>1994</v>
      </c>
      <c r="MT73" s="22">
        <v>26.1</v>
      </c>
      <c r="MW73" s="21">
        <v>1994</v>
      </c>
      <c r="MX73" s="22">
        <v>26.1</v>
      </c>
      <c r="NA73" s="21">
        <v>1994</v>
      </c>
      <c r="NB73" s="22">
        <v>26.1</v>
      </c>
      <c r="NE73" s="21">
        <v>1994</v>
      </c>
      <c r="NF73" s="22">
        <v>26.1</v>
      </c>
      <c r="NI73" s="21">
        <v>1994</v>
      </c>
      <c r="NJ73" s="22">
        <v>26.1</v>
      </c>
    </row>
    <row r="74" spans="2:374">
      <c r="B74">
        <v>0.34099234075584445</v>
      </c>
      <c r="C74" s="39">
        <v>0.66817478965218968</v>
      </c>
      <c r="D74">
        <v>179.21349681873954</v>
      </c>
      <c r="E74" s="21">
        <v>1994</v>
      </c>
      <c r="F74" s="22">
        <v>315625</v>
      </c>
      <c r="I74" s="21">
        <v>1995</v>
      </c>
      <c r="J74" s="22">
        <v>317750</v>
      </c>
      <c r="M74" s="21">
        <v>1995</v>
      </c>
      <c r="N74" s="22">
        <v>317750</v>
      </c>
      <c r="Q74" s="21">
        <v>1995</v>
      </c>
      <c r="R74" s="22">
        <v>317750</v>
      </c>
      <c r="U74" s="21">
        <v>1995</v>
      </c>
      <c r="V74" s="22">
        <v>317750</v>
      </c>
      <c r="Y74" s="21">
        <v>1995</v>
      </c>
      <c r="Z74" s="22">
        <v>317750</v>
      </c>
      <c r="AC74" s="21">
        <v>1995</v>
      </c>
      <c r="AD74" s="22">
        <v>317750</v>
      </c>
      <c r="AG74" s="21">
        <v>1995</v>
      </c>
      <c r="AH74" s="22">
        <v>317750</v>
      </c>
      <c r="AK74" s="21">
        <v>1995</v>
      </c>
      <c r="AL74" s="22">
        <v>317750</v>
      </c>
      <c r="AO74" s="21">
        <v>1995</v>
      </c>
      <c r="AP74" s="22">
        <v>317750</v>
      </c>
      <c r="AS74" s="21">
        <v>1995</v>
      </c>
      <c r="AT74" s="22">
        <v>317750</v>
      </c>
      <c r="AW74" s="21">
        <v>1995</v>
      </c>
      <c r="AX74" s="22">
        <v>317750</v>
      </c>
      <c r="BA74" s="21">
        <v>1995</v>
      </c>
      <c r="BB74" s="22">
        <v>317750</v>
      </c>
      <c r="BE74" s="21">
        <v>1995</v>
      </c>
      <c r="BF74" s="22">
        <v>317750</v>
      </c>
      <c r="BI74" s="21">
        <v>1995</v>
      </c>
      <c r="BJ74" s="22">
        <v>317750</v>
      </c>
      <c r="BM74" s="21">
        <v>1995</v>
      </c>
      <c r="BN74" s="22">
        <v>317750</v>
      </c>
      <c r="BQ74" s="21">
        <v>1995</v>
      </c>
      <c r="BR74" s="22">
        <v>317750</v>
      </c>
      <c r="BU74" s="21">
        <v>1995</v>
      </c>
      <c r="BV74" s="22">
        <v>317750</v>
      </c>
      <c r="BY74" s="21">
        <v>1995</v>
      </c>
      <c r="BZ74" s="22">
        <v>317750</v>
      </c>
      <c r="CC74" s="21">
        <v>1995</v>
      </c>
      <c r="CD74" s="22">
        <v>317750</v>
      </c>
      <c r="CG74" s="21">
        <v>1995</v>
      </c>
      <c r="CH74" s="22">
        <v>317750</v>
      </c>
      <c r="CK74" s="21">
        <v>1995</v>
      </c>
      <c r="CL74" s="22">
        <v>317750</v>
      </c>
      <c r="CO74" s="21">
        <v>1995</v>
      </c>
      <c r="CP74" s="22">
        <v>317750</v>
      </c>
      <c r="CS74" s="21">
        <v>1995</v>
      </c>
      <c r="CT74" s="22">
        <v>317750</v>
      </c>
      <c r="CW74" s="21">
        <v>1995</v>
      </c>
      <c r="CX74" s="22">
        <v>317750</v>
      </c>
      <c r="DA74" s="21">
        <v>1995</v>
      </c>
      <c r="DB74" s="22">
        <v>317750</v>
      </c>
      <c r="DE74" s="21">
        <v>1995</v>
      </c>
      <c r="DF74" s="22">
        <v>317750</v>
      </c>
      <c r="DI74" s="21">
        <v>1995</v>
      </c>
      <c r="DJ74" s="22">
        <v>317750</v>
      </c>
      <c r="DM74" s="21">
        <v>1995</v>
      </c>
      <c r="DN74" s="22">
        <v>317750</v>
      </c>
      <c r="DQ74" s="21">
        <v>1995</v>
      </c>
      <c r="DR74" s="22">
        <v>317750</v>
      </c>
      <c r="DU74" s="21">
        <v>1995</v>
      </c>
      <c r="DV74" s="22">
        <v>317750</v>
      </c>
      <c r="DY74" s="21">
        <v>1995</v>
      </c>
      <c r="DZ74" s="22">
        <v>317750</v>
      </c>
      <c r="EC74" s="21">
        <v>1995</v>
      </c>
      <c r="ED74" s="22">
        <v>317750</v>
      </c>
      <c r="EG74" s="21">
        <v>1995</v>
      </c>
      <c r="EH74" s="22">
        <v>317750</v>
      </c>
      <c r="EK74" s="21">
        <v>1995</v>
      </c>
      <c r="EL74" s="22">
        <v>317750</v>
      </c>
      <c r="EO74" s="21">
        <v>1995</v>
      </c>
      <c r="EP74" s="22">
        <v>317750</v>
      </c>
      <c r="ES74" s="21">
        <v>1995</v>
      </c>
      <c r="ET74" s="22">
        <v>317750</v>
      </c>
      <c r="EW74" s="21">
        <v>1995</v>
      </c>
      <c r="EX74" s="22">
        <v>317750</v>
      </c>
      <c r="FA74" s="21">
        <v>1995</v>
      </c>
      <c r="FB74" s="22">
        <v>317750</v>
      </c>
      <c r="FE74" s="21">
        <v>1995</v>
      </c>
      <c r="FF74" s="22">
        <v>317750</v>
      </c>
      <c r="FI74" s="21">
        <v>1995</v>
      </c>
      <c r="FJ74" s="22">
        <v>317750</v>
      </c>
      <c r="FM74" s="21">
        <v>1995</v>
      </c>
      <c r="FN74" s="22">
        <v>317750</v>
      </c>
      <c r="FQ74" s="21">
        <v>1995</v>
      </c>
      <c r="FR74" s="22">
        <v>317750</v>
      </c>
      <c r="FU74" s="21">
        <v>1995</v>
      </c>
      <c r="FV74" s="22">
        <v>317750</v>
      </c>
      <c r="FY74" s="21">
        <v>1995</v>
      </c>
      <c r="FZ74" s="22">
        <v>317750</v>
      </c>
      <c r="GC74" s="21">
        <v>1995</v>
      </c>
      <c r="GD74" s="22">
        <v>317750</v>
      </c>
      <c r="GG74" s="21">
        <v>1995</v>
      </c>
      <c r="GH74" s="22">
        <v>317750</v>
      </c>
      <c r="GK74" s="21">
        <v>1995</v>
      </c>
      <c r="GL74" s="22">
        <v>317750</v>
      </c>
      <c r="GO74" s="21">
        <v>1995</v>
      </c>
      <c r="GP74" s="22">
        <v>317750</v>
      </c>
      <c r="GS74" s="21">
        <v>1995</v>
      </c>
      <c r="GT74" s="22">
        <v>317750</v>
      </c>
      <c r="GW74" s="21">
        <v>1995</v>
      </c>
      <c r="GX74" s="22">
        <v>317750</v>
      </c>
      <c r="HA74" s="21">
        <v>1995</v>
      </c>
      <c r="HB74" s="22">
        <v>317750</v>
      </c>
      <c r="HE74" s="21">
        <v>1995</v>
      </c>
      <c r="HF74" s="22">
        <v>317750</v>
      </c>
      <c r="HI74" s="21">
        <v>1995</v>
      </c>
      <c r="HJ74" s="22">
        <v>317750</v>
      </c>
      <c r="HM74" s="21">
        <v>1995</v>
      </c>
      <c r="HN74" s="22">
        <v>317750</v>
      </c>
      <c r="HQ74" s="21">
        <v>1995</v>
      </c>
      <c r="HR74" s="22">
        <v>317750</v>
      </c>
      <c r="HU74" s="21">
        <v>1995</v>
      </c>
      <c r="HV74" s="22">
        <v>317750</v>
      </c>
      <c r="HY74" s="21">
        <v>1995</v>
      </c>
      <c r="HZ74" s="22">
        <v>317750</v>
      </c>
      <c r="IC74" s="21">
        <v>1995</v>
      </c>
      <c r="ID74" s="22">
        <v>317750</v>
      </c>
      <c r="IG74" s="21">
        <v>1995</v>
      </c>
      <c r="IH74" s="22">
        <v>317750</v>
      </c>
      <c r="IK74" s="21">
        <v>1995</v>
      </c>
      <c r="IL74" s="22">
        <v>317750</v>
      </c>
      <c r="IO74" s="21">
        <v>1995</v>
      </c>
      <c r="IP74" s="22">
        <v>317750</v>
      </c>
      <c r="IS74" s="21">
        <v>1995</v>
      </c>
      <c r="IT74" s="22">
        <v>317750</v>
      </c>
      <c r="IW74" s="21">
        <v>1995</v>
      </c>
      <c r="IX74" s="22">
        <v>317750</v>
      </c>
      <c r="JA74" s="21">
        <v>1995</v>
      </c>
      <c r="JB74" s="22">
        <v>317750</v>
      </c>
      <c r="JE74" s="21">
        <v>1995</v>
      </c>
      <c r="JF74" s="22">
        <v>317750</v>
      </c>
      <c r="JI74" s="21">
        <v>1995</v>
      </c>
      <c r="JJ74" s="22">
        <v>317750</v>
      </c>
      <c r="JM74" s="21">
        <v>1995</v>
      </c>
      <c r="JN74" s="22">
        <v>317750</v>
      </c>
      <c r="JQ74" s="21">
        <v>1995</v>
      </c>
      <c r="JR74" s="22">
        <v>317750</v>
      </c>
      <c r="JU74" s="21">
        <v>1995</v>
      </c>
      <c r="JV74" s="22">
        <v>317750</v>
      </c>
      <c r="JY74" s="21">
        <v>1995</v>
      </c>
      <c r="JZ74" s="22">
        <v>317750</v>
      </c>
      <c r="KC74" s="21">
        <v>1995</v>
      </c>
      <c r="KD74" s="22">
        <v>317750</v>
      </c>
      <c r="KG74" s="21">
        <v>1995</v>
      </c>
      <c r="KH74" s="22">
        <v>317750</v>
      </c>
      <c r="KK74" s="21">
        <v>1995</v>
      </c>
      <c r="KL74" s="22">
        <v>317750</v>
      </c>
      <c r="KO74" s="21">
        <v>1994</v>
      </c>
      <c r="KP74" s="22">
        <v>315625</v>
      </c>
      <c r="KS74" s="21">
        <v>1994</v>
      </c>
      <c r="KT74" s="22">
        <v>315625</v>
      </c>
      <c r="KW74" s="21">
        <v>1994</v>
      </c>
      <c r="KX74" s="22">
        <v>315625</v>
      </c>
      <c r="LA74" s="21">
        <v>1994</v>
      </c>
      <c r="LB74" s="22">
        <v>315625</v>
      </c>
      <c r="LE74" s="21">
        <v>1994</v>
      </c>
      <c r="LF74" s="22">
        <v>315625</v>
      </c>
      <c r="LI74" s="21">
        <v>1994</v>
      </c>
      <c r="LJ74" s="22">
        <v>315625</v>
      </c>
      <c r="LM74" s="21">
        <v>1994</v>
      </c>
      <c r="LN74" s="22">
        <v>315625</v>
      </c>
      <c r="LQ74" s="21">
        <v>1994</v>
      </c>
      <c r="LR74" s="22">
        <v>315625</v>
      </c>
      <c r="LU74" s="21">
        <v>1994</v>
      </c>
      <c r="LV74" s="22">
        <v>315625</v>
      </c>
      <c r="LY74" s="21">
        <v>1994</v>
      </c>
      <c r="LZ74" s="22">
        <v>315625</v>
      </c>
      <c r="MC74" s="21">
        <v>1994</v>
      </c>
      <c r="MD74" s="22">
        <v>315625</v>
      </c>
      <c r="MG74" s="21">
        <v>1994</v>
      </c>
      <c r="MH74" s="22">
        <v>315625</v>
      </c>
      <c r="MK74" s="21">
        <v>1994</v>
      </c>
      <c r="ML74" s="22">
        <v>315625</v>
      </c>
      <c r="MO74" s="21">
        <v>1994</v>
      </c>
      <c r="MP74" s="22">
        <v>315625</v>
      </c>
      <c r="MS74" s="21">
        <v>1994</v>
      </c>
      <c r="MT74" s="22">
        <v>315625</v>
      </c>
      <c r="MW74" s="21">
        <v>1994</v>
      </c>
      <c r="MX74" s="22">
        <v>315625</v>
      </c>
      <c r="NA74" s="21">
        <v>1994</v>
      </c>
      <c r="NB74" s="22">
        <v>315625</v>
      </c>
      <c r="NE74" s="21">
        <v>1994</v>
      </c>
      <c r="NF74" s="22">
        <v>315625</v>
      </c>
      <c r="NI74" s="21">
        <v>1994</v>
      </c>
      <c r="NJ74" s="22">
        <v>315625</v>
      </c>
    </row>
    <row r="75" spans="2:374">
      <c r="B75">
        <v>0.3410010405911218</v>
      </c>
      <c r="C75" s="39">
        <v>0.66731585464877397</v>
      </c>
      <c r="D75">
        <v>178.52101428229966</v>
      </c>
      <c r="E75" s="21">
        <v>1995</v>
      </c>
      <c r="F75" s="22">
        <v>317750</v>
      </c>
      <c r="I75" s="21">
        <v>1996</v>
      </c>
      <c r="J75" s="22">
        <v>300</v>
      </c>
      <c r="M75" s="21">
        <v>1996</v>
      </c>
      <c r="N75" s="22">
        <v>300</v>
      </c>
      <c r="Q75" s="21">
        <v>1996</v>
      </c>
      <c r="R75" s="22">
        <v>300</v>
      </c>
      <c r="U75" s="21">
        <v>1996</v>
      </c>
      <c r="V75" s="22">
        <v>300</v>
      </c>
      <c r="Y75" s="21">
        <v>1996</v>
      </c>
      <c r="Z75" s="22">
        <v>300</v>
      </c>
      <c r="AC75" s="21">
        <v>1996</v>
      </c>
      <c r="AD75" s="22">
        <v>300</v>
      </c>
      <c r="AG75" s="21">
        <v>1996</v>
      </c>
      <c r="AH75" s="22">
        <v>300</v>
      </c>
      <c r="AK75" s="21">
        <v>1996</v>
      </c>
      <c r="AL75" s="22">
        <v>300</v>
      </c>
      <c r="AO75" s="21">
        <v>1996</v>
      </c>
      <c r="AP75" s="22">
        <v>300</v>
      </c>
      <c r="AS75" s="21">
        <v>1996</v>
      </c>
      <c r="AT75" s="22">
        <v>300</v>
      </c>
      <c r="AW75" s="21">
        <v>1996</v>
      </c>
      <c r="AX75" s="22">
        <v>300</v>
      </c>
      <c r="BA75" s="21">
        <v>1996</v>
      </c>
      <c r="BB75" s="22">
        <v>300</v>
      </c>
      <c r="BE75" s="21">
        <v>1996</v>
      </c>
      <c r="BF75" s="22">
        <v>300</v>
      </c>
      <c r="BI75" s="21">
        <v>1996</v>
      </c>
      <c r="BJ75" s="22">
        <v>300</v>
      </c>
      <c r="BM75" s="21">
        <v>1996</v>
      </c>
      <c r="BN75" s="22">
        <v>300</v>
      </c>
      <c r="BQ75" s="21">
        <v>1996</v>
      </c>
      <c r="BR75" s="22">
        <v>300</v>
      </c>
      <c r="BU75" s="21">
        <v>1996</v>
      </c>
      <c r="BV75" s="22">
        <v>300</v>
      </c>
      <c r="BY75" s="21">
        <v>1996</v>
      </c>
      <c r="BZ75" s="22">
        <v>300</v>
      </c>
      <c r="CC75" s="21">
        <v>1996</v>
      </c>
      <c r="CD75" s="22">
        <v>300</v>
      </c>
      <c r="CG75" s="21">
        <v>1996</v>
      </c>
      <c r="CH75" s="22">
        <v>300</v>
      </c>
      <c r="CK75" s="21">
        <v>1996</v>
      </c>
      <c r="CL75" s="22">
        <v>300</v>
      </c>
      <c r="CO75" s="21">
        <v>1996</v>
      </c>
      <c r="CP75" s="22">
        <v>300</v>
      </c>
      <c r="CS75" s="21">
        <v>1996</v>
      </c>
      <c r="CT75" s="22">
        <v>300</v>
      </c>
      <c r="CW75" s="21">
        <v>1996</v>
      </c>
      <c r="CX75" s="22">
        <v>300</v>
      </c>
      <c r="DA75" s="21">
        <v>1996</v>
      </c>
      <c r="DB75" s="22">
        <v>300</v>
      </c>
      <c r="DE75" s="21">
        <v>1996</v>
      </c>
      <c r="DF75" s="22">
        <v>300</v>
      </c>
      <c r="DI75" s="21">
        <v>1996</v>
      </c>
      <c r="DJ75" s="22">
        <v>300</v>
      </c>
      <c r="DM75" s="21">
        <v>1996</v>
      </c>
      <c r="DN75" s="22">
        <v>300</v>
      </c>
      <c r="DQ75" s="21">
        <v>1996</v>
      </c>
      <c r="DR75" s="22">
        <v>300</v>
      </c>
      <c r="DU75" s="21">
        <v>1996</v>
      </c>
      <c r="DV75" s="22">
        <v>300</v>
      </c>
      <c r="DY75" s="21">
        <v>1996</v>
      </c>
      <c r="DZ75" s="22">
        <v>300</v>
      </c>
      <c r="EC75" s="21">
        <v>1996</v>
      </c>
      <c r="ED75" s="22">
        <v>300</v>
      </c>
      <c r="EG75" s="21">
        <v>1996</v>
      </c>
      <c r="EH75" s="22">
        <v>300</v>
      </c>
      <c r="EK75" s="21">
        <v>1996</v>
      </c>
      <c r="EL75" s="22">
        <v>300</v>
      </c>
      <c r="EO75" s="21">
        <v>1996</v>
      </c>
      <c r="EP75" s="22">
        <v>300</v>
      </c>
      <c r="ES75" s="21">
        <v>1996</v>
      </c>
      <c r="ET75" s="22">
        <v>300</v>
      </c>
      <c r="EW75" s="21">
        <v>1996</v>
      </c>
      <c r="EX75" s="22">
        <v>300</v>
      </c>
      <c r="FA75" s="21">
        <v>1996</v>
      </c>
      <c r="FB75" s="22">
        <v>300</v>
      </c>
      <c r="FE75" s="21">
        <v>1996</v>
      </c>
      <c r="FF75" s="22">
        <v>300</v>
      </c>
      <c r="FI75" s="21">
        <v>1996</v>
      </c>
      <c r="FJ75" s="22">
        <v>300</v>
      </c>
      <c r="FM75" s="21">
        <v>1996</v>
      </c>
      <c r="FN75" s="22">
        <v>300</v>
      </c>
      <c r="FQ75" s="21">
        <v>1996</v>
      </c>
      <c r="FR75" s="22">
        <v>300</v>
      </c>
      <c r="FU75" s="21">
        <v>1996</v>
      </c>
      <c r="FV75" s="22">
        <v>300</v>
      </c>
      <c r="FY75" s="21">
        <v>1996</v>
      </c>
      <c r="FZ75" s="22">
        <v>300</v>
      </c>
      <c r="GC75" s="21">
        <v>1996</v>
      </c>
      <c r="GD75" s="22">
        <v>300</v>
      </c>
      <c r="GG75" s="21">
        <v>1996</v>
      </c>
      <c r="GH75" s="22">
        <v>300</v>
      </c>
      <c r="GK75" s="21">
        <v>1996</v>
      </c>
      <c r="GL75" s="22">
        <v>300</v>
      </c>
      <c r="GO75" s="21">
        <v>1996</v>
      </c>
      <c r="GP75" s="22">
        <v>300</v>
      </c>
      <c r="GS75" s="21">
        <v>1996</v>
      </c>
      <c r="GT75" s="22">
        <v>300</v>
      </c>
      <c r="GW75" s="21">
        <v>1996</v>
      </c>
      <c r="GX75" s="22">
        <v>300</v>
      </c>
      <c r="HA75" s="21">
        <v>1996</v>
      </c>
      <c r="HB75" s="22">
        <v>300</v>
      </c>
      <c r="HE75" s="21">
        <v>1996</v>
      </c>
      <c r="HF75" s="22">
        <v>300</v>
      </c>
      <c r="HI75" s="21">
        <v>1996</v>
      </c>
      <c r="HJ75" s="22">
        <v>300</v>
      </c>
      <c r="HM75" s="21">
        <v>1996</v>
      </c>
      <c r="HN75" s="22">
        <v>300</v>
      </c>
      <c r="HQ75" s="21">
        <v>1996</v>
      </c>
      <c r="HR75" s="22">
        <v>300</v>
      </c>
      <c r="HU75" s="21">
        <v>1996</v>
      </c>
      <c r="HV75" s="22">
        <v>300</v>
      </c>
      <c r="HY75" s="21">
        <v>1996</v>
      </c>
      <c r="HZ75" s="22">
        <v>300</v>
      </c>
      <c r="IC75" s="21">
        <v>1996</v>
      </c>
      <c r="ID75" s="22">
        <v>300</v>
      </c>
      <c r="IG75" s="21">
        <v>1996</v>
      </c>
      <c r="IH75" s="22">
        <v>300</v>
      </c>
      <c r="IK75" s="21">
        <v>1996</v>
      </c>
      <c r="IL75" s="22">
        <v>300</v>
      </c>
      <c r="IO75" s="21">
        <v>1996</v>
      </c>
      <c r="IP75" s="22">
        <v>300</v>
      </c>
      <c r="IS75" s="21">
        <v>1996</v>
      </c>
      <c r="IT75" s="22">
        <v>300</v>
      </c>
      <c r="IW75" s="21">
        <v>1996</v>
      </c>
      <c r="IX75" s="22">
        <v>300</v>
      </c>
      <c r="JA75" s="21">
        <v>1996</v>
      </c>
      <c r="JB75" s="22">
        <v>300</v>
      </c>
      <c r="JE75" s="21">
        <v>1996</v>
      </c>
      <c r="JF75" s="22">
        <v>300</v>
      </c>
      <c r="JI75" s="21">
        <v>1996</v>
      </c>
      <c r="JJ75" s="22">
        <v>300</v>
      </c>
      <c r="JM75" s="21">
        <v>1996</v>
      </c>
      <c r="JN75" s="22">
        <v>300</v>
      </c>
      <c r="JQ75" s="21">
        <v>1996</v>
      </c>
      <c r="JR75" s="22">
        <v>300</v>
      </c>
      <c r="JU75" s="21">
        <v>1996</v>
      </c>
      <c r="JV75" s="22">
        <v>300</v>
      </c>
      <c r="JY75" s="21">
        <v>1996</v>
      </c>
      <c r="JZ75" s="22">
        <v>300</v>
      </c>
      <c r="KC75" s="21">
        <v>1996</v>
      </c>
      <c r="KD75" s="22">
        <v>300</v>
      </c>
      <c r="KG75" s="21">
        <v>1996</v>
      </c>
      <c r="KH75" s="22">
        <v>300</v>
      </c>
      <c r="KK75" s="21">
        <v>1996</v>
      </c>
      <c r="KL75" s="22">
        <v>300</v>
      </c>
      <c r="KO75" s="21">
        <v>1996</v>
      </c>
      <c r="KP75" s="22">
        <v>300</v>
      </c>
      <c r="KS75" s="21">
        <v>1995</v>
      </c>
      <c r="KT75" s="22">
        <v>317750</v>
      </c>
      <c r="KW75" s="21">
        <v>1995</v>
      </c>
      <c r="KX75" s="22">
        <v>317750</v>
      </c>
      <c r="LA75" s="21">
        <v>1995</v>
      </c>
      <c r="LB75" s="22">
        <v>317750</v>
      </c>
      <c r="LE75" s="21">
        <v>1995</v>
      </c>
      <c r="LF75" s="22">
        <v>317750</v>
      </c>
      <c r="LI75" s="21">
        <v>1995</v>
      </c>
      <c r="LJ75" s="22">
        <v>317750</v>
      </c>
      <c r="LM75" s="21">
        <v>1995</v>
      </c>
      <c r="LN75" s="22">
        <v>317750</v>
      </c>
      <c r="LQ75" s="21">
        <v>1995</v>
      </c>
      <c r="LR75" s="22">
        <v>317750</v>
      </c>
      <c r="LU75" s="21">
        <v>1995</v>
      </c>
      <c r="LV75" s="22">
        <v>317750</v>
      </c>
      <c r="LY75" s="21">
        <v>1995</v>
      </c>
      <c r="LZ75" s="22">
        <v>317750</v>
      </c>
      <c r="MC75" s="21">
        <v>1995</v>
      </c>
      <c r="MD75" s="22">
        <v>317750</v>
      </c>
      <c r="MG75" s="21">
        <v>1995</v>
      </c>
      <c r="MH75" s="22">
        <v>317750</v>
      </c>
      <c r="MK75" s="21">
        <v>1995</v>
      </c>
      <c r="ML75" s="22">
        <v>317750</v>
      </c>
      <c r="MO75" s="21">
        <v>1995</v>
      </c>
      <c r="MP75" s="22">
        <v>317750</v>
      </c>
      <c r="MS75" s="21">
        <v>1995</v>
      </c>
      <c r="MT75" s="22">
        <v>317750</v>
      </c>
      <c r="MW75" s="21">
        <v>1995</v>
      </c>
      <c r="MX75" s="22">
        <v>317750</v>
      </c>
      <c r="NA75" s="21">
        <v>1995</v>
      </c>
      <c r="NB75" s="22">
        <v>317750</v>
      </c>
      <c r="NE75" s="21">
        <v>1995</v>
      </c>
      <c r="NF75" s="22">
        <v>317750</v>
      </c>
      <c r="NI75" s="21">
        <v>1995</v>
      </c>
      <c r="NJ75" s="22">
        <v>317750</v>
      </c>
    </row>
    <row r="76" spans="2:374">
      <c r="B76">
        <v>0.34629989155777552</v>
      </c>
      <c r="C76" s="39">
        <v>0.67110355749663153</v>
      </c>
      <c r="D76">
        <v>181.60189317520053</v>
      </c>
      <c r="E76" s="21">
        <v>1996</v>
      </c>
      <c r="F76" s="22">
        <v>300</v>
      </c>
      <c r="I76" s="21">
        <v>1996</v>
      </c>
      <c r="J76" s="22">
        <v>920500</v>
      </c>
      <c r="M76" s="21">
        <v>1996</v>
      </c>
      <c r="N76" s="22">
        <v>920500</v>
      </c>
      <c r="Q76" s="21">
        <v>1996</v>
      </c>
      <c r="R76" s="22">
        <v>920500</v>
      </c>
      <c r="U76" s="21">
        <v>1996</v>
      </c>
      <c r="V76" s="22">
        <v>920500</v>
      </c>
      <c r="Y76" s="21">
        <v>1996</v>
      </c>
      <c r="Z76" s="22">
        <v>920500</v>
      </c>
      <c r="AC76" s="21">
        <v>1996</v>
      </c>
      <c r="AD76" s="22">
        <v>920500</v>
      </c>
      <c r="AG76" s="21">
        <v>1996</v>
      </c>
      <c r="AH76" s="22">
        <v>920500</v>
      </c>
      <c r="AK76" s="21">
        <v>1996</v>
      </c>
      <c r="AL76" s="22">
        <v>920500</v>
      </c>
      <c r="AO76" s="21">
        <v>1996</v>
      </c>
      <c r="AP76" s="22">
        <v>920500</v>
      </c>
      <c r="AS76" s="21">
        <v>1996</v>
      </c>
      <c r="AT76" s="22">
        <v>920500</v>
      </c>
      <c r="AW76" s="21">
        <v>1996</v>
      </c>
      <c r="AX76" s="22">
        <v>920500</v>
      </c>
      <c r="BA76" s="21">
        <v>1996</v>
      </c>
      <c r="BB76" s="22">
        <v>920500</v>
      </c>
      <c r="BE76" s="21">
        <v>1996</v>
      </c>
      <c r="BF76" s="22">
        <v>920500</v>
      </c>
      <c r="BI76" s="21">
        <v>1996</v>
      </c>
      <c r="BJ76" s="22">
        <v>920500</v>
      </c>
      <c r="BM76" s="21">
        <v>1996</v>
      </c>
      <c r="BN76" s="22">
        <v>920500</v>
      </c>
      <c r="BQ76" s="21">
        <v>1996</v>
      </c>
      <c r="BR76" s="22">
        <v>920500</v>
      </c>
      <c r="BU76" s="21">
        <v>1996</v>
      </c>
      <c r="BV76" s="22">
        <v>920500</v>
      </c>
      <c r="BY76" s="21">
        <v>1996</v>
      </c>
      <c r="BZ76" s="22">
        <v>920500</v>
      </c>
      <c r="CC76" s="21">
        <v>1996</v>
      </c>
      <c r="CD76" s="22">
        <v>920500</v>
      </c>
      <c r="CG76" s="21">
        <v>1996</v>
      </c>
      <c r="CH76" s="22">
        <v>920500</v>
      </c>
      <c r="CK76" s="21">
        <v>1996</v>
      </c>
      <c r="CL76" s="22">
        <v>920500</v>
      </c>
      <c r="CO76" s="21">
        <v>1996</v>
      </c>
      <c r="CP76" s="22">
        <v>920500</v>
      </c>
      <c r="CS76" s="21">
        <v>1996</v>
      </c>
      <c r="CT76" s="22">
        <v>920500</v>
      </c>
      <c r="CW76" s="21">
        <v>1996</v>
      </c>
      <c r="CX76" s="22">
        <v>920500</v>
      </c>
      <c r="DA76" s="21">
        <v>1996</v>
      </c>
      <c r="DB76" s="22">
        <v>920500</v>
      </c>
      <c r="DE76" s="21">
        <v>1996</v>
      </c>
      <c r="DF76" s="22">
        <v>920500</v>
      </c>
      <c r="DI76" s="21">
        <v>1996</v>
      </c>
      <c r="DJ76" s="22">
        <v>920500</v>
      </c>
      <c r="DM76" s="21">
        <v>1996</v>
      </c>
      <c r="DN76" s="22">
        <v>920500</v>
      </c>
      <c r="DQ76" s="21">
        <v>1996</v>
      </c>
      <c r="DR76" s="22">
        <v>920500</v>
      </c>
      <c r="DU76" s="21">
        <v>1996</v>
      </c>
      <c r="DV76" s="22">
        <v>920500</v>
      </c>
      <c r="DY76" s="21">
        <v>1996</v>
      </c>
      <c r="DZ76" s="22">
        <v>920500</v>
      </c>
      <c r="EC76" s="21">
        <v>1996</v>
      </c>
      <c r="ED76" s="22">
        <v>920500</v>
      </c>
      <c r="EG76" s="21">
        <v>1996</v>
      </c>
      <c r="EH76" s="22">
        <v>920500</v>
      </c>
      <c r="EK76" s="21">
        <v>1996</v>
      </c>
      <c r="EL76" s="22">
        <v>920500</v>
      </c>
      <c r="EO76" s="21">
        <v>1996</v>
      </c>
      <c r="EP76" s="22">
        <v>920500</v>
      </c>
      <c r="ES76" s="21">
        <v>1996</v>
      </c>
      <c r="ET76" s="22">
        <v>920500</v>
      </c>
      <c r="EW76" s="21">
        <v>1996</v>
      </c>
      <c r="EX76" s="22">
        <v>920500</v>
      </c>
      <c r="FA76" s="21">
        <v>1996</v>
      </c>
      <c r="FB76" s="22">
        <v>920500</v>
      </c>
      <c r="FE76" s="21">
        <v>1996</v>
      </c>
      <c r="FF76" s="22">
        <v>920500</v>
      </c>
      <c r="FI76" s="21">
        <v>1996</v>
      </c>
      <c r="FJ76" s="22">
        <v>920500</v>
      </c>
      <c r="FM76" s="21">
        <v>1996</v>
      </c>
      <c r="FN76" s="22">
        <v>920500</v>
      </c>
      <c r="FQ76" s="21">
        <v>1996</v>
      </c>
      <c r="FR76" s="22">
        <v>920500</v>
      </c>
      <c r="FU76" s="21">
        <v>1996</v>
      </c>
      <c r="FV76" s="22">
        <v>920500</v>
      </c>
      <c r="FY76" s="21">
        <v>1996</v>
      </c>
      <c r="FZ76" s="22">
        <v>920500</v>
      </c>
      <c r="GC76" s="21">
        <v>1996</v>
      </c>
      <c r="GD76" s="22">
        <v>920500</v>
      </c>
      <c r="GG76" s="21">
        <v>1996</v>
      </c>
      <c r="GH76" s="22">
        <v>920500</v>
      </c>
      <c r="GK76" s="21">
        <v>1996</v>
      </c>
      <c r="GL76" s="22">
        <v>920500</v>
      </c>
      <c r="GO76" s="21">
        <v>1996</v>
      </c>
      <c r="GP76" s="22">
        <v>920500</v>
      </c>
      <c r="GS76" s="21">
        <v>1996</v>
      </c>
      <c r="GT76" s="22">
        <v>920500</v>
      </c>
      <c r="GW76" s="21">
        <v>1996</v>
      </c>
      <c r="GX76" s="22">
        <v>920500</v>
      </c>
      <c r="HA76" s="21">
        <v>1996</v>
      </c>
      <c r="HB76" s="22">
        <v>920500</v>
      </c>
      <c r="HE76" s="21">
        <v>1996</v>
      </c>
      <c r="HF76" s="22">
        <v>920500</v>
      </c>
      <c r="HI76" s="21">
        <v>1996</v>
      </c>
      <c r="HJ76" s="22">
        <v>920500</v>
      </c>
      <c r="HM76" s="21">
        <v>1996</v>
      </c>
      <c r="HN76" s="22">
        <v>920500</v>
      </c>
      <c r="HQ76" s="21">
        <v>1996</v>
      </c>
      <c r="HR76" s="22">
        <v>920500</v>
      </c>
      <c r="HU76" s="21">
        <v>1996</v>
      </c>
      <c r="HV76" s="22">
        <v>920500</v>
      </c>
      <c r="HY76" s="21">
        <v>1996</v>
      </c>
      <c r="HZ76" s="22">
        <v>920500</v>
      </c>
      <c r="IC76" s="21">
        <v>1996</v>
      </c>
      <c r="ID76" s="22">
        <v>920500</v>
      </c>
      <c r="IG76" s="21">
        <v>1996</v>
      </c>
      <c r="IH76" s="22">
        <v>920500</v>
      </c>
      <c r="IK76" s="21">
        <v>1996</v>
      </c>
      <c r="IL76" s="22">
        <v>920500</v>
      </c>
      <c r="IO76" s="21">
        <v>1996</v>
      </c>
      <c r="IP76" s="22">
        <v>920500</v>
      </c>
      <c r="IS76" s="21">
        <v>1996</v>
      </c>
      <c r="IT76" s="22">
        <v>920500</v>
      </c>
      <c r="IW76" s="21">
        <v>1996</v>
      </c>
      <c r="IX76" s="22">
        <v>920500</v>
      </c>
      <c r="JA76" s="21">
        <v>1996</v>
      </c>
      <c r="JB76" s="22">
        <v>920500</v>
      </c>
      <c r="JE76" s="21">
        <v>1996</v>
      </c>
      <c r="JF76" s="22">
        <v>920500</v>
      </c>
      <c r="JI76" s="21">
        <v>1996</v>
      </c>
      <c r="JJ76" s="22">
        <v>920500</v>
      </c>
      <c r="JM76" s="21">
        <v>1996</v>
      </c>
      <c r="JN76" s="22">
        <v>920500</v>
      </c>
      <c r="JQ76" s="21">
        <v>1996</v>
      </c>
      <c r="JR76" s="22">
        <v>920500</v>
      </c>
      <c r="JU76" s="21">
        <v>1996</v>
      </c>
      <c r="JV76" s="22">
        <v>920500</v>
      </c>
      <c r="JY76" s="21">
        <v>1996</v>
      </c>
      <c r="JZ76" s="22">
        <v>920500</v>
      </c>
      <c r="KC76" s="21">
        <v>1996</v>
      </c>
      <c r="KD76" s="22">
        <v>920500</v>
      </c>
      <c r="KG76" s="21">
        <v>1996</v>
      </c>
      <c r="KH76" s="22">
        <v>920500</v>
      </c>
      <c r="KK76" s="21">
        <v>1996</v>
      </c>
      <c r="KL76" s="22">
        <v>920500</v>
      </c>
      <c r="KO76" s="21">
        <v>1996</v>
      </c>
      <c r="KP76" s="22">
        <v>920500</v>
      </c>
      <c r="KS76" s="21">
        <v>1996</v>
      </c>
      <c r="KT76" s="22">
        <v>920500</v>
      </c>
      <c r="KW76" s="21">
        <v>1996</v>
      </c>
      <c r="KX76" s="22">
        <v>300</v>
      </c>
      <c r="LA76" s="21">
        <v>1996</v>
      </c>
      <c r="LB76" s="22">
        <v>300</v>
      </c>
      <c r="LE76" s="21">
        <v>1996</v>
      </c>
      <c r="LF76" s="22">
        <v>300</v>
      </c>
      <c r="LI76" s="21">
        <v>1996</v>
      </c>
      <c r="LJ76" s="22">
        <v>300</v>
      </c>
      <c r="LM76" s="21">
        <v>1996</v>
      </c>
      <c r="LN76" s="22">
        <v>300</v>
      </c>
      <c r="LQ76" s="21">
        <v>1996</v>
      </c>
      <c r="LR76" s="22">
        <v>300</v>
      </c>
      <c r="LU76" s="21">
        <v>1996</v>
      </c>
      <c r="LV76" s="22">
        <v>300</v>
      </c>
      <c r="LY76" s="21">
        <v>1996</v>
      </c>
      <c r="LZ76" s="22">
        <v>300</v>
      </c>
      <c r="MC76" s="21">
        <v>1996</v>
      </c>
      <c r="MD76" s="22">
        <v>300</v>
      </c>
      <c r="MG76" s="21">
        <v>1996</v>
      </c>
      <c r="MH76" s="22">
        <v>300</v>
      </c>
      <c r="MK76" s="21">
        <v>1996</v>
      </c>
      <c r="ML76" s="22">
        <v>300</v>
      </c>
      <c r="MO76" s="21">
        <v>1996</v>
      </c>
      <c r="MP76" s="22">
        <v>300</v>
      </c>
      <c r="MS76" s="21">
        <v>1996</v>
      </c>
      <c r="MT76" s="22">
        <v>300</v>
      </c>
      <c r="MW76" s="21">
        <v>1996</v>
      </c>
      <c r="MX76" s="22">
        <v>300</v>
      </c>
      <c r="NA76" s="21">
        <v>1996</v>
      </c>
      <c r="NB76" s="22">
        <v>300</v>
      </c>
      <c r="NE76" s="21">
        <v>1996</v>
      </c>
      <c r="NF76" s="22">
        <v>300</v>
      </c>
      <c r="NI76" s="21">
        <v>1996</v>
      </c>
      <c r="NJ76" s="22">
        <v>300</v>
      </c>
    </row>
    <row r="77" spans="2:374">
      <c r="B77">
        <v>0.34024208929689453</v>
      </c>
      <c r="C77" s="39">
        <v>0.66727763158019437</v>
      </c>
      <c r="D77">
        <v>178.49028153017375</v>
      </c>
      <c r="E77" s="21">
        <v>1996</v>
      </c>
      <c r="F77" s="22">
        <v>920500</v>
      </c>
      <c r="I77" s="21">
        <v>1997</v>
      </c>
      <c r="J77" s="22">
        <v>3345000</v>
      </c>
      <c r="M77" s="21">
        <v>1997</v>
      </c>
      <c r="N77" s="22">
        <v>3345000</v>
      </c>
      <c r="Q77" s="21">
        <v>1997</v>
      </c>
      <c r="R77" s="22">
        <v>3345000</v>
      </c>
      <c r="U77" s="21">
        <v>1997</v>
      </c>
      <c r="V77" s="22">
        <v>3345000</v>
      </c>
      <c r="Y77" s="21">
        <v>1997</v>
      </c>
      <c r="Z77" s="22">
        <v>3345000</v>
      </c>
      <c r="AC77" s="21">
        <v>1997</v>
      </c>
      <c r="AD77" s="22">
        <v>3345000</v>
      </c>
      <c r="AG77" s="21">
        <v>1997</v>
      </c>
      <c r="AH77" s="22">
        <v>3345000</v>
      </c>
      <c r="AK77" s="21">
        <v>1997</v>
      </c>
      <c r="AL77" s="22">
        <v>3345000</v>
      </c>
      <c r="AO77" s="21">
        <v>1997</v>
      </c>
      <c r="AP77" s="22">
        <v>3345000</v>
      </c>
      <c r="AS77" s="21">
        <v>1997</v>
      </c>
      <c r="AT77" s="22">
        <v>3345000</v>
      </c>
      <c r="AW77" s="21">
        <v>1997</v>
      </c>
      <c r="AX77" s="22">
        <v>3345000</v>
      </c>
      <c r="BA77" s="21">
        <v>1997</v>
      </c>
      <c r="BB77" s="22">
        <v>3345000</v>
      </c>
      <c r="BE77" s="21">
        <v>1997</v>
      </c>
      <c r="BF77" s="22">
        <v>3345000</v>
      </c>
      <c r="BI77" s="21">
        <v>1997</v>
      </c>
      <c r="BJ77" s="22">
        <v>3345000</v>
      </c>
      <c r="BM77" s="21">
        <v>1997</v>
      </c>
      <c r="BN77" s="22">
        <v>3345000</v>
      </c>
      <c r="BQ77" s="21">
        <v>1997</v>
      </c>
      <c r="BR77" s="22">
        <v>3345000</v>
      </c>
      <c r="BU77" s="21">
        <v>1997</v>
      </c>
      <c r="BV77" s="22">
        <v>3345000</v>
      </c>
      <c r="BY77" s="21">
        <v>1997</v>
      </c>
      <c r="BZ77" s="22">
        <v>3345000</v>
      </c>
      <c r="CC77" s="21">
        <v>1997</v>
      </c>
      <c r="CD77" s="22">
        <v>3345000</v>
      </c>
      <c r="CG77" s="21">
        <v>1997</v>
      </c>
      <c r="CH77" s="22">
        <v>3345000</v>
      </c>
      <c r="CK77" s="21">
        <v>1997</v>
      </c>
      <c r="CL77" s="22">
        <v>3345000</v>
      </c>
      <c r="CO77" s="21">
        <v>1997</v>
      </c>
      <c r="CP77" s="22">
        <v>3345000</v>
      </c>
      <c r="CS77" s="21">
        <v>1997</v>
      </c>
      <c r="CT77" s="22">
        <v>3345000</v>
      </c>
      <c r="CW77" s="21">
        <v>1997</v>
      </c>
      <c r="CX77" s="22">
        <v>3345000</v>
      </c>
      <c r="DA77" s="21">
        <v>1997</v>
      </c>
      <c r="DB77" s="22">
        <v>3345000</v>
      </c>
      <c r="DE77" s="21">
        <v>1997</v>
      </c>
      <c r="DF77" s="22">
        <v>3345000</v>
      </c>
      <c r="DI77" s="21">
        <v>1997</v>
      </c>
      <c r="DJ77" s="22">
        <v>3345000</v>
      </c>
      <c r="DM77" s="21">
        <v>1997</v>
      </c>
      <c r="DN77" s="22">
        <v>3345000</v>
      </c>
      <c r="DQ77" s="21">
        <v>1997</v>
      </c>
      <c r="DR77" s="22">
        <v>3345000</v>
      </c>
      <c r="DU77" s="21">
        <v>1997</v>
      </c>
      <c r="DV77" s="22">
        <v>3345000</v>
      </c>
      <c r="DY77" s="21">
        <v>1997</v>
      </c>
      <c r="DZ77" s="22">
        <v>3345000</v>
      </c>
      <c r="EC77" s="21">
        <v>1997</v>
      </c>
      <c r="ED77" s="22">
        <v>3345000</v>
      </c>
      <c r="EG77" s="21">
        <v>1997</v>
      </c>
      <c r="EH77" s="22">
        <v>3345000</v>
      </c>
      <c r="EK77" s="21">
        <v>1997</v>
      </c>
      <c r="EL77" s="22">
        <v>3345000</v>
      </c>
      <c r="EO77" s="21">
        <v>1997</v>
      </c>
      <c r="EP77" s="22">
        <v>3345000</v>
      </c>
      <c r="ES77" s="21">
        <v>1997</v>
      </c>
      <c r="ET77" s="22">
        <v>3345000</v>
      </c>
      <c r="EW77" s="21">
        <v>1997</v>
      </c>
      <c r="EX77" s="22">
        <v>3345000</v>
      </c>
      <c r="FA77" s="21">
        <v>1997</v>
      </c>
      <c r="FB77" s="22">
        <v>3345000</v>
      </c>
      <c r="FE77" s="21">
        <v>1997</v>
      </c>
      <c r="FF77" s="22">
        <v>3345000</v>
      </c>
      <c r="FI77" s="21">
        <v>1997</v>
      </c>
      <c r="FJ77" s="22">
        <v>3345000</v>
      </c>
      <c r="FM77" s="21">
        <v>1997</v>
      </c>
      <c r="FN77" s="22">
        <v>3345000</v>
      </c>
      <c r="FQ77" s="21">
        <v>1997</v>
      </c>
      <c r="FR77" s="22">
        <v>3345000</v>
      </c>
      <c r="FU77" s="21">
        <v>1997</v>
      </c>
      <c r="FV77" s="22">
        <v>3345000</v>
      </c>
      <c r="FY77" s="21">
        <v>1997</v>
      </c>
      <c r="FZ77" s="22">
        <v>3345000</v>
      </c>
      <c r="GC77" s="21">
        <v>1997</v>
      </c>
      <c r="GD77" s="22">
        <v>3345000</v>
      </c>
      <c r="GG77" s="21">
        <v>1997</v>
      </c>
      <c r="GH77" s="22">
        <v>3345000</v>
      </c>
      <c r="GK77" s="21">
        <v>1997</v>
      </c>
      <c r="GL77" s="22">
        <v>3345000</v>
      </c>
      <c r="GO77" s="21">
        <v>1997</v>
      </c>
      <c r="GP77" s="22">
        <v>3345000</v>
      </c>
      <c r="GS77" s="21">
        <v>1997</v>
      </c>
      <c r="GT77" s="22">
        <v>3345000</v>
      </c>
      <c r="GW77" s="21">
        <v>1997</v>
      </c>
      <c r="GX77" s="22">
        <v>3345000</v>
      </c>
      <c r="HA77" s="21">
        <v>1997</v>
      </c>
      <c r="HB77" s="22">
        <v>3345000</v>
      </c>
      <c r="HE77" s="21">
        <v>1997</v>
      </c>
      <c r="HF77" s="22">
        <v>3345000</v>
      </c>
      <c r="HI77" s="21">
        <v>1997</v>
      </c>
      <c r="HJ77" s="22">
        <v>3345000</v>
      </c>
      <c r="HM77" s="21">
        <v>1997</v>
      </c>
      <c r="HN77" s="22">
        <v>3345000</v>
      </c>
      <c r="HQ77" s="21">
        <v>1997</v>
      </c>
      <c r="HR77" s="22">
        <v>3345000</v>
      </c>
      <c r="HU77" s="21">
        <v>1997</v>
      </c>
      <c r="HV77" s="22">
        <v>3345000</v>
      </c>
      <c r="HY77" s="21">
        <v>1997</v>
      </c>
      <c r="HZ77" s="22">
        <v>3345000</v>
      </c>
      <c r="IC77" s="21">
        <v>1997</v>
      </c>
      <c r="ID77" s="22">
        <v>3345000</v>
      </c>
      <c r="IG77" s="21">
        <v>1997</v>
      </c>
      <c r="IH77" s="22">
        <v>3345000</v>
      </c>
      <c r="IK77" s="21">
        <v>1997</v>
      </c>
      <c r="IL77" s="22">
        <v>3345000</v>
      </c>
      <c r="IO77" s="21">
        <v>1997</v>
      </c>
      <c r="IP77" s="22">
        <v>3345000</v>
      </c>
      <c r="IS77" s="21">
        <v>1997</v>
      </c>
      <c r="IT77" s="22">
        <v>3345000</v>
      </c>
      <c r="IW77" s="21">
        <v>1997</v>
      </c>
      <c r="IX77" s="22">
        <v>3345000</v>
      </c>
      <c r="JA77" s="21">
        <v>1997</v>
      </c>
      <c r="JB77" s="22">
        <v>3345000</v>
      </c>
      <c r="JE77" s="21">
        <v>1997</v>
      </c>
      <c r="JF77" s="22">
        <v>3345000</v>
      </c>
      <c r="JI77" s="21">
        <v>1997</v>
      </c>
      <c r="JJ77" s="22">
        <v>3345000</v>
      </c>
      <c r="JM77" s="21">
        <v>1997</v>
      </c>
      <c r="JN77" s="22">
        <v>3345000</v>
      </c>
      <c r="JQ77" s="21">
        <v>1997</v>
      </c>
      <c r="JR77" s="22">
        <v>3345000</v>
      </c>
      <c r="JU77" s="21">
        <v>1997</v>
      </c>
      <c r="JV77" s="22">
        <v>3345000</v>
      </c>
      <c r="JY77" s="21">
        <v>1997</v>
      </c>
      <c r="JZ77" s="22">
        <v>3345000</v>
      </c>
      <c r="KC77" s="21">
        <v>1997</v>
      </c>
      <c r="KD77" s="22">
        <v>3345000</v>
      </c>
      <c r="KG77" s="21">
        <v>1997</v>
      </c>
      <c r="KH77" s="22">
        <v>3345000</v>
      </c>
      <c r="KK77" s="21">
        <v>1997</v>
      </c>
      <c r="KL77" s="22">
        <v>3345000</v>
      </c>
      <c r="KO77" s="21">
        <v>1997</v>
      </c>
      <c r="KP77" s="22">
        <v>3345000</v>
      </c>
      <c r="KS77" s="21">
        <v>1997</v>
      </c>
      <c r="KT77" s="22">
        <v>3345000</v>
      </c>
      <c r="KW77" s="21">
        <v>1997</v>
      </c>
      <c r="KX77" s="22">
        <v>3345000</v>
      </c>
      <c r="LA77" s="21">
        <v>1996</v>
      </c>
      <c r="LB77" s="22">
        <v>920500</v>
      </c>
      <c r="LE77" s="21">
        <v>1996</v>
      </c>
      <c r="LF77" s="22">
        <v>920500</v>
      </c>
      <c r="LI77" s="21">
        <v>1996</v>
      </c>
      <c r="LJ77" s="22">
        <v>920500</v>
      </c>
      <c r="LM77" s="21">
        <v>1996</v>
      </c>
      <c r="LN77" s="22">
        <v>920500</v>
      </c>
      <c r="LQ77" s="21">
        <v>1996</v>
      </c>
      <c r="LR77" s="22">
        <v>920500</v>
      </c>
      <c r="LU77" s="21">
        <v>1996</v>
      </c>
      <c r="LV77" s="22">
        <v>920500</v>
      </c>
      <c r="LY77" s="21">
        <v>1996</v>
      </c>
      <c r="LZ77" s="22">
        <v>920500</v>
      </c>
      <c r="MC77" s="21">
        <v>1996</v>
      </c>
      <c r="MD77" s="22">
        <v>920500</v>
      </c>
      <c r="MG77" s="21">
        <v>1996</v>
      </c>
      <c r="MH77" s="22">
        <v>920500</v>
      </c>
      <c r="MK77" s="21">
        <v>1996</v>
      </c>
      <c r="ML77" s="22">
        <v>920500</v>
      </c>
      <c r="MO77" s="21">
        <v>1996</v>
      </c>
      <c r="MP77" s="22">
        <v>920500</v>
      </c>
      <c r="MS77" s="21">
        <v>1996</v>
      </c>
      <c r="MT77" s="22">
        <v>920500</v>
      </c>
      <c r="MW77" s="21">
        <v>1996</v>
      </c>
      <c r="MX77" s="22">
        <v>920500</v>
      </c>
      <c r="NA77" s="21">
        <v>1996</v>
      </c>
      <c r="NB77" s="22">
        <v>920500</v>
      </c>
      <c r="NE77" s="21">
        <v>1996</v>
      </c>
      <c r="NF77" s="22">
        <v>920500</v>
      </c>
      <c r="NI77" s="21">
        <v>1996</v>
      </c>
      <c r="NJ77" s="22">
        <v>920500</v>
      </c>
    </row>
    <row r="78" spans="2:374">
      <c r="B78">
        <v>0.33923489333151713</v>
      </c>
      <c r="C78" s="39">
        <v>0.66758460840051304</v>
      </c>
      <c r="D78">
        <v>178.73730172889313</v>
      </c>
      <c r="E78" s="21">
        <v>1997</v>
      </c>
      <c r="F78" s="22">
        <v>3345000</v>
      </c>
      <c r="I78" s="21">
        <v>1998</v>
      </c>
      <c r="J78" s="22">
        <v>650</v>
      </c>
      <c r="M78" s="21">
        <v>1998</v>
      </c>
      <c r="N78" s="22">
        <v>650</v>
      </c>
      <c r="Q78" s="21">
        <v>1998</v>
      </c>
      <c r="R78" s="22">
        <v>650</v>
      </c>
      <c r="U78" s="21">
        <v>1998</v>
      </c>
      <c r="V78" s="22">
        <v>650</v>
      </c>
      <c r="Y78" s="21">
        <v>1998</v>
      </c>
      <c r="Z78" s="22">
        <v>650</v>
      </c>
      <c r="AC78" s="21">
        <v>1998</v>
      </c>
      <c r="AD78" s="22">
        <v>650</v>
      </c>
      <c r="AG78" s="21">
        <v>1998</v>
      </c>
      <c r="AH78" s="22">
        <v>650</v>
      </c>
      <c r="AK78" s="21">
        <v>1998</v>
      </c>
      <c r="AL78" s="22">
        <v>650</v>
      </c>
      <c r="AO78" s="21">
        <v>1998</v>
      </c>
      <c r="AP78" s="22">
        <v>650</v>
      </c>
      <c r="AS78" s="21">
        <v>1998</v>
      </c>
      <c r="AT78" s="22">
        <v>650</v>
      </c>
      <c r="AW78" s="21">
        <v>1998</v>
      </c>
      <c r="AX78" s="22">
        <v>650</v>
      </c>
      <c r="BA78" s="21">
        <v>1998</v>
      </c>
      <c r="BB78" s="22">
        <v>650</v>
      </c>
      <c r="BE78" s="21">
        <v>1998</v>
      </c>
      <c r="BF78" s="22">
        <v>650</v>
      </c>
      <c r="BI78" s="21">
        <v>1998</v>
      </c>
      <c r="BJ78" s="22">
        <v>650</v>
      </c>
      <c r="BM78" s="21">
        <v>1998</v>
      </c>
      <c r="BN78" s="22">
        <v>650</v>
      </c>
      <c r="BQ78" s="21">
        <v>1998</v>
      </c>
      <c r="BR78" s="22">
        <v>650</v>
      </c>
      <c r="BU78" s="21">
        <v>1998</v>
      </c>
      <c r="BV78" s="22">
        <v>650</v>
      </c>
      <c r="BY78" s="21">
        <v>1998</v>
      </c>
      <c r="BZ78" s="22">
        <v>650</v>
      </c>
      <c r="CC78" s="21">
        <v>1998</v>
      </c>
      <c r="CD78" s="22">
        <v>650</v>
      </c>
      <c r="CG78" s="21">
        <v>1998</v>
      </c>
      <c r="CH78" s="22">
        <v>650</v>
      </c>
      <c r="CK78" s="21">
        <v>1998</v>
      </c>
      <c r="CL78" s="22">
        <v>650</v>
      </c>
      <c r="CO78" s="21">
        <v>1998</v>
      </c>
      <c r="CP78" s="22">
        <v>650</v>
      </c>
      <c r="CS78" s="21">
        <v>1998</v>
      </c>
      <c r="CT78" s="22">
        <v>650</v>
      </c>
      <c r="CW78" s="21">
        <v>1998</v>
      </c>
      <c r="CX78" s="22">
        <v>650</v>
      </c>
      <c r="DA78" s="21">
        <v>1998</v>
      </c>
      <c r="DB78" s="22">
        <v>650</v>
      </c>
      <c r="DE78" s="21">
        <v>1998</v>
      </c>
      <c r="DF78" s="22">
        <v>650</v>
      </c>
      <c r="DI78" s="21">
        <v>1998</v>
      </c>
      <c r="DJ78" s="22">
        <v>650</v>
      </c>
      <c r="DM78" s="21">
        <v>1998</v>
      </c>
      <c r="DN78" s="22">
        <v>650</v>
      </c>
      <c r="DQ78" s="21">
        <v>1998</v>
      </c>
      <c r="DR78" s="22">
        <v>650</v>
      </c>
      <c r="DU78" s="21">
        <v>1998</v>
      </c>
      <c r="DV78" s="22">
        <v>650</v>
      </c>
      <c r="DY78" s="21">
        <v>1998</v>
      </c>
      <c r="DZ78" s="22">
        <v>650</v>
      </c>
      <c r="EC78" s="21">
        <v>1998</v>
      </c>
      <c r="ED78" s="22">
        <v>650</v>
      </c>
      <c r="EG78" s="21">
        <v>1998</v>
      </c>
      <c r="EH78" s="22">
        <v>650</v>
      </c>
      <c r="EK78" s="21">
        <v>1998</v>
      </c>
      <c r="EL78" s="22">
        <v>650</v>
      </c>
      <c r="EO78" s="21">
        <v>1998</v>
      </c>
      <c r="EP78" s="22">
        <v>650</v>
      </c>
      <c r="ES78" s="21">
        <v>1998</v>
      </c>
      <c r="ET78" s="22">
        <v>650</v>
      </c>
      <c r="EW78" s="21">
        <v>1998</v>
      </c>
      <c r="EX78" s="22">
        <v>650</v>
      </c>
      <c r="FA78" s="21">
        <v>1998</v>
      </c>
      <c r="FB78" s="22">
        <v>650</v>
      </c>
      <c r="FE78" s="21">
        <v>1998</v>
      </c>
      <c r="FF78" s="22">
        <v>650</v>
      </c>
      <c r="FI78" s="21">
        <v>1998</v>
      </c>
      <c r="FJ78" s="22">
        <v>650</v>
      </c>
      <c r="FM78" s="21">
        <v>1998</v>
      </c>
      <c r="FN78" s="22">
        <v>650</v>
      </c>
      <c r="FQ78" s="21">
        <v>1998</v>
      </c>
      <c r="FR78" s="22">
        <v>650</v>
      </c>
      <c r="FU78" s="21">
        <v>1998</v>
      </c>
      <c r="FV78" s="22">
        <v>650</v>
      </c>
      <c r="FY78" s="21">
        <v>1998</v>
      </c>
      <c r="FZ78" s="22">
        <v>650</v>
      </c>
      <c r="GC78" s="21">
        <v>1998</v>
      </c>
      <c r="GD78" s="22">
        <v>650</v>
      </c>
      <c r="GG78" s="21">
        <v>1998</v>
      </c>
      <c r="GH78" s="22">
        <v>650</v>
      </c>
      <c r="GK78" s="21">
        <v>1998</v>
      </c>
      <c r="GL78" s="22">
        <v>650</v>
      </c>
      <c r="GO78" s="21">
        <v>1998</v>
      </c>
      <c r="GP78" s="22">
        <v>650</v>
      </c>
      <c r="GS78" s="21">
        <v>1998</v>
      </c>
      <c r="GT78" s="22">
        <v>650</v>
      </c>
      <c r="GW78" s="21">
        <v>1998</v>
      </c>
      <c r="GX78" s="22">
        <v>650</v>
      </c>
      <c r="HA78" s="21">
        <v>1998</v>
      </c>
      <c r="HB78" s="22">
        <v>650</v>
      </c>
      <c r="HE78" s="21">
        <v>1998</v>
      </c>
      <c r="HF78" s="22">
        <v>650</v>
      </c>
      <c r="HI78" s="21">
        <v>1998</v>
      </c>
      <c r="HJ78" s="22">
        <v>650</v>
      </c>
      <c r="HM78" s="21">
        <v>1998</v>
      </c>
      <c r="HN78" s="22">
        <v>650</v>
      </c>
      <c r="HQ78" s="21">
        <v>1998</v>
      </c>
      <c r="HR78" s="22">
        <v>650</v>
      </c>
      <c r="HU78" s="21">
        <v>1998</v>
      </c>
      <c r="HV78" s="22">
        <v>650</v>
      </c>
      <c r="HY78" s="21">
        <v>1998</v>
      </c>
      <c r="HZ78" s="22">
        <v>650</v>
      </c>
      <c r="IC78" s="21">
        <v>1998</v>
      </c>
      <c r="ID78" s="22">
        <v>650</v>
      </c>
      <c r="IG78" s="21">
        <v>1998</v>
      </c>
      <c r="IH78" s="22">
        <v>650</v>
      </c>
      <c r="IK78" s="21">
        <v>1998</v>
      </c>
      <c r="IL78" s="22">
        <v>650</v>
      </c>
      <c r="IO78" s="21">
        <v>1998</v>
      </c>
      <c r="IP78" s="22">
        <v>650</v>
      </c>
      <c r="IS78" s="21">
        <v>1998</v>
      </c>
      <c r="IT78" s="22">
        <v>650</v>
      </c>
      <c r="IW78" s="21">
        <v>1998</v>
      </c>
      <c r="IX78" s="22">
        <v>650</v>
      </c>
      <c r="JA78" s="21">
        <v>1998</v>
      </c>
      <c r="JB78" s="22">
        <v>650</v>
      </c>
      <c r="JE78" s="21">
        <v>1998</v>
      </c>
      <c r="JF78" s="22">
        <v>650</v>
      </c>
      <c r="JI78" s="21">
        <v>1998</v>
      </c>
      <c r="JJ78" s="22">
        <v>650</v>
      </c>
      <c r="JM78" s="21">
        <v>1998</v>
      </c>
      <c r="JN78" s="22">
        <v>650</v>
      </c>
      <c r="JQ78" s="21">
        <v>1998</v>
      </c>
      <c r="JR78" s="22">
        <v>650</v>
      </c>
      <c r="JU78" s="21">
        <v>1998</v>
      </c>
      <c r="JV78" s="22">
        <v>650</v>
      </c>
      <c r="JY78" s="21">
        <v>1998</v>
      </c>
      <c r="JZ78" s="22">
        <v>650</v>
      </c>
      <c r="KC78" s="21">
        <v>1998</v>
      </c>
      <c r="KD78" s="22">
        <v>650</v>
      </c>
      <c r="KG78" s="21">
        <v>1998</v>
      </c>
      <c r="KH78" s="22">
        <v>650</v>
      </c>
      <c r="KK78" s="21">
        <v>1998</v>
      </c>
      <c r="KL78" s="22">
        <v>650</v>
      </c>
      <c r="KO78" s="21">
        <v>1998</v>
      </c>
      <c r="KP78" s="22">
        <v>650</v>
      </c>
      <c r="KS78" s="21">
        <v>1998</v>
      </c>
      <c r="KT78" s="22">
        <v>650</v>
      </c>
      <c r="KW78" s="21">
        <v>1998</v>
      </c>
      <c r="KX78" s="22">
        <v>650</v>
      </c>
      <c r="LA78" s="21">
        <v>1998</v>
      </c>
      <c r="LB78" s="22">
        <v>650</v>
      </c>
      <c r="LE78" s="21">
        <v>1997</v>
      </c>
      <c r="LF78" s="22">
        <v>3345000</v>
      </c>
      <c r="LI78" s="21">
        <v>1997</v>
      </c>
      <c r="LJ78" s="22">
        <v>3345000</v>
      </c>
      <c r="LM78" s="21">
        <v>1997</v>
      </c>
      <c r="LN78" s="22">
        <v>3345000</v>
      </c>
      <c r="LQ78" s="21">
        <v>1997</v>
      </c>
      <c r="LR78" s="22">
        <v>3345000</v>
      </c>
      <c r="LU78" s="21">
        <v>1997</v>
      </c>
      <c r="LV78" s="22">
        <v>3345000</v>
      </c>
      <c r="LY78" s="21">
        <v>1997</v>
      </c>
      <c r="LZ78" s="22">
        <v>3345000</v>
      </c>
      <c r="MC78" s="21">
        <v>1997</v>
      </c>
      <c r="MD78" s="22">
        <v>3345000</v>
      </c>
      <c r="MG78" s="21">
        <v>1997</v>
      </c>
      <c r="MH78" s="22">
        <v>3345000</v>
      </c>
      <c r="MK78" s="21">
        <v>1997</v>
      </c>
      <c r="ML78" s="22">
        <v>3345000</v>
      </c>
      <c r="MO78" s="21">
        <v>1997</v>
      </c>
      <c r="MP78" s="22">
        <v>3345000</v>
      </c>
      <c r="MS78" s="21">
        <v>1997</v>
      </c>
      <c r="MT78" s="22">
        <v>3345000</v>
      </c>
      <c r="MW78" s="21">
        <v>1997</v>
      </c>
      <c r="MX78" s="22">
        <v>3345000</v>
      </c>
      <c r="NA78" s="21">
        <v>1997</v>
      </c>
      <c r="NB78" s="22">
        <v>3345000</v>
      </c>
      <c r="NE78" s="21">
        <v>1997</v>
      </c>
      <c r="NF78" s="22">
        <v>3345000</v>
      </c>
      <c r="NI78" s="21">
        <v>1997</v>
      </c>
      <c r="NJ78" s="22">
        <v>3345000</v>
      </c>
    </row>
    <row r="79" spans="2:374">
      <c r="B79">
        <v>0.34646403874635862</v>
      </c>
      <c r="C79" s="39">
        <v>0.67053699620754847</v>
      </c>
      <c r="D79">
        <v>181.13655243690556</v>
      </c>
      <c r="E79" s="21">
        <v>1998</v>
      </c>
      <c r="F79" s="22">
        <v>650</v>
      </c>
      <c r="I79" s="21">
        <v>1998</v>
      </c>
      <c r="J79" s="22">
        <v>2228750</v>
      </c>
      <c r="M79" s="21">
        <v>1998</v>
      </c>
      <c r="N79" s="22">
        <v>2228750</v>
      </c>
      <c r="Q79" s="21">
        <v>1998</v>
      </c>
      <c r="R79" s="22">
        <v>2228750</v>
      </c>
      <c r="U79" s="21">
        <v>1998</v>
      </c>
      <c r="V79" s="22">
        <v>2228750</v>
      </c>
      <c r="Y79" s="21">
        <v>1998</v>
      </c>
      <c r="Z79" s="22">
        <v>2228750</v>
      </c>
      <c r="AC79" s="21">
        <v>1998</v>
      </c>
      <c r="AD79" s="22">
        <v>2228750</v>
      </c>
      <c r="AG79" s="21">
        <v>1998</v>
      </c>
      <c r="AH79" s="22">
        <v>2228750</v>
      </c>
      <c r="AK79" s="21">
        <v>1998</v>
      </c>
      <c r="AL79" s="22">
        <v>2228750</v>
      </c>
      <c r="AO79" s="21">
        <v>1998</v>
      </c>
      <c r="AP79" s="22">
        <v>2228750</v>
      </c>
      <c r="AS79" s="21">
        <v>1998</v>
      </c>
      <c r="AT79" s="22">
        <v>2228750</v>
      </c>
      <c r="AW79" s="21">
        <v>1998</v>
      </c>
      <c r="AX79" s="22">
        <v>2228750</v>
      </c>
      <c r="BA79" s="21">
        <v>1998</v>
      </c>
      <c r="BB79" s="22">
        <v>2228750</v>
      </c>
      <c r="BE79" s="21">
        <v>1998</v>
      </c>
      <c r="BF79" s="22">
        <v>2228750</v>
      </c>
      <c r="BI79" s="21">
        <v>1998</v>
      </c>
      <c r="BJ79" s="22">
        <v>2228750</v>
      </c>
      <c r="BM79" s="21">
        <v>1998</v>
      </c>
      <c r="BN79" s="22">
        <v>2228750</v>
      </c>
      <c r="BQ79" s="21">
        <v>1998</v>
      </c>
      <c r="BR79" s="22">
        <v>2228750</v>
      </c>
      <c r="BU79" s="21">
        <v>1998</v>
      </c>
      <c r="BV79" s="22">
        <v>2228750</v>
      </c>
      <c r="BY79" s="21">
        <v>1998</v>
      </c>
      <c r="BZ79" s="22">
        <v>2228750</v>
      </c>
      <c r="CC79" s="21">
        <v>1998</v>
      </c>
      <c r="CD79" s="22">
        <v>2228750</v>
      </c>
      <c r="CG79" s="21">
        <v>1998</v>
      </c>
      <c r="CH79" s="22">
        <v>2228750</v>
      </c>
      <c r="CK79" s="21">
        <v>1998</v>
      </c>
      <c r="CL79" s="22">
        <v>2228750</v>
      </c>
      <c r="CO79" s="21">
        <v>1998</v>
      </c>
      <c r="CP79" s="22">
        <v>2228750</v>
      </c>
      <c r="CS79" s="21">
        <v>1998</v>
      </c>
      <c r="CT79" s="22">
        <v>2228750</v>
      </c>
      <c r="CW79" s="21">
        <v>1998</v>
      </c>
      <c r="CX79" s="22">
        <v>2228750</v>
      </c>
      <c r="DA79" s="21">
        <v>1998</v>
      </c>
      <c r="DB79" s="22">
        <v>2228750</v>
      </c>
      <c r="DE79" s="21">
        <v>1998</v>
      </c>
      <c r="DF79" s="22">
        <v>2228750</v>
      </c>
      <c r="DI79" s="21">
        <v>1998</v>
      </c>
      <c r="DJ79" s="22">
        <v>2228750</v>
      </c>
      <c r="DM79" s="21">
        <v>1998</v>
      </c>
      <c r="DN79" s="22">
        <v>2228750</v>
      </c>
      <c r="DQ79" s="21">
        <v>1998</v>
      </c>
      <c r="DR79" s="22">
        <v>2228750</v>
      </c>
      <c r="DU79" s="21">
        <v>1998</v>
      </c>
      <c r="DV79" s="22">
        <v>2228750</v>
      </c>
      <c r="DY79" s="21">
        <v>1998</v>
      </c>
      <c r="DZ79" s="22">
        <v>2228750</v>
      </c>
      <c r="EC79" s="21">
        <v>1998</v>
      </c>
      <c r="ED79" s="22">
        <v>2228750</v>
      </c>
      <c r="EG79" s="21">
        <v>1998</v>
      </c>
      <c r="EH79" s="22">
        <v>2228750</v>
      </c>
      <c r="EK79" s="21">
        <v>1998</v>
      </c>
      <c r="EL79" s="22">
        <v>2228750</v>
      </c>
      <c r="EO79" s="21">
        <v>1998</v>
      </c>
      <c r="EP79" s="22">
        <v>2228750</v>
      </c>
      <c r="ES79" s="21">
        <v>1998</v>
      </c>
      <c r="ET79" s="22">
        <v>2228750</v>
      </c>
      <c r="EW79" s="21">
        <v>1998</v>
      </c>
      <c r="EX79" s="22">
        <v>2228750</v>
      </c>
      <c r="FA79" s="21">
        <v>1998</v>
      </c>
      <c r="FB79" s="22">
        <v>2228750</v>
      </c>
      <c r="FE79" s="21">
        <v>1998</v>
      </c>
      <c r="FF79" s="22">
        <v>2228750</v>
      </c>
      <c r="FI79" s="21">
        <v>1998</v>
      </c>
      <c r="FJ79" s="22">
        <v>2228750</v>
      </c>
      <c r="FM79" s="21">
        <v>1998</v>
      </c>
      <c r="FN79" s="22">
        <v>2228750</v>
      </c>
      <c r="FQ79" s="21">
        <v>1998</v>
      </c>
      <c r="FR79" s="22">
        <v>2228750</v>
      </c>
      <c r="FU79" s="21">
        <v>1998</v>
      </c>
      <c r="FV79" s="22">
        <v>2228750</v>
      </c>
      <c r="FY79" s="21">
        <v>1998</v>
      </c>
      <c r="FZ79" s="22">
        <v>2228750</v>
      </c>
      <c r="GC79" s="21">
        <v>1998</v>
      </c>
      <c r="GD79" s="22">
        <v>2228750</v>
      </c>
      <c r="GG79" s="21">
        <v>1998</v>
      </c>
      <c r="GH79" s="22">
        <v>2228750</v>
      </c>
      <c r="GK79" s="21">
        <v>1998</v>
      </c>
      <c r="GL79" s="22">
        <v>2228750</v>
      </c>
      <c r="GO79" s="21">
        <v>1998</v>
      </c>
      <c r="GP79" s="22">
        <v>2228750</v>
      </c>
      <c r="GS79" s="21">
        <v>1998</v>
      </c>
      <c r="GT79" s="22">
        <v>2228750</v>
      </c>
      <c r="GW79" s="21">
        <v>1998</v>
      </c>
      <c r="GX79" s="22">
        <v>2228750</v>
      </c>
      <c r="HA79" s="21">
        <v>1998</v>
      </c>
      <c r="HB79" s="22">
        <v>2228750</v>
      </c>
      <c r="HE79" s="21">
        <v>1998</v>
      </c>
      <c r="HF79" s="22">
        <v>2228750</v>
      </c>
      <c r="HI79" s="21">
        <v>1998</v>
      </c>
      <c r="HJ79" s="22">
        <v>2228750</v>
      </c>
      <c r="HM79" s="21">
        <v>1998</v>
      </c>
      <c r="HN79" s="22">
        <v>2228750</v>
      </c>
      <c r="HQ79" s="21">
        <v>1998</v>
      </c>
      <c r="HR79" s="22">
        <v>2228750</v>
      </c>
      <c r="HU79" s="21">
        <v>1998</v>
      </c>
      <c r="HV79" s="22">
        <v>2228750</v>
      </c>
      <c r="HY79" s="21">
        <v>1998</v>
      </c>
      <c r="HZ79" s="22">
        <v>2228750</v>
      </c>
      <c r="IC79" s="21">
        <v>1998</v>
      </c>
      <c r="ID79" s="22">
        <v>2228750</v>
      </c>
      <c r="IG79" s="21">
        <v>1998</v>
      </c>
      <c r="IH79" s="22">
        <v>2228750</v>
      </c>
      <c r="IK79" s="21">
        <v>1998</v>
      </c>
      <c r="IL79" s="22">
        <v>2228750</v>
      </c>
      <c r="IO79" s="21">
        <v>1998</v>
      </c>
      <c r="IP79" s="22">
        <v>2228750</v>
      </c>
      <c r="IS79" s="21">
        <v>1998</v>
      </c>
      <c r="IT79" s="22">
        <v>2228750</v>
      </c>
      <c r="IW79" s="21">
        <v>1998</v>
      </c>
      <c r="IX79" s="22">
        <v>2228750</v>
      </c>
      <c r="JA79" s="21">
        <v>1998</v>
      </c>
      <c r="JB79" s="22">
        <v>2228750</v>
      </c>
      <c r="JE79" s="21">
        <v>1998</v>
      </c>
      <c r="JF79" s="22">
        <v>2228750</v>
      </c>
      <c r="JI79" s="21">
        <v>1998</v>
      </c>
      <c r="JJ79" s="22">
        <v>2228750</v>
      </c>
      <c r="JM79" s="21">
        <v>1998</v>
      </c>
      <c r="JN79" s="22">
        <v>2228750</v>
      </c>
      <c r="JQ79" s="21">
        <v>1998</v>
      </c>
      <c r="JR79" s="22">
        <v>2228750</v>
      </c>
      <c r="JU79" s="21">
        <v>1998</v>
      </c>
      <c r="JV79" s="22">
        <v>2228750</v>
      </c>
      <c r="JY79" s="21">
        <v>1998</v>
      </c>
      <c r="JZ79" s="22">
        <v>2228750</v>
      </c>
      <c r="KC79" s="21">
        <v>1998</v>
      </c>
      <c r="KD79" s="22">
        <v>2228750</v>
      </c>
      <c r="KG79" s="21">
        <v>1998</v>
      </c>
      <c r="KH79" s="22">
        <v>2228750</v>
      </c>
      <c r="KK79" s="21">
        <v>1998</v>
      </c>
      <c r="KL79" s="22">
        <v>2228750</v>
      </c>
      <c r="KO79" s="21">
        <v>1998</v>
      </c>
      <c r="KP79" s="22">
        <v>2228750</v>
      </c>
      <c r="KS79" s="21">
        <v>1998</v>
      </c>
      <c r="KT79" s="22">
        <v>2228750</v>
      </c>
      <c r="KW79" s="21">
        <v>1998</v>
      </c>
      <c r="KX79" s="22">
        <v>2228750</v>
      </c>
      <c r="LA79" s="21">
        <v>1998</v>
      </c>
      <c r="LB79" s="22">
        <v>2228750</v>
      </c>
      <c r="LE79" s="21">
        <v>1998</v>
      </c>
      <c r="LF79" s="22">
        <v>2228750</v>
      </c>
      <c r="LI79" s="21">
        <v>1998</v>
      </c>
      <c r="LJ79" s="22">
        <v>650</v>
      </c>
      <c r="LM79" s="21">
        <v>1998</v>
      </c>
      <c r="LN79" s="22">
        <v>650</v>
      </c>
      <c r="LQ79" s="21">
        <v>1998</v>
      </c>
      <c r="LR79" s="22">
        <v>650</v>
      </c>
      <c r="LU79" s="21">
        <v>1998</v>
      </c>
      <c r="LV79" s="22">
        <v>650</v>
      </c>
      <c r="LY79" s="21">
        <v>1998</v>
      </c>
      <c r="LZ79" s="22">
        <v>650</v>
      </c>
      <c r="MC79" s="21">
        <v>1998</v>
      </c>
      <c r="MD79" s="22">
        <v>650</v>
      </c>
      <c r="MG79" s="21">
        <v>1998</v>
      </c>
      <c r="MH79" s="22">
        <v>650</v>
      </c>
      <c r="MK79" s="21">
        <v>1998</v>
      </c>
      <c r="ML79" s="22">
        <v>650</v>
      </c>
      <c r="MO79" s="21">
        <v>1998</v>
      </c>
      <c r="MP79" s="22">
        <v>650</v>
      </c>
      <c r="MS79" s="21">
        <v>1998</v>
      </c>
      <c r="MT79" s="22">
        <v>650</v>
      </c>
      <c r="MW79" s="21">
        <v>1998</v>
      </c>
      <c r="MX79" s="22">
        <v>650</v>
      </c>
      <c r="NA79" s="21">
        <v>1998</v>
      </c>
      <c r="NB79" s="22">
        <v>650</v>
      </c>
      <c r="NE79" s="21">
        <v>1998</v>
      </c>
      <c r="NF79" s="22">
        <v>650</v>
      </c>
      <c r="NI79" s="21">
        <v>1998</v>
      </c>
      <c r="NJ79" s="22">
        <v>650</v>
      </c>
    </row>
    <row r="80" spans="2:374">
      <c r="B80">
        <v>0.33957507492667266</v>
      </c>
      <c r="C80" s="39">
        <v>0.66609004925018567</v>
      </c>
      <c r="D80">
        <v>177.53892703750006</v>
      </c>
      <c r="E80" s="21">
        <v>1998</v>
      </c>
      <c r="F80" s="22">
        <v>2228750</v>
      </c>
      <c r="I80" s="21">
        <v>1999</v>
      </c>
      <c r="J80" s="22">
        <v>750</v>
      </c>
      <c r="M80" s="21">
        <v>1999</v>
      </c>
      <c r="N80" s="22">
        <v>750</v>
      </c>
      <c r="Q80" s="21">
        <v>1999</v>
      </c>
      <c r="R80" s="22">
        <v>750</v>
      </c>
      <c r="U80" s="21">
        <v>1999</v>
      </c>
      <c r="V80" s="22">
        <v>750</v>
      </c>
      <c r="Y80" s="21">
        <v>1999</v>
      </c>
      <c r="Z80" s="22">
        <v>750</v>
      </c>
      <c r="AC80" s="21">
        <v>1999</v>
      </c>
      <c r="AD80" s="22">
        <v>750</v>
      </c>
      <c r="AG80" s="21">
        <v>1999</v>
      </c>
      <c r="AH80" s="22">
        <v>750</v>
      </c>
      <c r="AK80" s="21">
        <v>1999</v>
      </c>
      <c r="AL80" s="22">
        <v>750</v>
      </c>
      <c r="AO80" s="21">
        <v>1999</v>
      </c>
      <c r="AP80" s="22">
        <v>750</v>
      </c>
      <c r="AS80" s="21">
        <v>1999</v>
      </c>
      <c r="AT80" s="22">
        <v>750</v>
      </c>
      <c r="AW80" s="21">
        <v>1999</v>
      </c>
      <c r="AX80" s="22">
        <v>750</v>
      </c>
      <c r="BA80" s="21">
        <v>1999</v>
      </c>
      <c r="BB80" s="22">
        <v>750</v>
      </c>
      <c r="BE80" s="21">
        <v>1999</v>
      </c>
      <c r="BF80" s="22">
        <v>750</v>
      </c>
      <c r="BI80" s="21">
        <v>1999</v>
      </c>
      <c r="BJ80" s="22">
        <v>750</v>
      </c>
      <c r="BM80" s="21">
        <v>1999</v>
      </c>
      <c r="BN80" s="22">
        <v>750</v>
      </c>
      <c r="BQ80" s="21">
        <v>1999</v>
      </c>
      <c r="BR80" s="22">
        <v>750</v>
      </c>
      <c r="BU80" s="21">
        <v>1999</v>
      </c>
      <c r="BV80" s="22">
        <v>750</v>
      </c>
      <c r="BY80" s="21">
        <v>1999</v>
      </c>
      <c r="BZ80" s="22">
        <v>750</v>
      </c>
      <c r="CC80" s="21">
        <v>1999</v>
      </c>
      <c r="CD80" s="22">
        <v>750</v>
      </c>
      <c r="CG80" s="21">
        <v>1999</v>
      </c>
      <c r="CH80" s="22">
        <v>750</v>
      </c>
      <c r="CK80" s="21">
        <v>1999</v>
      </c>
      <c r="CL80" s="22">
        <v>750</v>
      </c>
      <c r="CO80" s="21">
        <v>1999</v>
      </c>
      <c r="CP80" s="22">
        <v>750</v>
      </c>
      <c r="CS80" s="21">
        <v>1999</v>
      </c>
      <c r="CT80" s="22">
        <v>750</v>
      </c>
      <c r="CW80" s="21">
        <v>1999</v>
      </c>
      <c r="CX80" s="22">
        <v>750</v>
      </c>
      <c r="DA80" s="21">
        <v>1999</v>
      </c>
      <c r="DB80" s="22">
        <v>750</v>
      </c>
      <c r="DE80" s="21">
        <v>1999</v>
      </c>
      <c r="DF80" s="22">
        <v>750</v>
      </c>
      <c r="DI80" s="21">
        <v>1999</v>
      </c>
      <c r="DJ80" s="22">
        <v>750</v>
      </c>
      <c r="DM80" s="21">
        <v>1999</v>
      </c>
      <c r="DN80" s="22">
        <v>750</v>
      </c>
      <c r="DQ80" s="21">
        <v>1999</v>
      </c>
      <c r="DR80" s="22">
        <v>750</v>
      </c>
      <c r="DU80" s="21">
        <v>1999</v>
      </c>
      <c r="DV80" s="22">
        <v>750</v>
      </c>
      <c r="DY80" s="21">
        <v>1999</v>
      </c>
      <c r="DZ80" s="22">
        <v>750</v>
      </c>
      <c r="EC80" s="21">
        <v>1999</v>
      </c>
      <c r="ED80" s="22">
        <v>750</v>
      </c>
      <c r="EG80" s="21">
        <v>1999</v>
      </c>
      <c r="EH80" s="22">
        <v>750</v>
      </c>
      <c r="EK80" s="21">
        <v>1999</v>
      </c>
      <c r="EL80" s="22">
        <v>750</v>
      </c>
      <c r="EO80" s="21">
        <v>1999</v>
      </c>
      <c r="EP80" s="22">
        <v>750</v>
      </c>
      <c r="ES80" s="21">
        <v>1999</v>
      </c>
      <c r="ET80" s="22">
        <v>750</v>
      </c>
      <c r="EW80" s="21">
        <v>1999</v>
      </c>
      <c r="EX80" s="22">
        <v>750</v>
      </c>
      <c r="FA80" s="21">
        <v>1999</v>
      </c>
      <c r="FB80" s="22">
        <v>750</v>
      </c>
      <c r="FE80" s="21">
        <v>1999</v>
      </c>
      <c r="FF80" s="22">
        <v>750</v>
      </c>
      <c r="FI80" s="21">
        <v>1999</v>
      </c>
      <c r="FJ80" s="22">
        <v>750</v>
      </c>
      <c r="FM80" s="21">
        <v>1999</v>
      </c>
      <c r="FN80" s="22">
        <v>750</v>
      </c>
      <c r="FQ80" s="21">
        <v>1999</v>
      </c>
      <c r="FR80" s="22">
        <v>750</v>
      </c>
      <c r="FU80" s="21">
        <v>1999</v>
      </c>
      <c r="FV80" s="22">
        <v>750</v>
      </c>
      <c r="FY80" s="21">
        <v>1999</v>
      </c>
      <c r="FZ80" s="22">
        <v>750</v>
      </c>
      <c r="GC80" s="21">
        <v>1999</v>
      </c>
      <c r="GD80" s="22">
        <v>750</v>
      </c>
      <c r="GG80" s="21">
        <v>1999</v>
      </c>
      <c r="GH80" s="22">
        <v>750</v>
      </c>
      <c r="GK80" s="21">
        <v>1999</v>
      </c>
      <c r="GL80" s="22">
        <v>750</v>
      </c>
      <c r="GO80" s="21">
        <v>1999</v>
      </c>
      <c r="GP80" s="22">
        <v>750</v>
      </c>
      <c r="GS80" s="21">
        <v>1999</v>
      </c>
      <c r="GT80" s="22">
        <v>750</v>
      </c>
      <c r="GW80" s="21">
        <v>1999</v>
      </c>
      <c r="GX80" s="22">
        <v>750</v>
      </c>
      <c r="HA80" s="21">
        <v>1999</v>
      </c>
      <c r="HB80" s="22">
        <v>750</v>
      </c>
      <c r="HE80" s="21">
        <v>1999</v>
      </c>
      <c r="HF80" s="22">
        <v>750</v>
      </c>
      <c r="HI80" s="21">
        <v>1999</v>
      </c>
      <c r="HJ80" s="22">
        <v>750</v>
      </c>
      <c r="HM80" s="21">
        <v>1999</v>
      </c>
      <c r="HN80" s="22">
        <v>750</v>
      </c>
      <c r="HQ80" s="21">
        <v>1999</v>
      </c>
      <c r="HR80" s="22">
        <v>750</v>
      </c>
      <c r="HU80" s="21">
        <v>1999</v>
      </c>
      <c r="HV80" s="22">
        <v>750</v>
      </c>
      <c r="HY80" s="21">
        <v>1999</v>
      </c>
      <c r="HZ80" s="22">
        <v>750</v>
      </c>
      <c r="IC80" s="21">
        <v>1999</v>
      </c>
      <c r="ID80" s="22">
        <v>750</v>
      </c>
      <c r="IG80" s="21">
        <v>1999</v>
      </c>
      <c r="IH80" s="22">
        <v>750</v>
      </c>
      <c r="IK80" s="21">
        <v>1999</v>
      </c>
      <c r="IL80" s="22">
        <v>750</v>
      </c>
      <c r="IO80" s="21">
        <v>1999</v>
      </c>
      <c r="IP80" s="22">
        <v>750</v>
      </c>
      <c r="IS80" s="21">
        <v>1999</v>
      </c>
      <c r="IT80" s="22">
        <v>750</v>
      </c>
      <c r="IW80" s="21">
        <v>1999</v>
      </c>
      <c r="IX80" s="22">
        <v>750</v>
      </c>
      <c r="JA80" s="21">
        <v>1999</v>
      </c>
      <c r="JB80" s="22">
        <v>750</v>
      </c>
      <c r="JE80" s="21">
        <v>1999</v>
      </c>
      <c r="JF80" s="22">
        <v>750</v>
      </c>
      <c r="JI80" s="21">
        <v>1999</v>
      </c>
      <c r="JJ80" s="22">
        <v>750</v>
      </c>
      <c r="JM80" s="21">
        <v>1999</v>
      </c>
      <c r="JN80" s="22">
        <v>750</v>
      </c>
      <c r="JQ80" s="21">
        <v>1999</v>
      </c>
      <c r="JR80" s="22">
        <v>750</v>
      </c>
      <c r="JU80" s="21">
        <v>1999</v>
      </c>
      <c r="JV80" s="22">
        <v>750</v>
      </c>
      <c r="JY80" s="21">
        <v>1999</v>
      </c>
      <c r="JZ80" s="22">
        <v>750</v>
      </c>
      <c r="KC80" s="21">
        <v>1999</v>
      </c>
      <c r="KD80" s="22">
        <v>750</v>
      </c>
      <c r="KG80" s="21">
        <v>1999</v>
      </c>
      <c r="KH80" s="22">
        <v>750</v>
      </c>
      <c r="KK80" s="21">
        <v>1999</v>
      </c>
      <c r="KL80" s="22">
        <v>750</v>
      </c>
      <c r="KO80" s="21">
        <v>1999</v>
      </c>
      <c r="KP80" s="22">
        <v>750</v>
      </c>
      <c r="KS80" s="21">
        <v>1999</v>
      </c>
      <c r="KT80" s="22">
        <v>750</v>
      </c>
      <c r="KW80" s="21">
        <v>1999</v>
      </c>
      <c r="KX80" s="22">
        <v>750</v>
      </c>
      <c r="LA80" s="21">
        <v>1999</v>
      </c>
      <c r="LB80" s="22">
        <v>750</v>
      </c>
      <c r="LE80" s="21">
        <v>1999</v>
      </c>
      <c r="LF80" s="22">
        <v>750</v>
      </c>
      <c r="LI80" s="21">
        <v>1999</v>
      </c>
      <c r="LJ80" s="22">
        <v>750</v>
      </c>
      <c r="LM80" s="21">
        <v>1998</v>
      </c>
      <c r="LN80" s="22">
        <v>2228750</v>
      </c>
      <c r="LQ80" s="21">
        <v>1998</v>
      </c>
      <c r="LR80" s="22">
        <v>2228750</v>
      </c>
      <c r="LU80" s="21">
        <v>1998</v>
      </c>
      <c r="LV80" s="22">
        <v>2228750</v>
      </c>
      <c r="LY80" s="21">
        <v>1998</v>
      </c>
      <c r="LZ80" s="22">
        <v>2228750</v>
      </c>
      <c r="MC80" s="21">
        <v>1998</v>
      </c>
      <c r="MD80" s="22">
        <v>2228750</v>
      </c>
      <c r="MG80" s="21">
        <v>1998</v>
      </c>
      <c r="MH80" s="22">
        <v>2228750</v>
      </c>
      <c r="MK80" s="21">
        <v>1998</v>
      </c>
      <c r="ML80" s="22">
        <v>2228750</v>
      </c>
      <c r="MO80" s="21">
        <v>1998</v>
      </c>
      <c r="MP80" s="22">
        <v>2228750</v>
      </c>
      <c r="MS80" s="21">
        <v>1998</v>
      </c>
      <c r="MT80" s="22">
        <v>2228750</v>
      </c>
      <c r="MW80" s="21">
        <v>1998</v>
      </c>
      <c r="MX80" s="22">
        <v>2228750</v>
      </c>
      <c r="NA80" s="21">
        <v>1998</v>
      </c>
      <c r="NB80" s="22">
        <v>2228750</v>
      </c>
      <c r="NE80" s="21">
        <v>1998</v>
      </c>
      <c r="NF80" s="22">
        <v>2228750</v>
      </c>
      <c r="NI80" s="21">
        <v>1998</v>
      </c>
      <c r="NJ80" s="22">
        <v>2228750</v>
      </c>
    </row>
    <row r="81" spans="1:374">
      <c r="B81">
        <v>0.34675846120727893</v>
      </c>
      <c r="C81" s="39">
        <v>0.67070717789388712</v>
      </c>
      <c r="D81">
        <v>181.27616159613774</v>
      </c>
      <c r="E81" s="21">
        <v>1999</v>
      </c>
      <c r="F81" s="22">
        <v>750</v>
      </c>
      <c r="I81" s="21">
        <v>1999</v>
      </c>
      <c r="J81" s="22">
        <v>820</v>
      </c>
      <c r="M81" s="21">
        <v>1999</v>
      </c>
      <c r="N81" s="22">
        <v>820</v>
      </c>
      <c r="Q81" s="21">
        <v>1999</v>
      </c>
      <c r="R81" s="22">
        <v>820</v>
      </c>
      <c r="U81" s="21">
        <v>1999</v>
      </c>
      <c r="V81" s="22">
        <v>820</v>
      </c>
      <c r="Y81" s="21">
        <v>1999</v>
      </c>
      <c r="Z81" s="22">
        <v>820</v>
      </c>
      <c r="AC81" s="21">
        <v>1999</v>
      </c>
      <c r="AD81" s="22">
        <v>820</v>
      </c>
      <c r="AG81" s="21">
        <v>1999</v>
      </c>
      <c r="AH81" s="22">
        <v>820</v>
      </c>
      <c r="AK81" s="21">
        <v>1999</v>
      </c>
      <c r="AL81" s="22">
        <v>820</v>
      </c>
      <c r="AO81" s="21">
        <v>1999</v>
      </c>
      <c r="AP81" s="22">
        <v>820</v>
      </c>
      <c r="AS81" s="21">
        <v>1999</v>
      </c>
      <c r="AT81" s="22">
        <v>820</v>
      </c>
      <c r="AW81" s="21">
        <v>1999</v>
      </c>
      <c r="AX81" s="22">
        <v>820</v>
      </c>
      <c r="BA81" s="21">
        <v>1999</v>
      </c>
      <c r="BB81" s="22">
        <v>820</v>
      </c>
      <c r="BE81" s="21">
        <v>1999</v>
      </c>
      <c r="BF81" s="22">
        <v>820</v>
      </c>
      <c r="BI81" s="21">
        <v>1999</v>
      </c>
      <c r="BJ81" s="22">
        <v>820</v>
      </c>
      <c r="BM81" s="21">
        <v>1999</v>
      </c>
      <c r="BN81" s="22">
        <v>820</v>
      </c>
      <c r="BQ81" s="21">
        <v>1999</v>
      </c>
      <c r="BR81" s="22">
        <v>820</v>
      </c>
      <c r="BU81" s="21">
        <v>1999</v>
      </c>
      <c r="BV81" s="22">
        <v>820</v>
      </c>
      <c r="BY81" s="21">
        <v>1999</v>
      </c>
      <c r="BZ81" s="22">
        <v>820</v>
      </c>
      <c r="CC81" s="21">
        <v>1999</v>
      </c>
      <c r="CD81" s="22">
        <v>820</v>
      </c>
      <c r="CG81" s="21">
        <v>1999</v>
      </c>
      <c r="CH81" s="22">
        <v>820</v>
      </c>
      <c r="CK81" s="21">
        <v>1999</v>
      </c>
      <c r="CL81" s="22">
        <v>820</v>
      </c>
      <c r="CO81" s="21">
        <v>1999</v>
      </c>
      <c r="CP81" s="22">
        <v>820</v>
      </c>
      <c r="CS81" s="21">
        <v>1999</v>
      </c>
      <c r="CT81" s="22">
        <v>820</v>
      </c>
      <c r="CW81" s="21">
        <v>1999</v>
      </c>
      <c r="CX81" s="22">
        <v>820</v>
      </c>
      <c r="DA81" s="21">
        <v>1999</v>
      </c>
      <c r="DB81" s="22">
        <v>820</v>
      </c>
      <c r="DE81" s="21">
        <v>1999</v>
      </c>
      <c r="DF81" s="22">
        <v>820</v>
      </c>
      <c r="DI81" s="21">
        <v>1999</v>
      </c>
      <c r="DJ81" s="22">
        <v>820</v>
      </c>
      <c r="DM81" s="21">
        <v>1999</v>
      </c>
      <c r="DN81" s="22">
        <v>820</v>
      </c>
      <c r="DQ81" s="21">
        <v>1999</v>
      </c>
      <c r="DR81" s="22">
        <v>820</v>
      </c>
      <c r="DU81" s="21">
        <v>1999</v>
      </c>
      <c r="DV81" s="22">
        <v>820</v>
      </c>
      <c r="DY81" s="21">
        <v>1999</v>
      </c>
      <c r="DZ81" s="22">
        <v>820</v>
      </c>
      <c r="EC81" s="21">
        <v>1999</v>
      </c>
      <c r="ED81" s="22">
        <v>820</v>
      </c>
      <c r="EG81" s="21">
        <v>1999</v>
      </c>
      <c r="EH81" s="22">
        <v>820</v>
      </c>
      <c r="EK81" s="21">
        <v>1999</v>
      </c>
      <c r="EL81" s="22">
        <v>820</v>
      </c>
      <c r="EO81" s="21">
        <v>1999</v>
      </c>
      <c r="EP81" s="22">
        <v>820</v>
      </c>
      <c r="ES81" s="21">
        <v>1999</v>
      </c>
      <c r="ET81" s="22">
        <v>820</v>
      </c>
      <c r="EW81" s="21">
        <v>1999</v>
      </c>
      <c r="EX81" s="22">
        <v>820</v>
      </c>
      <c r="FA81" s="21">
        <v>1999</v>
      </c>
      <c r="FB81" s="22">
        <v>820</v>
      </c>
      <c r="FE81" s="21">
        <v>1999</v>
      </c>
      <c r="FF81" s="22">
        <v>820</v>
      </c>
      <c r="FI81" s="21">
        <v>1999</v>
      </c>
      <c r="FJ81" s="22">
        <v>820</v>
      </c>
      <c r="FM81" s="21">
        <v>1999</v>
      </c>
      <c r="FN81" s="22">
        <v>820</v>
      </c>
      <c r="FQ81" s="21">
        <v>1999</v>
      </c>
      <c r="FR81" s="22">
        <v>820</v>
      </c>
      <c r="FU81" s="21">
        <v>1999</v>
      </c>
      <c r="FV81" s="22">
        <v>820</v>
      </c>
      <c r="FY81" s="21">
        <v>1999</v>
      </c>
      <c r="FZ81" s="22">
        <v>820</v>
      </c>
      <c r="GC81" s="21">
        <v>1999</v>
      </c>
      <c r="GD81" s="22">
        <v>820</v>
      </c>
      <c r="GG81" s="21">
        <v>1999</v>
      </c>
      <c r="GH81" s="22">
        <v>820</v>
      </c>
      <c r="GK81" s="21">
        <v>1999</v>
      </c>
      <c r="GL81" s="22">
        <v>820</v>
      </c>
      <c r="GO81" s="21">
        <v>1999</v>
      </c>
      <c r="GP81" s="22">
        <v>820</v>
      </c>
      <c r="GS81" s="21">
        <v>1999</v>
      </c>
      <c r="GT81" s="22">
        <v>820</v>
      </c>
      <c r="GW81" s="21">
        <v>1999</v>
      </c>
      <c r="GX81" s="22">
        <v>820</v>
      </c>
      <c r="HA81" s="21">
        <v>1999</v>
      </c>
      <c r="HB81" s="22">
        <v>820</v>
      </c>
      <c r="HE81" s="21">
        <v>1999</v>
      </c>
      <c r="HF81" s="22">
        <v>820</v>
      </c>
      <c r="HI81" s="21">
        <v>1999</v>
      </c>
      <c r="HJ81" s="22">
        <v>820</v>
      </c>
      <c r="HM81" s="21">
        <v>1999</v>
      </c>
      <c r="HN81" s="22">
        <v>820</v>
      </c>
      <c r="HQ81" s="21">
        <v>1999</v>
      </c>
      <c r="HR81" s="22">
        <v>820</v>
      </c>
      <c r="HU81" s="21">
        <v>1999</v>
      </c>
      <c r="HV81" s="22">
        <v>820</v>
      </c>
      <c r="HY81" s="21">
        <v>1999</v>
      </c>
      <c r="HZ81" s="22">
        <v>820</v>
      </c>
      <c r="IC81" s="21">
        <v>1999</v>
      </c>
      <c r="ID81" s="22">
        <v>820</v>
      </c>
      <c r="IG81" s="21">
        <v>1999</v>
      </c>
      <c r="IH81" s="22">
        <v>820</v>
      </c>
      <c r="IK81" s="21">
        <v>1999</v>
      </c>
      <c r="IL81" s="22">
        <v>820</v>
      </c>
      <c r="IO81" s="21">
        <v>1999</v>
      </c>
      <c r="IP81" s="22">
        <v>820</v>
      </c>
      <c r="IS81" s="21">
        <v>1999</v>
      </c>
      <c r="IT81" s="22">
        <v>820</v>
      </c>
      <c r="IW81" s="21">
        <v>1999</v>
      </c>
      <c r="IX81" s="22">
        <v>820</v>
      </c>
      <c r="JA81" s="21">
        <v>1999</v>
      </c>
      <c r="JB81" s="22">
        <v>820</v>
      </c>
      <c r="JE81" s="21">
        <v>1999</v>
      </c>
      <c r="JF81" s="22">
        <v>820</v>
      </c>
      <c r="JI81" s="21">
        <v>1999</v>
      </c>
      <c r="JJ81" s="22">
        <v>820</v>
      </c>
      <c r="JM81" s="21">
        <v>1999</v>
      </c>
      <c r="JN81" s="22">
        <v>820</v>
      </c>
      <c r="JQ81" s="21">
        <v>1999</v>
      </c>
      <c r="JR81" s="22">
        <v>820</v>
      </c>
      <c r="JU81" s="21">
        <v>1999</v>
      </c>
      <c r="JV81" s="22">
        <v>820</v>
      </c>
      <c r="JY81" s="21">
        <v>1999</v>
      </c>
      <c r="JZ81" s="22">
        <v>820</v>
      </c>
      <c r="KC81" s="21">
        <v>1999</v>
      </c>
      <c r="KD81" s="22">
        <v>820</v>
      </c>
      <c r="KG81" s="21">
        <v>1999</v>
      </c>
      <c r="KH81" s="22">
        <v>820</v>
      </c>
      <c r="KK81" s="21">
        <v>1999</v>
      </c>
      <c r="KL81" s="22">
        <v>820</v>
      </c>
      <c r="KO81" s="21">
        <v>1999</v>
      </c>
      <c r="KP81" s="22">
        <v>820</v>
      </c>
      <c r="KS81" s="21">
        <v>1999</v>
      </c>
      <c r="KT81" s="22">
        <v>820</v>
      </c>
      <c r="KW81" s="21">
        <v>1999</v>
      </c>
      <c r="KX81" s="22">
        <v>820</v>
      </c>
      <c r="LA81" s="21">
        <v>1999</v>
      </c>
      <c r="LB81" s="22">
        <v>820</v>
      </c>
      <c r="LE81" s="21">
        <v>1999</v>
      </c>
      <c r="LF81" s="22">
        <v>820</v>
      </c>
      <c r="LI81" s="21">
        <v>1999</v>
      </c>
      <c r="LJ81" s="22">
        <v>820</v>
      </c>
      <c r="LM81" s="21">
        <v>1999</v>
      </c>
      <c r="LN81" s="22">
        <v>820</v>
      </c>
      <c r="LQ81" s="21">
        <v>1999</v>
      </c>
      <c r="LR81" s="22">
        <v>750</v>
      </c>
      <c r="LU81" s="21">
        <v>1999</v>
      </c>
      <c r="LV81" s="22">
        <v>750</v>
      </c>
      <c r="LY81" s="21">
        <v>1999</v>
      </c>
      <c r="LZ81" s="22">
        <v>750</v>
      </c>
      <c r="MC81" s="21">
        <v>1999</v>
      </c>
      <c r="MD81" s="22">
        <v>750</v>
      </c>
      <c r="MG81" s="21">
        <v>1999</v>
      </c>
      <c r="MH81" s="22">
        <v>750</v>
      </c>
      <c r="MK81" s="21">
        <v>1999</v>
      </c>
      <c r="ML81" s="22">
        <v>750</v>
      </c>
      <c r="MO81" s="21">
        <v>1999</v>
      </c>
      <c r="MP81" s="22">
        <v>750</v>
      </c>
      <c r="MS81" s="21">
        <v>1999</v>
      </c>
      <c r="MT81" s="22">
        <v>750</v>
      </c>
      <c r="MW81" s="21">
        <v>1999</v>
      </c>
      <c r="MX81" s="22">
        <v>750</v>
      </c>
      <c r="NA81" s="21">
        <v>1999</v>
      </c>
      <c r="NB81" s="22">
        <v>750</v>
      </c>
      <c r="NE81" s="21">
        <v>1999</v>
      </c>
      <c r="NF81" s="22">
        <v>750</v>
      </c>
      <c r="NI81" s="21">
        <v>1999</v>
      </c>
      <c r="NJ81" s="22">
        <v>750</v>
      </c>
    </row>
    <row r="82" spans="1:374">
      <c r="B82">
        <v>0.34667881715084736</v>
      </c>
      <c r="C82" s="39">
        <v>0.67052541825998091</v>
      </c>
      <c r="D82">
        <v>181.12705966564636</v>
      </c>
      <c r="E82" s="21">
        <v>1999</v>
      </c>
      <c r="F82" s="22">
        <v>820</v>
      </c>
      <c r="I82" s="21">
        <v>1999</v>
      </c>
      <c r="J82" s="22">
        <v>5949000</v>
      </c>
      <c r="M82" s="21">
        <v>1999</v>
      </c>
      <c r="N82" s="22">
        <v>5949000</v>
      </c>
      <c r="Q82" s="21">
        <v>1999</v>
      </c>
      <c r="R82" s="22">
        <v>5949000</v>
      </c>
      <c r="U82" s="21">
        <v>1999</v>
      </c>
      <c r="V82" s="22">
        <v>5949000</v>
      </c>
      <c r="Y82" s="21">
        <v>1999</v>
      </c>
      <c r="Z82" s="22">
        <v>5949000</v>
      </c>
      <c r="AC82" s="21">
        <v>1999</v>
      </c>
      <c r="AD82" s="22">
        <v>5949000</v>
      </c>
      <c r="AG82" s="21">
        <v>1999</v>
      </c>
      <c r="AH82" s="22">
        <v>5949000</v>
      </c>
      <c r="AK82" s="21">
        <v>1999</v>
      </c>
      <c r="AL82" s="22">
        <v>5949000</v>
      </c>
      <c r="AO82" s="21">
        <v>1999</v>
      </c>
      <c r="AP82" s="22">
        <v>5949000</v>
      </c>
      <c r="AS82" s="21">
        <v>1999</v>
      </c>
      <c r="AT82" s="22">
        <v>5949000</v>
      </c>
      <c r="AW82" s="21">
        <v>1999</v>
      </c>
      <c r="AX82" s="22">
        <v>5949000</v>
      </c>
      <c r="BA82" s="21">
        <v>1999</v>
      </c>
      <c r="BB82" s="22">
        <v>5949000</v>
      </c>
      <c r="BE82" s="21">
        <v>1999</v>
      </c>
      <c r="BF82" s="22">
        <v>5949000</v>
      </c>
      <c r="BI82" s="21">
        <v>1999</v>
      </c>
      <c r="BJ82" s="22">
        <v>5949000</v>
      </c>
      <c r="BM82" s="21">
        <v>1999</v>
      </c>
      <c r="BN82" s="22">
        <v>5949000</v>
      </c>
      <c r="BQ82" s="21">
        <v>1999</v>
      </c>
      <c r="BR82" s="22">
        <v>5949000</v>
      </c>
      <c r="BU82" s="21">
        <v>1999</v>
      </c>
      <c r="BV82" s="22">
        <v>5949000</v>
      </c>
      <c r="BY82" s="21">
        <v>1999</v>
      </c>
      <c r="BZ82" s="22">
        <v>5949000</v>
      </c>
      <c r="CC82" s="21">
        <v>1999</v>
      </c>
      <c r="CD82" s="22">
        <v>5949000</v>
      </c>
      <c r="CG82" s="21">
        <v>1999</v>
      </c>
      <c r="CH82" s="22">
        <v>5949000</v>
      </c>
      <c r="CK82" s="21">
        <v>1999</v>
      </c>
      <c r="CL82" s="22">
        <v>5949000</v>
      </c>
      <c r="CO82" s="21">
        <v>1999</v>
      </c>
      <c r="CP82" s="22">
        <v>5949000</v>
      </c>
      <c r="CS82" s="21">
        <v>1999</v>
      </c>
      <c r="CT82" s="22">
        <v>5949000</v>
      </c>
      <c r="CW82" s="21">
        <v>1999</v>
      </c>
      <c r="CX82" s="22">
        <v>5949000</v>
      </c>
      <c r="DA82" s="21">
        <v>1999</v>
      </c>
      <c r="DB82" s="22">
        <v>5949000</v>
      </c>
      <c r="DE82" s="21">
        <v>1999</v>
      </c>
      <c r="DF82" s="22">
        <v>5949000</v>
      </c>
      <c r="DI82" s="21">
        <v>1999</v>
      </c>
      <c r="DJ82" s="22">
        <v>5949000</v>
      </c>
      <c r="DM82" s="21">
        <v>1999</v>
      </c>
      <c r="DN82" s="22">
        <v>5949000</v>
      </c>
      <c r="DQ82" s="21">
        <v>1999</v>
      </c>
      <c r="DR82" s="22">
        <v>5949000</v>
      </c>
      <c r="DU82" s="21">
        <v>1999</v>
      </c>
      <c r="DV82" s="22">
        <v>5949000</v>
      </c>
      <c r="DY82" s="21">
        <v>1999</v>
      </c>
      <c r="DZ82" s="22">
        <v>5949000</v>
      </c>
      <c r="EC82" s="21">
        <v>1999</v>
      </c>
      <c r="ED82" s="22">
        <v>5949000</v>
      </c>
      <c r="EG82" s="21">
        <v>1999</v>
      </c>
      <c r="EH82" s="22">
        <v>5949000</v>
      </c>
      <c r="EK82" s="21">
        <v>1999</v>
      </c>
      <c r="EL82" s="22">
        <v>5949000</v>
      </c>
      <c r="EO82" s="21">
        <v>1999</v>
      </c>
      <c r="EP82" s="22">
        <v>5949000</v>
      </c>
      <c r="ES82" s="21">
        <v>1999</v>
      </c>
      <c r="ET82" s="22">
        <v>5949000</v>
      </c>
      <c r="EW82" s="21">
        <v>1999</v>
      </c>
      <c r="EX82" s="22">
        <v>5949000</v>
      </c>
      <c r="FA82" s="21">
        <v>1999</v>
      </c>
      <c r="FB82" s="22">
        <v>5949000</v>
      </c>
      <c r="FE82" s="21">
        <v>1999</v>
      </c>
      <c r="FF82" s="22">
        <v>5949000</v>
      </c>
      <c r="FI82" s="21">
        <v>1999</v>
      </c>
      <c r="FJ82" s="22">
        <v>5949000</v>
      </c>
      <c r="FM82" s="21">
        <v>1999</v>
      </c>
      <c r="FN82" s="22">
        <v>5949000</v>
      </c>
      <c r="FQ82" s="21">
        <v>1999</v>
      </c>
      <c r="FR82" s="22">
        <v>5949000</v>
      </c>
      <c r="FU82" s="21">
        <v>1999</v>
      </c>
      <c r="FV82" s="22">
        <v>5949000</v>
      </c>
      <c r="FY82" s="21">
        <v>1999</v>
      </c>
      <c r="FZ82" s="22">
        <v>5949000</v>
      </c>
      <c r="GC82" s="21">
        <v>1999</v>
      </c>
      <c r="GD82" s="22">
        <v>5949000</v>
      </c>
      <c r="GG82" s="21">
        <v>1999</v>
      </c>
      <c r="GH82" s="22">
        <v>5949000</v>
      </c>
      <c r="GK82" s="21">
        <v>1999</v>
      </c>
      <c r="GL82" s="22">
        <v>5949000</v>
      </c>
      <c r="GO82" s="21">
        <v>1999</v>
      </c>
      <c r="GP82" s="22">
        <v>5949000</v>
      </c>
      <c r="GS82" s="21">
        <v>1999</v>
      </c>
      <c r="GT82" s="22">
        <v>5949000</v>
      </c>
      <c r="GW82" s="21">
        <v>1999</v>
      </c>
      <c r="GX82" s="22">
        <v>5949000</v>
      </c>
      <c r="HA82" s="21">
        <v>1999</v>
      </c>
      <c r="HB82" s="22">
        <v>5949000</v>
      </c>
      <c r="HE82" s="21">
        <v>1999</v>
      </c>
      <c r="HF82" s="22">
        <v>5949000</v>
      </c>
      <c r="HI82" s="21">
        <v>1999</v>
      </c>
      <c r="HJ82" s="22">
        <v>5949000</v>
      </c>
      <c r="HM82" s="21">
        <v>1999</v>
      </c>
      <c r="HN82" s="22">
        <v>5949000</v>
      </c>
      <c r="HQ82" s="21">
        <v>1999</v>
      </c>
      <c r="HR82" s="22">
        <v>5949000</v>
      </c>
      <c r="HU82" s="21">
        <v>1999</v>
      </c>
      <c r="HV82" s="22">
        <v>5949000</v>
      </c>
      <c r="HY82" s="21">
        <v>1999</v>
      </c>
      <c r="HZ82" s="22">
        <v>5949000</v>
      </c>
      <c r="IC82" s="21">
        <v>1999</v>
      </c>
      <c r="ID82" s="22">
        <v>5949000</v>
      </c>
      <c r="IG82" s="21">
        <v>1999</v>
      </c>
      <c r="IH82" s="22">
        <v>5949000</v>
      </c>
      <c r="IK82" s="21">
        <v>1999</v>
      </c>
      <c r="IL82" s="22">
        <v>5949000</v>
      </c>
      <c r="IO82" s="21">
        <v>1999</v>
      </c>
      <c r="IP82" s="22">
        <v>5949000</v>
      </c>
      <c r="IS82" s="21">
        <v>1999</v>
      </c>
      <c r="IT82" s="22">
        <v>5949000</v>
      </c>
      <c r="IW82" s="21">
        <v>1999</v>
      </c>
      <c r="IX82" s="22">
        <v>5949000</v>
      </c>
      <c r="JA82" s="21">
        <v>1999</v>
      </c>
      <c r="JB82" s="22">
        <v>5949000</v>
      </c>
      <c r="JE82" s="21">
        <v>1999</v>
      </c>
      <c r="JF82" s="22">
        <v>5949000</v>
      </c>
      <c r="JI82" s="21">
        <v>1999</v>
      </c>
      <c r="JJ82" s="22">
        <v>5949000</v>
      </c>
      <c r="JM82" s="21">
        <v>1999</v>
      </c>
      <c r="JN82" s="22">
        <v>5949000</v>
      </c>
      <c r="JQ82" s="21">
        <v>1999</v>
      </c>
      <c r="JR82" s="22">
        <v>5949000</v>
      </c>
      <c r="JU82" s="21">
        <v>1999</v>
      </c>
      <c r="JV82" s="22">
        <v>5949000</v>
      </c>
      <c r="JY82" s="21">
        <v>1999</v>
      </c>
      <c r="JZ82" s="22">
        <v>5949000</v>
      </c>
      <c r="KC82" s="21">
        <v>1999</v>
      </c>
      <c r="KD82" s="22">
        <v>5949000</v>
      </c>
      <c r="KG82" s="21">
        <v>1999</v>
      </c>
      <c r="KH82" s="22">
        <v>5949000</v>
      </c>
      <c r="KK82" s="21">
        <v>1999</v>
      </c>
      <c r="KL82" s="22">
        <v>5949000</v>
      </c>
      <c r="KO82" s="21">
        <v>1999</v>
      </c>
      <c r="KP82" s="22">
        <v>5949000</v>
      </c>
      <c r="KS82" s="21">
        <v>1999</v>
      </c>
      <c r="KT82" s="22">
        <v>5949000</v>
      </c>
      <c r="KW82" s="21">
        <v>1999</v>
      </c>
      <c r="KX82" s="22">
        <v>5949000</v>
      </c>
      <c r="LA82" s="21">
        <v>1999</v>
      </c>
      <c r="LB82" s="22">
        <v>5949000</v>
      </c>
      <c r="LE82" s="21">
        <v>1999</v>
      </c>
      <c r="LF82" s="22">
        <v>5949000</v>
      </c>
      <c r="LI82" s="21">
        <v>1999</v>
      </c>
      <c r="LJ82" s="22">
        <v>5949000</v>
      </c>
      <c r="LM82" s="21">
        <v>1999</v>
      </c>
      <c r="LN82" s="22">
        <v>5949000</v>
      </c>
      <c r="LQ82" s="21">
        <v>1999</v>
      </c>
      <c r="LR82" s="22">
        <v>5949000</v>
      </c>
      <c r="LU82" s="21">
        <v>1999</v>
      </c>
      <c r="LV82" s="22">
        <v>820</v>
      </c>
      <c r="LY82" s="21">
        <v>1999</v>
      </c>
      <c r="LZ82" s="22">
        <v>820</v>
      </c>
      <c r="MC82" s="21">
        <v>1999</v>
      </c>
      <c r="MD82" s="22">
        <v>820</v>
      </c>
      <c r="MG82" s="21">
        <v>1999</v>
      </c>
      <c r="MH82" s="22">
        <v>820</v>
      </c>
      <c r="MK82" s="21">
        <v>1999</v>
      </c>
      <c r="ML82" s="22">
        <v>820</v>
      </c>
      <c r="MO82" s="21">
        <v>1999</v>
      </c>
      <c r="MP82" s="22">
        <v>820</v>
      </c>
      <c r="MS82" s="21">
        <v>1999</v>
      </c>
      <c r="MT82" s="22">
        <v>820</v>
      </c>
      <c r="MW82" s="21">
        <v>1999</v>
      </c>
      <c r="MX82" s="22">
        <v>820</v>
      </c>
      <c r="NA82" s="21">
        <v>1999</v>
      </c>
      <c r="NB82" s="22">
        <v>820</v>
      </c>
      <c r="NE82" s="21">
        <v>1999</v>
      </c>
      <c r="NF82" s="22">
        <v>820</v>
      </c>
      <c r="NI82" s="21">
        <v>1999</v>
      </c>
      <c r="NJ82" s="22">
        <v>820</v>
      </c>
    </row>
    <row r="83" spans="1:374">
      <c r="B83">
        <v>0.33874447648201139</v>
      </c>
      <c r="C83" s="39">
        <v>0.66596137215738616</v>
      </c>
      <c r="D83">
        <v>177.43625192333562</v>
      </c>
      <c r="E83" s="21">
        <v>1999</v>
      </c>
      <c r="F83" s="22">
        <v>5949000</v>
      </c>
      <c r="I83" s="21">
        <v>2000</v>
      </c>
      <c r="J83" s="22">
        <v>1500</v>
      </c>
      <c r="M83" s="21">
        <v>2000</v>
      </c>
      <c r="N83" s="22">
        <v>1500</v>
      </c>
      <c r="Q83" s="21">
        <v>2000</v>
      </c>
      <c r="R83" s="22">
        <v>1500</v>
      </c>
      <c r="U83" s="21">
        <v>2000</v>
      </c>
      <c r="V83" s="22">
        <v>1500</v>
      </c>
      <c r="Y83" s="21">
        <v>2000</v>
      </c>
      <c r="Z83" s="22">
        <v>1500</v>
      </c>
      <c r="AC83" s="21">
        <v>2000</v>
      </c>
      <c r="AD83" s="22">
        <v>1500</v>
      </c>
      <c r="AG83" s="21">
        <v>2000</v>
      </c>
      <c r="AH83" s="22">
        <v>1500</v>
      </c>
      <c r="AK83" s="21">
        <v>2000</v>
      </c>
      <c r="AL83" s="22">
        <v>1500</v>
      </c>
      <c r="AO83" s="21">
        <v>2000</v>
      </c>
      <c r="AP83" s="22">
        <v>1500</v>
      </c>
      <c r="AS83" s="21">
        <v>2000</v>
      </c>
      <c r="AT83" s="22">
        <v>1500</v>
      </c>
      <c r="AW83" s="21">
        <v>2000</v>
      </c>
      <c r="AX83" s="22">
        <v>1500</v>
      </c>
      <c r="BA83" s="21">
        <v>2000</v>
      </c>
      <c r="BB83" s="22">
        <v>1500</v>
      </c>
      <c r="BE83" s="21">
        <v>2000</v>
      </c>
      <c r="BF83" s="22">
        <v>1500</v>
      </c>
      <c r="BI83" s="21">
        <v>2000</v>
      </c>
      <c r="BJ83" s="22">
        <v>1500</v>
      </c>
      <c r="BM83" s="21">
        <v>2000</v>
      </c>
      <c r="BN83" s="22">
        <v>1500</v>
      </c>
      <c r="BQ83" s="21">
        <v>2000</v>
      </c>
      <c r="BR83" s="22">
        <v>1500</v>
      </c>
      <c r="BU83" s="21">
        <v>2000</v>
      </c>
      <c r="BV83" s="22">
        <v>1500</v>
      </c>
      <c r="BY83" s="21">
        <v>2000</v>
      </c>
      <c r="BZ83" s="22">
        <v>1500</v>
      </c>
      <c r="CC83" s="21">
        <v>2000</v>
      </c>
      <c r="CD83" s="22">
        <v>1500</v>
      </c>
      <c r="CG83" s="21">
        <v>2000</v>
      </c>
      <c r="CH83" s="22">
        <v>1500</v>
      </c>
      <c r="CK83" s="21">
        <v>2000</v>
      </c>
      <c r="CL83" s="22">
        <v>1500</v>
      </c>
      <c r="CO83" s="21">
        <v>2000</v>
      </c>
      <c r="CP83" s="22">
        <v>1500</v>
      </c>
      <c r="CS83" s="21">
        <v>2000</v>
      </c>
      <c r="CT83" s="22">
        <v>1500</v>
      </c>
      <c r="CW83" s="21">
        <v>2000</v>
      </c>
      <c r="CX83" s="22">
        <v>1500</v>
      </c>
      <c r="DA83" s="21">
        <v>2000</v>
      </c>
      <c r="DB83" s="22">
        <v>1500</v>
      </c>
      <c r="DE83" s="21">
        <v>2000</v>
      </c>
      <c r="DF83" s="22">
        <v>1500</v>
      </c>
      <c r="DI83" s="21">
        <v>2000</v>
      </c>
      <c r="DJ83" s="22">
        <v>1500</v>
      </c>
      <c r="DM83" s="21">
        <v>2000</v>
      </c>
      <c r="DN83" s="22">
        <v>1500</v>
      </c>
      <c r="DQ83" s="21">
        <v>2000</v>
      </c>
      <c r="DR83" s="22">
        <v>1500</v>
      </c>
      <c r="DU83" s="21">
        <v>2000</v>
      </c>
      <c r="DV83" s="22">
        <v>1500</v>
      </c>
      <c r="DY83" s="21">
        <v>2000</v>
      </c>
      <c r="DZ83" s="22">
        <v>1500</v>
      </c>
      <c r="EC83" s="21">
        <v>2000</v>
      </c>
      <c r="ED83" s="22">
        <v>1500</v>
      </c>
      <c r="EG83" s="21">
        <v>2000</v>
      </c>
      <c r="EH83" s="22">
        <v>1500</v>
      </c>
      <c r="EK83" s="21">
        <v>2000</v>
      </c>
      <c r="EL83" s="22">
        <v>1500</v>
      </c>
      <c r="EO83" s="21">
        <v>2000</v>
      </c>
      <c r="EP83" s="22">
        <v>1500</v>
      </c>
      <c r="ES83" s="21">
        <v>2000</v>
      </c>
      <c r="ET83" s="22">
        <v>1500</v>
      </c>
      <c r="EW83" s="21">
        <v>2000</v>
      </c>
      <c r="EX83" s="22">
        <v>1500</v>
      </c>
      <c r="FA83" s="21">
        <v>2000</v>
      </c>
      <c r="FB83" s="22">
        <v>1500</v>
      </c>
      <c r="FE83" s="21">
        <v>2000</v>
      </c>
      <c r="FF83" s="22">
        <v>1500</v>
      </c>
      <c r="FI83" s="21">
        <v>2000</v>
      </c>
      <c r="FJ83" s="22">
        <v>1500</v>
      </c>
      <c r="FM83" s="21">
        <v>2000</v>
      </c>
      <c r="FN83" s="22">
        <v>1500</v>
      </c>
      <c r="FQ83" s="21">
        <v>2000</v>
      </c>
      <c r="FR83" s="22">
        <v>1500</v>
      </c>
      <c r="FU83" s="21">
        <v>2000</v>
      </c>
      <c r="FV83" s="22">
        <v>1500</v>
      </c>
      <c r="FY83" s="21">
        <v>2000</v>
      </c>
      <c r="FZ83" s="22">
        <v>1500</v>
      </c>
      <c r="GC83" s="21">
        <v>2000</v>
      </c>
      <c r="GD83" s="22">
        <v>1500</v>
      </c>
      <c r="GG83" s="21">
        <v>2000</v>
      </c>
      <c r="GH83" s="22">
        <v>1500</v>
      </c>
      <c r="GK83" s="21">
        <v>2000</v>
      </c>
      <c r="GL83" s="22">
        <v>1500</v>
      </c>
      <c r="GO83" s="21">
        <v>2000</v>
      </c>
      <c r="GP83" s="22">
        <v>1500</v>
      </c>
      <c r="GS83" s="21">
        <v>2000</v>
      </c>
      <c r="GT83" s="22">
        <v>1500</v>
      </c>
      <c r="GW83" s="21">
        <v>2000</v>
      </c>
      <c r="GX83" s="22">
        <v>1500</v>
      </c>
      <c r="HA83" s="21">
        <v>2000</v>
      </c>
      <c r="HB83" s="22">
        <v>1500</v>
      </c>
      <c r="HE83" s="21">
        <v>2000</v>
      </c>
      <c r="HF83" s="22">
        <v>1500</v>
      </c>
      <c r="HI83" s="21">
        <v>2000</v>
      </c>
      <c r="HJ83" s="22">
        <v>1500</v>
      </c>
      <c r="HM83" s="21">
        <v>2000</v>
      </c>
      <c r="HN83" s="22">
        <v>1500</v>
      </c>
      <c r="HQ83" s="21">
        <v>2000</v>
      </c>
      <c r="HR83" s="22">
        <v>1500</v>
      </c>
      <c r="HU83" s="21">
        <v>2000</v>
      </c>
      <c r="HV83" s="22">
        <v>1500</v>
      </c>
      <c r="HY83" s="21">
        <v>2000</v>
      </c>
      <c r="HZ83" s="22">
        <v>1500</v>
      </c>
      <c r="IC83" s="21">
        <v>2000</v>
      </c>
      <c r="ID83" s="22">
        <v>1500</v>
      </c>
      <c r="IG83" s="21">
        <v>2000</v>
      </c>
      <c r="IH83" s="22">
        <v>1500</v>
      </c>
      <c r="IK83" s="21">
        <v>2000</v>
      </c>
      <c r="IL83" s="22">
        <v>1500</v>
      </c>
      <c r="IO83" s="21">
        <v>2000</v>
      </c>
      <c r="IP83" s="22">
        <v>1500</v>
      </c>
      <c r="IS83" s="21">
        <v>2000</v>
      </c>
      <c r="IT83" s="22">
        <v>1500</v>
      </c>
      <c r="IW83" s="21">
        <v>2000</v>
      </c>
      <c r="IX83" s="22">
        <v>1500</v>
      </c>
      <c r="JA83" s="21">
        <v>2000</v>
      </c>
      <c r="JB83" s="22">
        <v>1500</v>
      </c>
      <c r="JE83" s="21">
        <v>2000</v>
      </c>
      <c r="JF83" s="22">
        <v>1500</v>
      </c>
      <c r="JI83" s="21">
        <v>2000</v>
      </c>
      <c r="JJ83" s="22">
        <v>1500</v>
      </c>
      <c r="JM83" s="21">
        <v>2000</v>
      </c>
      <c r="JN83" s="22">
        <v>1500</v>
      </c>
      <c r="JQ83" s="21">
        <v>2000</v>
      </c>
      <c r="JR83" s="22">
        <v>1500</v>
      </c>
      <c r="JU83" s="21">
        <v>2000</v>
      </c>
      <c r="JV83" s="22">
        <v>1500</v>
      </c>
      <c r="JY83" s="21">
        <v>2000</v>
      </c>
      <c r="JZ83" s="22">
        <v>1500</v>
      </c>
      <c r="KC83" s="21">
        <v>2000</v>
      </c>
      <c r="KD83" s="22">
        <v>1500</v>
      </c>
      <c r="KG83" s="21">
        <v>2000</v>
      </c>
      <c r="KH83" s="22">
        <v>1500</v>
      </c>
      <c r="KK83" s="21">
        <v>2000</v>
      </c>
      <c r="KL83" s="22">
        <v>1500</v>
      </c>
      <c r="KO83" s="21">
        <v>2000</v>
      </c>
      <c r="KP83" s="22">
        <v>1500</v>
      </c>
      <c r="KS83" s="21">
        <v>2000</v>
      </c>
      <c r="KT83" s="22">
        <v>1500</v>
      </c>
      <c r="KW83" s="21">
        <v>2000</v>
      </c>
      <c r="KX83" s="22">
        <v>1500</v>
      </c>
      <c r="LA83" s="21">
        <v>2000</v>
      </c>
      <c r="LB83" s="22">
        <v>1500</v>
      </c>
      <c r="LE83" s="21">
        <v>2000</v>
      </c>
      <c r="LF83" s="22">
        <v>1500</v>
      </c>
      <c r="LI83" s="21">
        <v>2000</v>
      </c>
      <c r="LJ83" s="22">
        <v>1500</v>
      </c>
      <c r="LM83" s="21">
        <v>2000</v>
      </c>
      <c r="LN83" s="22">
        <v>1500</v>
      </c>
      <c r="LQ83" s="21">
        <v>2000</v>
      </c>
      <c r="LR83" s="22">
        <v>1500</v>
      </c>
      <c r="LU83" s="21">
        <v>2000</v>
      </c>
      <c r="LV83" s="22">
        <v>1500</v>
      </c>
      <c r="LY83" s="21">
        <v>1999</v>
      </c>
      <c r="LZ83" s="22">
        <v>5949000</v>
      </c>
      <c r="MC83" s="21">
        <v>1999</v>
      </c>
      <c r="MD83" s="22">
        <v>5949000</v>
      </c>
      <c r="MG83" s="21">
        <v>1999</v>
      </c>
      <c r="MH83" s="22">
        <v>5949000</v>
      </c>
      <c r="MK83" s="21">
        <v>1999</v>
      </c>
      <c r="ML83" s="22">
        <v>5949000</v>
      </c>
      <c r="MO83" s="21">
        <v>1999</v>
      </c>
      <c r="MP83" s="22">
        <v>5949000</v>
      </c>
      <c r="MS83" s="21">
        <v>1999</v>
      </c>
      <c r="MT83" s="22">
        <v>5949000</v>
      </c>
      <c r="MW83" s="21">
        <v>1999</v>
      </c>
      <c r="MX83" s="22">
        <v>5949000</v>
      </c>
      <c r="NA83" s="21">
        <v>1999</v>
      </c>
      <c r="NB83" s="22">
        <v>5949000</v>
      </c>
      <c r="NE83" s="21">
        <v>1999</v>
      </c>
      <c r="NF83" s="22">
        <v>5949000</v>
      </c>
      <c r="NI83" s="21">
        <v>1999</v>
      </c>
      <c r="NJ83" s="22">
        <v>5949000</v>
      </c>
    </row>
    <row r="84" spans="1:374">
      <c r="B84">
        <v>0.34655568553220989</v>
      </c>
      <c r="C84" s="39">
        <v>0.66974709855686188</v>
      </c>
      <c r="D84">
        <v>180.49044084423804</v>
      </c>
      <c r="E84" s="21">
        <v>2000</v>
      </c>
      <c r="F84" s="22">
        <v>1500</v>
      </c>
      <c r="I84" s="21">
        <v>2000</v>
      </c>
      <c r="J84" s="22">
        <v>12345000</v>
      </c>
      <c r="M84" s="21">
        <v>2000</v>
      </c>
      <c r="N84" s="22">
        <v>12345000</v>
      </c>
      <c r="Q84" s="21">
        <v>2000</v>
      </c>
      <c r="R84" s="22">
        <v>12345000</v>
      </c>
      <c r="U84" s="21">
        <v>2000</v>
      </c>
      <c r="V84" s="22">
        <v>12345000</v>
      </c>
      <c r="Y84" s="21">
        <v>2000</v>
      </c>
      <c r="Z84" s="22">
        <v>12345000</v>
      </c>
      <c r="AC84" s="21">
        <v>2000</v>
      </c>
      <c r="AD84" s="22">
        <v>12345000</v>
      </c>
      <c r="AG84" s="21">
        <v>2000</v>
      </c>
      <c r="AH84" s="22">
        <v>12345000</v>
      </c>
      <c r="AK84" s="21">
        <v>2000</v>
      </c>
      <c r="AL84" s="22">
        <v>12345000</v>
      </c>
      <c r="AO84" s="21">
        <v>2000</v>
      </c>
      <c r="AP84" s="22">
        <v>12345000</v>
      </c>
      <c r="AS84" s="21">
        <v>2000</v>
      </c>
      <c r="AT84" s="22">
        <v>12345000</v>
      </c>
      <c r="AW84" s="21">
        <v>2000</v>
      </c>
      <c r="AX84" s="22">
        <v>12345000</v>
      </c>
      <c r="BA84" s="21">
        <v>2000</v>
      </c>
      <c r="BB84" s="22">
        <v>12345000</v>
      </c>
      <c r="BE84" s="21">
        <v>2000</v>
      </c>
      <c r="BF84" s="22">
        <v>12345000</v>
      </c>
      <c r="BI84" s="21">
        <v>2000</v>
      </c>
      <c r="BJ84" s="22">
        <v>12345000</v>
      </c>
      <c r="BM84" s="21">
        <v>2000</v>
      </c>
      <c r="BN84" s="22">
        <v>12345000</v>
      </c>
      <c r="BQ84" s="21">
        <v>2000</v>
      </c>
      <c r="BR84" s="22">
        <v>12345000</v>
      </c>
      <c r="BU84" s="21">
        <v>2000</v>
      </c>
      <c r="BV84" s="22">
        <v>12345000</v>
      </c>
      <c r="BY84" s="21">
        <v>2000</v>
      </c>
      <c r="BZ84" s="22">
        <v>12345000</v>
      </c>
      <c r="CC84" s="21">
        <v>2000</v>
      </c>
      <c r="CD84" s="22">
        <v>12345000</v>
      </c>
      <c r="CG84" s="21">
        <v>2000</v>
      </c>
      <c r="CH84" s="22">
        <v>12345000</v>
      </c>
      <c r="CK84" s="21">
        <v>2000</v>
      </c>
      <c r="CL84" s="22">
        <v>12345000</v>
      </c>
      <c r="CO84" s="21">
        <v>2000</v>
      </c>
      <c r="CP84" s="22">
        <v>12345000</v>
      </c>
      <c r="CS84" s="21">
        <v>2000</v>
      </c>
      <c r="CT84" s="22">
        <v>12345000</v>
      </c>
      <c r="CW84" s="21">
        <v>2000</v>
      </c>
      <c r="CX84" s="22">
        <v>12345000</v>
      </c>
      <c r="DA84" s="21">
        <v>2000</v>
      </c>
      <c r="DB84" s="22">
        <v>12345000</v>
      </c>
      <c r="DE84" s="21">
        <v>2000</v>
      </c>
      <c r="DF84" s="22">
        <v>12345000</v>
      </c>
      <c r="DI84" s="21">
        <v>2000</v>
      </c>
      <c r="DJ84" s="22">
        <v>12345000</v>
      </c>
      <c r="DM84" s="21">
        <v>2000</v>
      </c>
      <c r="DN84" s="22">
        <v>12345000</v>
      </c>
      <c r="DQ84" s="21">
        <v>2000</v>
      </c>
      <c r="DR84" s="22">
        <v>12345000</v>
      </c>
      <c r="DU84" s="21">
        <v>2000</v>
      </c>
      <c r="DV84" s="22">
        <v>12345000</v>
      </c>
      <c r="DY84" s="21">
        <v>2000</v>
      </c>
      <c r="DZ84" s="22">
        <v>12345000</v>
      </c>
      <c r="EC84" s="21">
        <v>2000</v>
      </c>
      <c r="ED84" s="22">
        <v>12345000</v>
      </c>
      <c r="EG84" s="21">
        <v>2000</v>
      </c>
      <c r="EH84" s="22">
        <v>12345000</v>
      </c>
      <c r="EK84" s="21">
        <v>2000</v>
      </c>
      <c r="EL84" s="22">
        <v>12345000</v>
      </c>
      <c r="EO84" s="21">
        <v>2000</v>
      </c>
      <c r="EP84" s="22">
        <v>12345000</v>
      </c>
      <c r="ES84" s="21">
        <v>2000</v>
      </c>
      <c r="ET84" s="22">
        <v>12345000</v>
      </c>
      <c r="EW84" s="21">
        <v>2000</v>
      </c>
      <c r="EX84" s="22">
        <v>12345000</v>
      </c>
      <c r="FA84" s="21">
        <v>2000</v>
      </c>
      <c r="FB84" s="22">
        <v>12345000</v>
      </c>
      <c r="FE84" s="21">
        <v>2000</v>
      </c>
      <c r="FF84" s="22">
        <v>12345000</v>
      </c>
      <c r="FI84" s="21">
        <v>2000</v>
      </c>
      <c r="FJ84" s="22">
        <v>12345000</v>
      </c>
      <c r="FM84" s="21">
        <v>2000</v>
      </c>
      <c r="FN84" s="22">
        <v>12345000</v>
      </c>
      <c r="FQ84" s="21">
        <v>2000</v>
      </c>
      <c r="FR84" s="22">
        <v>12345000</v>
      </c>
      <c r="FU84" s="21">
        <v>2000</v>
      </c>
      <c r="FV84" s="22">
        <v>12345000</v>
      </c>
      <c r="FY84" s="21">
        <v>2000</v>
      </c>
      <c r="FZ84" s="22">
        <v>12345000</v>
      </c>
      <c r="GC84" s="21">
        <v>2000</v>
      </c>
      <c r="GD84" s="22">
        <v>12345000</v>
      </c>
      <c r="GG84" s="21">
        <v>2000</v>
      </c>
      <c r="GH84" s="22">
        <v>12345000</v>
      </c>
      <c r="GK84" s="21">
        <v>2000</v>
      </c>
      <c r="GL84" s="22">
        <v>12345000</v>
      </c>
      <c r="GO84" s="21">
        <v>2000</v>
      </c>
      <c r="GP84" s="22">
        <v>12345000</v>
      </c>
      <c r="GS84" s="21">
        <v>2000</v>
      </c>
      <c r="GT84" s="22">
        <v>12345000</v>
      </c>
      <c r="GW84" s="21">
        <v>2000</v>
      </c>
      <c r="GX84" s="22">
        <v>12345000</v>
      </c>
      <c r="HA84" s="21">
        <v>2000</v>
      </c>
      <c r="HB84" s="22">
        <v>12345000</v>
      </c>
      <c r="HE84" s="21">
        <v>2000</v>
      </c>
      <c r="HF84" s="22">
        <v>12345000</v>
      </c>
      <c r="HI84" s="21">
        <v>2000</v>
      </c>
      <c r="HJ84" s="22">
        <v>12345000</v>
      </c>
      <c r="HM84" s="21">
        <v>2000</v>
      </c>
      <c r="HN84" s="22">
        <v>12345000</v>
      </c>
      <c r="HQ84" s="21">
        <v>2000</v>
      </c>
      <c r="HR84" s="22">
        <v>12345000</v>
      </c>
      <c r="HU84" s="21">
        <v>2000</v>
      </c>
      <c r="HV84" s="22">
        <v>12345000</v>
      </c>
      <c r="HY84" s="21">
        <v>2000</v>
      </c>
      <c r="HZ84" s="22">
        <v>12345000</v>
      </c>
      <c r="IC84" s="21">
        <v>2000</v>
      </c>
      <c r="ID84" s="22">
        <v>12345000</v>
      </c>
      <c r="IG84" s="21">
        <v>2000</v>
      </c>
      <c r="IH84" s="22">
        <v>12345000</v>
      </c>
      <c r="IK84" s="21">
        <v>2000</v>
      </c>
      <c r="IL84" s="22">
        <v>12345000</v>
      </c>
      <c r="IO84" s="21">
        <v>2000</v>
      </c>
      <c r="IP84" s="22">
        <v>12345000</v>
      </c>
      <c r="IS84" s="21">
        <v>2000</v>
      </c>
      <c r="IT84" s="22">
        <v>12345000</v>
      </c>
      <c r="IW84" s="21">
        <v>2000</v>
      </c>
      <c r="IX84" s="22">
        <v>12345000</v>
      </c>
      <c r="JA84" s="21">
        <v>2000</v>
      </c>
      <c r="JB84" s="22">
        <v>12345000</v>
      </c>
      <c r="JE84" s="21">
        <v>2000</v>
      </c>
      <c r="JF84" s="22">
        <v>12345000</v>
      </c>
      <c r="JI84" s="21">
        <v>2000</v>
      </c>
      <c r="JJ84" s="22">
        <v>12345000</v>
      </c>
      <c r="JM84" s="21">
        <v>2000</v>
      </c>
      <c r="JN84" s="22">
        <v>12345000</v>
      </c>
      <c r="JQ84" s="21">
        <v>2000</v>
      </c>
      <c r="JR84" s="22">
        <v>12345000</v>
      </c>
      <c r="JU84" s="21">
        <v>2000</v>
      </c>
      <c r="JV84" s="22">
        <v>12345000</v>
      </c>
      <c r="JY84" s="21">
        <v>2000</v>
      </c>
      <c r="JZ84" s="22">
        <v>12345000</v>
      </c>
      <c r="KC84" s="21">
        <v>2000</v>
      </c>
      <c r="KD84" s="22">
        <v>12345000</v>
      </c>
      <c r="KG84" s="21">
        <v>2000</v>
      </c>
      <c r="KH84" s="22">
        <v>12345000</v>
      </c>
      <c r="KK84" s="21">
        <v>2000</v>
      </c>
      <c r="KL84" s="22">
        <v>12345000</v>
      </c>
      <c r="KO84" s="21">
        <v>2000</v>
      </c>
      <c r="KP84" s="22">
        <v>12345000</v>
      </c>
      <c r="KS84" s="21">
        <v>2000</v>
      </c>
      <c r="KT84" s="22">
        <v>12345000</v>
      </c>
      <c r="KW84" s="21">
        <v>2000</v>
      </c>
      <c r="KX84" s="22">
        <v>12345000</v>
      </c>
      <c r="LA84" s="21">
        <v>2000</v>
      </c>
      <c r="LB84" s="22">
        <v>12345000</v>
      </c>
      <c r="LE84" s="21">
        <v>2000</v>
      </c>
      <c r="LF84" s="22">
        <v>12345000</v>
      </c>
      <c r="LI84" s="21">
        <v>2000</v>
      </c>
      <c r="LJ84" s="22">
        <v>12345000</v>
      </c>
      <c r="LM84" s="21">
        <v>2000</v>
      </c>
      <c r="LN84" s="22">
        <v>12345000</v>
      </c>
      <c r="LQ84" s="21">
        <v>2000</v>
      </c>
      <c r="LR84" s="22">
        <v>12345000</v>
      </c>
      <c r="LU84" s="21">
        <v>2000</v>
      </c>
      <c r="LV84" s="22">
        <v>12345000</v>
      </c>
      <c r="LY84" s="21">
        <v>2000</v>
      </c>
      <c r="LZ84" s="22">
        <v>12345000</v>
      </c>
      <c r="MC84" s="21">
        <v>2000</v>
      </c>
      <c r="MD84" s="22">
        <v>1500</v>
      </c>
      <c r="MG84" s="21">
        <v>2000</v>
      </c>
      <c r="MH84" s="22">
        <v>1500</v>
      </c>
      <c r="MK84" s="21">
        <v>2000</v>
      </c>
      <c r="ML84" s="22">
        <v>1500</v>
      </c>
      <c r="MO84" s="21">
        <v>2000</v>
      </c>
      <c r="MP84" s="22">
        <v>1500</v>
      </c>
      <c r="MS84" s="21">
        <v>2000</v>
      </c>
      <c r="MT84" s="22">
        <v>1500</v>
      </c>
      <c r="MW84" s="21">
        <v>2000</v>
      </c>
      <c r="MX84" s="22">
        <v>1500</v>
      </c>
      <c r="NA84" s="21">
        <v>2000</v>
      </c>
      <c r="NB84" s="22">
        <v>1500</v>
      </c>
      <c r="NE84" s="21">
        <v>2000</v>
      </c>
      <c r="NF84" s="22">
        <v>1500</v>
      </c>
      <c r="NI84" s="21">
        <v>2000</v>
      </c>
      <c r="NJ84" s="22">
        <v>1500</v>
      </c>
    </row>
    <row r="85" spans="1:374">
      <c r="B85">
        <v>0.33808962910350604</v>
      </c>
      <c r="C85" s="39">
        <v>0.66559059132091813</v>
      </c>
      <c r="D85">
        <v>177.14083721971301</v>
      </c>
      <c r="E85" s="21">
        <v>2000</v>
      </c>
      <c r="F85" s="22">
        <v>12345000</v>
      </c>
      <c r="I85" s="21">
        <v>2001</v>
      </c>
      <c r="J85" s="22">
        <v>10147500</v>
      </c>
      <c r="M85" s="21">
        <v>2001</v>
      </c>
      <c r="N85" s="22">
        <v>10147500</v>
      </c>
      <c r="Q85" s="21">
        <v>2001</v>
      </c>
      <c r="R85" s="22">
        <v>10147500</v>
      </c>
      <c r="U85" s="21">
        <v>2001</v>
      </c>
      <c r="V85" s="22">
        <v>10147500</v>
      </c>
      <c r="Y85" s="21">
        <v>2001</v>
      </c>
      <c r="Z85" s="22">
        <v>10147500</v>
      </c>
      <c r="AC85" s="21">
        <v>2001</v>
      </c>
      <c r="AD85" s="22">
        <v>10147500</v>
      </c>
      <c r="AG85" s="21">
        <v>2001</v>
      </c>
      <c r="AH85" s="22">
        <v>10147500</v>
      </c>
      <c r="AK85" s="21">
        <v>2001</v>
      </c>
      <c r="AL85" s="22">
        <v>10147500</v>
      </c>
      <c r="AO85" s="21">
        <v>2001</v>
      </c>
      <c r="AP85" s="22">
        <v>10147500</v>
      </c>
      <c r="AS85" s="21">
        <v>2001</v>
      </c>
      <c r="AT85" s="22">
        <v>10147500</v>
      </c>
      <c r="AW85" s="21">
        <v>2001</v>
      </c>
      <c r="AX85" s="22">
        <v>10147500</v>
      </c>
      <c r="BA85" s="21">
        <v>2001</v>
      </c>
      <c r="BB85" s="22">
        <v>10147500</v>
      </c>
      <c r="BE85" s="21">
        <v>2001</v>
      </c>
      <c r="BF85" s="22">
        <v>10147500</v>
      </c>
      <c r="BI85" s="21">
        <v>2001</v>
      </c>
      <c r="BJ85" s="22">
        <v>10147500</v>
      </c>
      <c r="BM85" s="21">
        <v>2001</v>
      </c>
      <c r="BN85" s="22">
        <v>10147500</v>
      </c>
      <c r="BQ85" s="21">
        <v>2001</v>
      </c>
      <c r="BR85" s="22">
        <v>10147500</v>
      </c>
      <c r="BU85" s="21">
        <v>2001</v>
      </c>
      <c r="BV85" s="22">
        <v>10147500</v>
      </c>
      <c r="BY85" s="21">
        <v>2001</v>
      </c>
      <c r="BZ85" s="22">
        <v>10147500</v>
      </c>
      <c r="CC85" s="21">
        <v>2001</v>
      </c>
      <c r="CD85" s="22">
        <v>10147500</v>
      </c>
      <c r="CG85" s="21">
        <v>2001</v>
      </c>
      <c r="CH85" s="22">
        <v>10147500</v>
      </c>
      <c r="CK85" s="21">
        <v>2001</v>
      </c>
      <c r="CL85" s="22">
        <v>10147500</v>
      </c>
      <c r="CO85" s="21">
        <v>2001</v>
      </c>
      <c r="CP85" s="22">
        <v>10147500</v>
      </c>
      <c r="CS85" s="21">
        <v>2001</v>
      </c>
      <c r="CT85" s="22">
        <v>10147500</v>
      </c>
      <c r="CW85" s="21">
        <v>2001</v>
      </c>
      <c r="CX85" s="22">
        <v>10147500</v>
      </c>
      <c r="DA85" s="21">
        <v>2001</v>
      </c>
      <c r="DB85" s="22">
        <v>10147500</v>
      </c>
      <c r="DE85" s="21">
        <v>2001</v>
      </c>
      <c r="DF85" s="22">
        <v>10147500</v>
      </c>
      <c r="DI85" s="21">
        <v>2001</v>
      </c>
      <c r="DJ85" s="22">
        <v>10147500</v>
      </c>
      <c r="DM85" s="21">
        <v>2001</v>
      </c>
      <c r="DN85" s="22">
        <v>10147500</v>
      </c>
      <c r="DQ85" s="21">
        <v>2001</v>
      </c>
      <c r="DR85" s="22">
        <v>10147500</v>
      </c>
      <c r="DU85" s="21">
        <v>2001</v>
      </c>
      <c r="DV85" s="22">
        <v>10147500</v>
      </c>
      <c r="DY85" s="21">
        <v>2001</v>
      </c>
      <c r="DZ85" s="22">
        <v>10147500</v>
      </c>
      <c r="EC85" s="21">
        <v>2001</v>
      </c>
      <c r="ED85" s="22">
        <v>10147500</v>
      </c>
      <c r="EG85" s="21">
        <v>2001</v>
      </c>
      <c r="EH85" s="22">
        <v>10147500</v>
      </c>
      <c r="EK85" s="21">
        <v>2001</v>
      </c>
      <c r="EL85" s="22">
        <v>10147500</v>
      </c>
      <c r="EO85" s="21">
        <v>2001</v>
      </c>
      <c r="EP85" s="22">
        <v>10147500</v>
      </c>
      <c r="ES85" s="21">
        <v>2001</v>
      </c>
      <c r="ET85" s="22">
        <v>10147500</v>
      </c>
      <c r="EW85" s="21">
        <v>2001</v>
      </c>
      <c r="EX85" s="22">
        <v>10147500</v>
      </c>
      <c r="FA85" s="21">
        <v>2001</v>
      </c>
      <c r="FB85" s="22">
        <v>10147500</v>
      </c>
      <c r="FE85" s="21">
        <v>2001</v>
      </c>
      <c r="FF85" s="22">
        <v>10147500</v>
      </c>
      <c r="FI85" s="21">
        <v>2001</v>
      </c>
      <c r="FJ85" s="22">
        <v>10147500</v>
      </c>
      <c r="FM85" s="21">
        <v>2001</v>
      </c>
      <c r="FN85" s="22">
        <v>10147500</v>
      </c>
      <c r="FQ85" s="21">
        <v>2001</v>
      </c>
      <c r="FR85" s="22">
        <v>10147500</v>
      </c>
      <c r="FU85" s="21">
        <v>2001</v>
      </c>
      <c r="FV85" s="22">
        <v>10147500</v>
      </c>
      <c r="FY85" s="21">
        <v>2001</v>
      </c>
      <c r="FZ85" s="22">
        <v>10147500</v>
      </c>
      <c r="GC85" s="21">
        <v>2001</v>
      </c>
      <c r="GD85" s="22">
        <v>10147500</v>
      </c>
      <c r="GG85" s="21">
        <v>2001</v>
      </c>
      <c r="GH85" s="22">
        <v>10147500</v>
      </c>
      <c r="GK85" s="21">
        <v>2001</v>
      </c>
      <c r="GL85" s="22">
        <v>10147500</v>
      </c>
      <c r="GO85" s="21">
        <v>2001</v>
      </c>
      <c r="GP85" s="22">
        <v>10147500</v>
      </c>
      <c r="GS85" s="21">
        <v>2001</v>
      </c>
      <c r="GT85" s="22">
        <v>10147500</v>
      </c>
      <c r="GW85" s="21">
        <v>2001</v>
      </c>
      <c r="GX85" s="22">
        <v>10147500</v>
      </c>
      <c r="HA85" s="21">
        <v>2001</v>
      </c>
      <c r="HB85" s="22">
        <v>10147500</v>
      </c>
      <c r="HE85" s="21">
        <v>2001</v>
      </c>
      <c r="HF85" s="22">
        <v>10147500</v>
      </c>
      <c r="HI85" s="21">
        <v>2001</v>
      </c>
      <c r="HJ85" s="22">
        <v>10147500</v>
      </c>
      <c r="HM85" s="21">
        <v>2001</v>
      </c>
      <c r="HN85" s="22">
        <v>10147500</v>
      </c>
      <c r="HQ85" s="21">
        <v>2001</v>
      </c>
      <c r="HR85" s="22">
        <v>10147500</v>
      </c>
      <c r="HU85" s="21">
        <v>2001</v>
      </c>
      <c r="HV85" s="22">
        <v>10147500</v>
      </c>
      <c r="HY85" s="21">
        <v>2001</v>
      </c>
      <c r="HZ85" s="22">
        <v>10147500</v>
      </c>
      <c r="IC85" s="21">
        <v>2001</v>
      </c>
      <c r="ID85" s="22">
        <v>10147500</v>
      </c>
      <c r="IG85" s="21">
        <v>2001</v>
      </c>
      <c r="IH85" s="22">
        <v>10147500</v>
      </c>
      <c r="IK85" s="21">
        <v>2001</v>
      </c>
      <c r="IL85" s="22">
        <v>10147500</v>
      </c>
      <c r="IO85" s="21">
        <v>2001</v>
      </c>
      <c r="IP85" s="22">
        <v>10147500</v>
      </c>
      <c r="IS85" s="21">
        <v>2001</v>
      </c>
      <c r="IT85" s="22">
        <v>10147500</v>
      </c>
      <c r="IW85" s="21">
        <v>2001</v>
      </c>
      <c r="IX85" s="22">
        <v>10147500</v>
      </c>
      <c r="JA85" s="21">
        <v>2001</v>
      </c>
      <c r="JB85" s="22">
        <v>10147500</v>
      </c>
      <c r="JE85" s="21">
        <v>2001</v>
      </c>
      <c r="JF85" s="22">
        <v>10147500</v>
      </c>
      <c r="JI85" s="21">
        <v>2001</v>
      </c>
      <c r="JJ85" s="22">
        <v>10147500</v>
      </c>
      <c r="JM85" s="21">
        <v>2001</v>
      </c>
      <c r="JN85" s="22">
        <v>10147500</v>
      </c>
      <c r="JQ85" s="21">
        <v>2001</v>
      </c>
      <c r="JR85" s="22">
        <v>10147500</v>
      </c>
      <c r="JU85" s="21">
        <v>2001</v>
      </c>
      <c r="JV85" s="22">
        <v>10147500</v>
      </c>
      <c r="JY85" s="21">
        <v>2001</v>
      </c>
      <c r="JZ85" s="22">
        <v>10147500</v>
      </c>
      <c r="KC85" s="21">
        <v>2001</v>
      </c>
      <c r="KD85" s="22">
        <v>10147500</v>
      </c>
      <c r="KG85" s="21">
        <v>2001</v>
      </c>
      <c r="KH85" s="22">
        <v>10147500</v>
      </c>
      <c r="KK85" s="21">
        <v>2001</v>
      </c>
      <c r="KL85" s="22">
        <v>10147500</v>
      </c>
      <c r="KO85" s="21">
        <v>2001</v>
      </c>
      <c r="KP85" s="22">
        <v>10147500</v>
      </c>
      <c r="KS85" s="21">
        <v>2001</v>
      </c>
      <c r="KT85" s="22">
        <v>10147500</v>
      </c>
      <c r="KW85" s="21">
        <v>2001</v>
      </c>
      <c r="KX85" s="22">
        <v>10147500</v>
      </c>
      <c r="LA85" s="21">
        <v>2001</v>
      </c>
      <c r="LB85" s="22">
        <v>10147500</v>
      </c>
      <c r="LE85" s="21">
        <v>2001</v>
      </c>
      <c r="LF85" s="22">
        <v>10147500</v>
      </c>
      <c r="LI85" s="21">
        <v>2001</v>
      </c>
      <c r="LJ85" s="22">
        <v>10147500</v>
      </c>
      <c r="LM85" s="21">
        <v>2001</v>
      </c>
      <c r="LN85" s="22">
        <v>10147500</v>
      </c>
      <c r="LQ85" s="21">
        <v>2001</v>
      </c>
      <c r="LR85" s="22">
        <v>10147500</v>
      </c>
      <c r="LU85" s="21">
        <v>2001</v>
      </c>
      <c r="LV85" s="22">
        <v>10147500</v>
      </c>
      <c r="LY85" s="21">
        <v>2001</v>
      </c>
      <c r="LZ85" s="22">
        <v>10147500</v>
      </c>
      <c r="MC85" s="21">
        <v>2001</v>
      </c>
      <c r="MD85" s="22">
        <v>10147500</v>
      </c>
      <c r="MG85" s="21">
        <v>2000</v>
      </c>
      <c r="MH85" s="22">
        <v>12345000</v>
      </c>
      <c r="MK85" s="21">
        <v>2000</v>
      </c>
      <c r="ML85" s="22">
        <v>12345000</v>
      </c>
      <c r="MO85" s="21">
        <v>2000</v>
      </c>
      <c r="MP85" s="22">
        <v>12345000</v>
      </c>
      <c r="MS85" s="21">
        <v>2000</v>
      </c>
      <c r="MT85" s="22">
        <v>12345000</v>
      </c>
      <c r="MW85" s="21">
        <v>2000</v>
      </c>
      <c r="MX85" s="22">
        <v>12345000</v>
      </c>
      <c r="NA85" s="21">
        <v>2000</v>
      </c>
      <c r="NB85" s="22">
        <v>12345000</v>
      </c>
      <c r="NE85" s="21">
        <v>2000</v>
      </c>
      <c r="NF85" s="22">
        <v>12345000</v>
      </c>
      <c r="NI85" s="21">
        <v>2000</v>
      </c>
      <c r="NJ85" s="22">
        <v>12345000</v>
      </c>
    </row>
    <row r="86" spans="1:374">
      <c r="B86">
        <v>0.33830999254176181</v>
      </c>
      <c r="C86" s="39">
        <v>0.66423882385004751</v>
      </c>
      <c r="D86">
        <v>176.06935977687954</v>
      </c>
      <c r="E86" s="21">
        <v>2001</v>
      </c>
      <c r="F86" s="22">
        <v>10147500</v>
      </c>
      <c r="I86" s="21">
        <v>2002</v>
      </c>
      <c r="J86" s="22">
        <v>1000</v>
      </c>
      <c r="M86" s="21">
        <v>2002</v>
      </c>
      <c r="N86" s="22">
        <v>1000</v>
      </c>
      <c r="Q86" s="21">
        <v>2002</v>
      </c>
      <c r="R86" s="22">
        <v>1000</v>
      </c>
      <c r="U86" s="21">
        <v>2002</v>
      </c>
      <c r="V86" s="22">
        <v>1000</v>
      </c>
      <c r="Y86" s="21">
        <v>2002</v>
      </c>
      <c r="Z86" s="22">
        <v>1000</v>
      </c>
      <c r="AC86" s="21">
        <v>2002</v>
      </c>
      <c r="AD86" s="22">
        <v>1000</v>
      </c>
      <c r="AG86" s="21">
        <v>2002</v>
      </c>
      <c r="AH86" s="22">
        <v>1000</v>
      </c>
      <c r="AK86" s="21">
        <v>2002</v>
      </c>
      <c r="AL86" s="22">
        <v>1000</v>
      </c>
      <c r="AO86" s="21">
        <v>2002</v>
      </c>
      <c r="AP86" s="22">
        <v>1000</v>
      </c>
      <c r="AS86" s="21">
        <v>2002</v>
      </c>
      <c r="AT86" s="22">
        <v>1000</v>
      </c>
      <c r="AW86" s="21">
        <v>2002</v>
      </c>
      <c r="AX86" s="22">
        <v>1000</v>
      </c>
      <c r="BA86" s="21">
        <v>2002</v>
      </c>
      <c r="BB86" s="22">
        <v>1000</v>
      </c>
      <c r="BE86" s="21">
        <v>2002</v>
      </c>
      <c r="BF86" s="22">
        <v>1000</v>
      </c>
      <c r="BI86" s="21">
        <v>2002</v>
      </c>
      <c r="BJ86" s="22">
        <v>1000</v>
      </c>
      <c r="BM86" s="21">
        <v>2002</v>
      </c>
      <c r="BN86" s="22">
        <v>1000</v>
      </c>
      <c r="BQ86" s="21">
        <v>2002</v>
      </c>
      <c r="BR86" s="22">
        <v>1000</v>
      </c>
      <c r="BU86" s="21">
        <v>2002</v>
      </c>
      <c r="BV86" s="22">
        <v>1000</v>
      </c>
      <c r="BY86" s="21">
        <v>2002</v>
      </c>
      <c r="BZ86" s="22">
        <v>1000</v>
      </c>
      <c r="CC86" s="21">
        <v>2002</v>
      </c>
      <c r="CD86" s="22">
        <v>1000</v>
      </c>
      <c r="CG86" s="21">
        <v>2002</v>
      </c>
      <c r="CH86" s="22">
        <v>1000</v>
      </c>
      <c r="CK86" s="21">
        <v>2002</v>
      </c>
      <c r="CL86" s="22">
        <v>1000</v>
      </c>
      <c r="CO86" s="21">
        <v>2002</v>
      </c>
      <c r="CP86" s="22">
        <v>1000</v>
      </c>
      <c r="CS86" s="21">
        <v>2002</v>
      </c>
      <c r="CT86" s="22">
        <v>1000</v>
      </c>
      <c r="CW86" s="21">
        <v>2002</v>
      </c>
      <c r="CX86" s="22">
        <v>1000</v>
      </c>
      <c r="DA86" s="21">
        <v>2002</v>
      </c>
      <c r="DB86" s="22">
        <v>1000</v>
      </c>
      <c r="DE86" s="21">
        <v>2002</v>
      </c>
      <c r="DF86" s="22">
        <v>1000</v>
      </c>
      <c r="DI86" s="21">
        <v>2002</v>
      </c>
      <c r="DJ86" s="22">
        <v>1000</v>
      </c>
      <c r="DM86" s="21">
        <v>2002</v>
      </c>
      <c r="DN86" s="22">
        <v>1000</v>
      </c>
      <c r="DQ86" s="21">
        <v>2002</v>
      </c>
      <c r="DR86" s="22">
        <v>1000</v>
      </c>
      <c r="DU86" s="21">
        <v>2002</v>
      </c>
      <c r="DV86" s="22">
        <v>1000</v>
      </c>
      <c r="DY86" s="21">
        <v>2002</v>
      </c>
      <c r="DZ86" s="22">
        <v>1000</v>
      </c>
      <c r="EC86" s="21">
        <v>2002</v>
      </c>
      <c r="ED86" s="22">
        <v>1000</v>
      </c>
      <c r="EG86" s="21">
        <v>2002</v>
      </c>
      <c r="EH86" s="22">
        <v>1000</v>
      </c>
      <c r="EK86" s="21">
        <v>2002</v>
      </c>
      <c r="EL86" s="22">
        <v>1000</v>
      </c>
      <c r="EO86" s="21">
        <v>2002</v>
      </c>
      <c r="EP86" s="22">
        <v>1000</v>
      </c>
      <c r="ES86" s="21">
        <v>2002</v>
      </c>
      <c r="ET86" s="22">
        <v>1000</v>
      </c>
      <c r="EW86" s="21">
        <v>2002</v>
      </c>
      <c r="EX86" s="22">
        <v>1000</v>
      </c>
      <c r="FA86" s="21">
        <v>2002</v>
      </c>
      <c r="FB86" s="22">
        <v>1000</v>
      </c>
      <c r="FE86" s="21">
        <v>2002</v>
      </c>
      <c r="FF86" s="22">
        <v>1000</v>
      </c>
      <c r="FI86" s="21">
        <v>2002</v>
      </c>
      <c r="FJ86" s="22">
        <v>1000</v>
      </c>
      <c r="FM86" s="21">
        <v>2002</v>
      </c>
      <c r="FN86" s="22">
        <v>1000</v>
      </c>
      <c r="FQ86" s="21">
        <v>2002</v>
      </c>
      <c r="FR86" s="22">
        <v>1000</v>
      </c>
      <c r="FU86" s="21">
        <v>2002</v>
      </c>
      <c r="FV86" s="22">
        <v>1000</v>
      </c>
      <c r="FY86" s="21">
        <v>2002</v>
      </c>
      <c r="FZ86" s="22">
        <v>1000</v>
      </c>
      <c r="GC86" s="21">
        <v>2002</v>
      </c>
      <c r="GD86" s="22">
        <v>1000</v>
      </c>
      <c r="GG86" s="21">
        <v>2002</v>
      </c>
      <c r="GH86" s="22">
        <v>1000</v>
      </c>
      <c r="GK86" s="21">
        <v>2002</v>
      </c>
      <c r="GL86" s="22">
        <v>1000</v>
      </c>
      <c r="GO86" s="21">
        <v>2002</v>
      </c>
      <c r="GP86" s="22">
        <v>1000</v>
      </c>
      <c r="GS86" s="21">
        <v>2002</v>
      </c>
      <c r="GT86" s="22">
        <v>1000</v>
      </c>
      <c r="GW86" s="21">
        <v>2002</v>
      </c>
      <c r="GX86" s="22">
        <v>1000</v>
      </c>
      <c r="HA86" s="21">
        <v>2002</v>
      </c>
      <c r="HB86" s="22">
        <v>1000</v>
      </c>
      <c r="HE86" s="21">
        <v>2002</v>
      </c>
      <c r="HF86" s="22">
        <v>1000</v>
      </c>
      <c r="HI86" s="21">
        <v>2002</v>
      </c>
      <c r="HJ86" s="22">
        <v>1000</v>
      </c>
      <c r="HM86" s="21">
        <v>2002</v>
      </c>
      <c r="HN86" s="22">
        <v>1000</v>
      </c>
      <c r="HQ86" s="21">
        <v>2002</v>
      </c>
      <c r="HR86" s="22">
        <v>1000</v>
      </c>
      <c r="HU86" s="21">
        <v>2002</v>
      </c>
      <c r="HV86" s="22">
        <v>1000</v>
      </c>
      <c r="HY86" s="21">
        <v>2002</v>
      </c>
      <c r="HZ86" s="22">
        <v>1000</v>
      </c>
      <c r="IC86" s="21">
        <v>2002</v>
      </c>
      <c r="ID86" s="22">
        <v>1000</v>
      </c>
      <c r="IG86" s="21">
        <v>2002</v>
      </c>
      <c r="IH86" s="22">
        <v>1000</v>
      </c>
      <c r="IK86" s="21">
        <v>2002</v>
      </c>
      <c r="IL86" s="22">
        <v>1000</v>
      </c>
      <c r="IO86" s="21">
        <v>2002</v>
      </c>
      <c r="IP86" s="22">
        <v>1000</v>
      </c>
      <c r="IS86" s="21">
        <v>2002</v>
      </c>
      <c r="IT86" s="22">
        <v>1000</v>
      </c>
      <c r="IW86" s="21">
        <v>2002</v>
      </c>
      <c r="IX86" s="22">
        <v>1000</v>
      </c>
      <c r="JA86" s="21">
        <v>2002</v>
      </c>
      <c r="JB86" s="22">
        <v>1000</v>
      </c>
      <c r="JE86" s="21">
        <v>2002</v>
      </c>
      <c r="JF86" s="22">
        <v>1000</v>
      </c>
      <c r="JI86" s="21">
        <v>2002</v>
      </c>
      <c r="JJ86" s="22">
        <v>1000</v>
      </c>
      <c r="JM86" s="21">
        <v>2002</v>
      </c>
      <c r="JN86" s="22">
        <v>1000</v>
      </c>
      <c r="JQ86" s="21">
        <v>2002</v>
      </c>
      <c r="JR86" s="22">
        <v>1000</v>
      </c>
      <c r="JU86" s="21">
        <v>2002</v>
      </c>
      <c r="JV86" s="22">
        <v>1000</v>
      </c>
      <c r="JY86" s="21">
        <v>2002</v>
      </c>
      <c r="JZ86" s="22">
        <v>1000</v>
      </c>
      <c r="KC86" s="21">
        <v>2002</v>
      </c>
      <c r="KD86" s="22">
        <v>1000</v>
      </c>
      <c r="KG86" s="21">
        <v>2002</v>
      </c>
      <c r="KH86" s="22">
        <v>1000</v>
      </c>
      <c r="KK86" s="21">
        <v>2002</v>
      </c>
      <c r="KL86" s="22">
        <v>1000</v>
      </c>
      <c r="KO86" s="21">
        <v>2002</v>
      </c>
      <c r="KP86" s="22">
        <v>1000</v>
      </c>
      <c r="KS86" s="21">
        <v>2002</v>
      </c>
      <c r="KT86" s="22">
        <v>1000</v>
      </c>
      <c r="KW86" s="21">
        <v>2002</v>
      </c>
      <c r="KX86" s="22">
        <v>1000</v>
      </c>
      <c r="LA86" s="21">
        <v>2002</v>
      </c>
      <c r="LB86" s="22">
        <v>1000</v>
      </c>
      <c r="LE86" s="21">
        <v>2002</v>
      </c>
      <c r="LF86" s="22">
        <v>1000</v>
      </c>
      <c r="LI86" s="21">
        <v>2002</v>
      </c>
      <c r="LJ86" s="22">
        <v>1000</v>
      </c>
      <c r="LM86" s="21">
        <v>2002</v>
      </c>
      <c r="LN86" s="22">
        <v>1000</v>
      </c>
      <c r="LQ86" s="21">
        <v>2002</v>
      </c>
      <c r="LR86" s="22">
        <v>1000</v>
      </c>
      <c r="LU86" s="21">
        <v>2002</v>
      </c>
      <c r="LV86" s="22">
        <v>1000</v>
      </c>
      <c r="LY86" s="21">
        <v>2002</v>
      </c>
      <c r="LZ86" s="22">
        <v>1000</v>
      </c>
      <c r="MC86" s="21">
        <v>2002</v>
      </c>
      <c r="MD86" s="22">
        <v>1000</v>
      </c>
      <c r="MG86" s="21">
        <v>2002</v>
      </c>
      <c r="MH86" s="22">
        <v>1000</v>
      </c>
      <c r="MK86" s="21">
        <v>2001</v>
      </c>
      <c r="ML86" s="22">
        <v>10147500</v>
      </c>
      <c r="MO86" s="21">
        <v>2001</v>
      </c>
      <c r="MP86" s="22">
        <v>10147500</v>
      </c>
      <c r="MS86" s="21">
        <v>2001</v>
      </c>
      <c r="MT86" s="22">
        <v>10147500</v>
      </c>
      <c r="MW86" s="21">
        <v>2001</v>
      </c>
      <c r="MX86" s="22">
        <v>10147500</v>
      </c>
      <c r="NA86" s="21">
        <v>2001</v>
      </c>
      <c r="NB86" s="22">
        <v>10147500</v>
      </c>
      <c r="NE86" s="21">
        <v>2001</v>
      </c>
      <c r="NF86" s="22">
        <v>10147500</v>
      </c>
      <c r="NI86" s="21">
        <v>2001</v>
      </c>
      <c r="NJ86" s="22">
        <v>10147500</v>
      </c>
    </row>
    <row r="87" spans="1:374">
      <c r="B87">
        <v>0.3479047163130875</v>
      </c>
      <c r="C87" s="39">
        <v>0.67167848399626928</v>
      </c>
      <c r="D87">
        <v>182.07574636987454</v>
      </c>
      <c r="E87" s="21">
        <v>2002</v>
      </c>
      <c r="F87" s="22">
        <v>1000</v>
      </c>
      <c r="I87" s="21">
        <v>2002</v>
      </c>
      <c r="J87" s="22">
        <v>89650000</v>
      </c>
      <c r="M87" s="21">
        <v>2002</v>
      </c>
      <c r="N87" s="22">
        <v>89650000</v>
      </c>
      <c r="Q87" s="21">
        <v>2002</v>
      </c>
      <c r="R87" s="22">
        <v>89650000</v>
      </c>
      <c r="U87" s="21">
        <v>2002</v>
      </c>
      <c r="V87" s="22">
        <v>89650000</v>
      </c>
      <c r="Y87" s="21">
        <v>2002</v>
      </c>
      <c r="Z87" s="22">
        <v>89650000</v>
      </c>
      <c r="AC87" s="21">
        <v>2002</v>
      </c>
      <c r="AD87" s="22">
        <v>89650000</v>
      </c>
      <c r="AG87" s="21">
        <v>2002</v>
      </c>
      <c r="AH87" s="22">
        <v>89650000</v>
      </c>
      <c r="AK87" s="21">
        <v>2002</v>
      </c>
      <c r="AL87" s="22">
        <v>89650000</v>
      </c>
      <c r="AO87" s="21">
        <v>2002</v>
      </c>
      <c r="AP87" s="22">
        <v>89650000</v>
      </c>
      <c r="AS87" s="21">
        <v>2002</v>
      </c>
      <c r="AT87" s="22">
        <v>89650000</v>
      </c>
      <c r="AW87" s="21">
        <v>2002</v>
      </c>
      <c r="AX87" s="22">
        <v>89650000</v>
      </c>
      <c r="BA87" s="21">
        <v>2002</v>
      </c>
      <c r="BB87" s="22">
        <v>89650000</v>
      </c>
      <c r="BE87" s="21">
        <v>2002</v>
      </c>
      <c r="BF87" s="22">
        <v>89650000</v>
      </c>
      <c r="BI87" s="21">
        <v>2002</v>
      </c>
      <c r="BJ87" s="22">
        <v>89650000</v>
      </c>
      <c r="BM87" s="21">
        <v>2002</v>
      </c>
      <c r="BN87" s="22">
        <v>89650000</v>
      </c>
      <c r="BQ87" s="21">
        <v>2002</v>
      </c>
      <c r="BR87" s="22">
        <v>89650000</v>
      </c>
      <c r="BU87" s="21">
        <v>2002</v>
      </c>
      <c r="BV87" s="22">
        <v>89650000</v>
      </c>
      <c r="BY87" s="21">
        <v>2002</v>
      </c>
      <c r="BZ87" s="22">
        <v>89650000</v>
      </c>
      <c r="CC87" s="21">
        <v>2002</v>
      </c>
      <c r="CD87" s="22">
        <v>89650000</v>
      </c>
      <c r="CG87" s="21">
        <v>2002</v>
      </c>
      <c r="CH87" s="22">
        <v>89650000</v>
      </c>
      <c r="CK87" s="21">
        <v>2002</v>
      </c>
      <c r="CL87" s="22">
        <v>89650000</v>
      </c>
      <c r="CO87" s="21">
        <v>2002</v>
      </c>
      <c r="CP87" s="22">
        <v>89650000</v>
      </c>
      <c r="CS87" s="21">
        <v>2002</v>
      </c>
      <c r="CT87" s="22">
        <v>89650000</v>
      </c>
      <c r="CW87" s="21">
        <v>2002</v>
      </c>
      <c r="CX87" s="22">
        <v>89650000</v>
      </c>
      <c r="DA87" s="21">
        <v>2002</v>
      </c>
      <c r="DB87" s="22">
        <v>89650000</v>
      </c>
      <c r="DE87" s="21">
        <v>2002</v>
      </c>
      <c r="DF87" s="22">
        <v>89650000</v>
      </c>
      <c r="DI87" s="21">
        <v>2002</v>
      </c>
      <c r="DJ87" s="22">
        <v>89650000</v>
      </c>
      <c r="DM87" s="21">
        <v>2002</v>
      </c>
      <c r="DN87" s="22">
        <v>89650000</v>
      </c>
      <c r="DQ87" s="21">
        <v>2002</v>
      </c>
      <c r="DR87" s="22">
        <v>89650000</v>
      </c>
      <c r="DU87" s="21">
        <v>2002</v>
      </c>
      <c r="DV87" s="22">
        <v>89650000</v>
      </c>
      <c r="DY87" s="21">
        <v>2002</v>
      </c>
      <c r="DZ87" s="22">
        <v>89650000</v>
      </c>
      <c r="EC87" s="21">
        <v>2002</v>
      </c>
      <c r="ED87" s="22">
        <v>89650000</v>
      </c>
      <c r="EG87" s="21">
        <v>2002</v>
      </c>
      <c r="EH87" s="22">
        <v>89650000</v>
      </c>
      <c r="EK87" s="21">
        <v>2002</v>
      </c>
      <c r="EL87" s="22">
        <v>89650000</v>
      </c>
      <c r="EO87" s="21">
        <v>2002</v>
      </c>
      <c r="EP87" s="22">
        <v>89650000</v>
      </c>
      <c r="ES87" s="21">
        <v>2002</v>
      </c>
      <c r="ET87" s="22">
        <v>89650000</v>
      </c>
      <c r="EW87" s="21">
        <v>2002</v>
      </c>
      <c r="EX87" s="22">
        <v>89650000</v>
      </c>
      <c r="FA87" s="21">
        <v>2002</v>
      </c>
      <c r="FB87" s="22">
        <v>89650000</v>
      </c>
      <c r="FE87" s="21">
        <v>2002</v>
      </c>
      <c r="FF87" s="22">
        <v>89650000</v>
      </c>
      <c r="FI87" s="21">
        <v>2002</v>
      </c>
      <c r="FJ87" s="22">
        <v>89650000</v>
      </c>
      <c r="FM87" s="21">
        <v>2002</v>
      </c>
      <c r="FN87" s="22">
        <v>89650000</v>
      </c>
      <c r="FQ87" s="21">
        <v>2002</v>
      </c>
      <c r="FR87" s="22">
        <v>89650000</v>
      </c>
      <c r="FU87" s="21">
        <v>2002</v>
      </c>
      <c r="FV87" s="22">
        <v>89650000</v>
      </c>
      <c r="FY87" s="21">
        <v>2002</v>
      </c>
      <c r="FZ87" s="22">
        <v>89650000</v>
      </c>
      <c r="GC87" s="21">
        <v>2002</v>
      </c>
      <c r="GD87" s="22">
        <v>89650000</v>
      </c>
      <c r="GG87" s="21">
        <v>2002</v>
      </c>
      <c r="GH87" s="22">
        <v>89650000</v>
      </c>
      <c r="GK87" s="21">
        <v>2002</v>
      </c>
      <c r="GL87" s="22">
        <v>89650000</v>
      </c>
      <c r="GO87" s="21">
        <v>2002</v>
      </c>
      <c r="GP87" s="22">
        <v>89650000</v>
      </c>
      <c r="GS87" s="21">
        <v>2002</v>
      </c>
      <c r="GT87" s="22">
        <v>89650000</v>
      </c>
      <c r="GW87" s="21">
        <v>2002</v>
      </c>
      <c r="GX87" s="22">
        <v>89650000</v>
      </c>
      <c r="HA87" s="21">
        <v>2002</v>
      </c>
      <c r="HB87" s="22">
        <v>89650000</v>
      </c>
      <c r="HE87" s="21">
        <v>2002</v>
      </c>
      <c r="HF87" s="22">
        <v>89650000</v>
      </c>
      <c r="HI87" s="21">
        <v>2002</v>
      </c>
      <c r="HJ87" s="22">
        <v>89650000</v>
      </c>
      <c r="HM87" s="21">
        <v>2002</v>
      </c>
      <c r="HN87" s="22">
        <v>89650000</v>
      </c>
      <c r="HQ87" s="21">
        <v>2002</v>
      </c>
      <c r="HR87" s="22">
        <v>89650000</v>
      </c>
      <c r="HU87" s="21">
        <v>2002</v>
      </c>
      <c r="HV87" s="22">
        <v>89650000</v>
      </c>
      <c r="HY87" s="21">
        <v>2002</v>
      </c>
      <c r="HZ87" s="22">
        <v>89650000</v>
      </c>
      <c r="IC87" s="21">
        <v>2002</v>
      </c>
      <c r="ID87" s="22">
        <v>89650000</v>
      </c>
      <c r="IG87" s="21">
        <v>2002</v>
      </c>
      <c r="IH87" s="22">
        <v>89650000</v>
      </c>
      <c r="IK87" s="21">
        <v>2002</v>
      </c>
      <c r="IL87" s="22">
        <v>89650000</v>
      </c>
      <c r="IO87" s="21">
        <v>2002</v>
      </c>
      <c r="IP87" s="22">
        <v>89650000</v>
      </c>
      <c r="IS87" s="21">
        <v>2002</v>
      </c>
      <c r="IT87" s="22">
        <v>89650000</v>
      </c>
      <c r="IW87" s="21">
        <v>2002</v>
      </c>
      <c r="IX87" s="22">
        <v>89650000</v>
      </c>
      <c r="JA87" s="21">
        <v>2002</v>
      </c>
      <c r="JB87" s="22">
        <v>89650000</v>
      </c>
      <c r="JE87" s="21">
        <v>2002</v>
      </c>
      <c r="JF87" s="22">
        <v>89650000</v>
      </c>
      <c r="JI87" s="21">
        <v>2002</v>
      </c>
      <c r="JJ87" s="22">
        <v>89650000</v>
      </c>
      <c r="JM87" s="21">
        <v>2002</v>
      </c>
      <c r="JN87" s="22">
        <v>89650000</v>
      </c>
      <c r="JQ87" s="21">
        <v>2002</v>
      </c>
      <c r="JR87" s="22">
        <v>89650000</v>
      </c>
      <c r="JU87" s="21">
        <v>2002</v>
      </c>
      <c r="JV87" s="22">
        <v>89650000</v>
      </c>
      <c r="JY87" s="21">
        <v>2002</v>
      </c>
      <c r="JZ87" s="22">
        <v>89650000</v>
      </c>
      <c r="KC87" s="21">
        <v>2002</v>
      </c>
      <c r="KD87" s="22">
        <v>89650000</v>
      </c>
      <c r="KG87" s="21">
        <v>2002</v>
      </c>
      <c r="KH87" s="22">
        <v>89650000</v>
      </c>
      <c r="KK87" s="21">
        <v>2002</v>
      </c>
      <c r="KL87" s="22">
        <v>89650000</v>
      </c>
      <c r="KO87" s="21">
        <v>2002</v>
      </c>
      <c r="KP87" s="22">
        <v>89650000</v>
      </c>
      <c r="KS87" s="21">
        <v>2002</v>
      </c>
      <c r="KT87" s="22">
        <v>89650000</v>
      </c>
      <c r="KW87" s="21">
        <v>2002</v>
      </c>
      <c r="KX87" s="22">
        <v>89650000</v>
      </c>
      <c r="LA87" s="21">
        <v>2002</v>
      </c>
      <c r="LB87" s="22">
        <v>89650000</v>
      </c>
      <c r="LE87" s="21">
        <v>2002</v>
      </c>
      <c r="LF87" s="22">
        <v>89650000</v>
      </c>
      <c r="LI87" s="21">
        <v>2002</v>
      </c>
      <c r="LJ87" s="22">
        <v>89650000</v>
      </c>
      <c r="LM87" s="21">
        <v>2002</v>
      </c>
      <c r="LN87" s="22">
        <v>89650000</v>
      </c>
      <c r="LQ87" s="21">
        <v>2002</v>
      </c>
      <c r="LR87" s="22">
        <v>89650000</v>
      </c>
      <c r="LU87" s="21">
        <v>2002</v>
      </c>
      <c r="LV87" s="22">
        <v>89650000</v>
      </c>
      <c r="LY87" s="21">
        <v>2002</v>
      </c>
      <c r="LZ87" s="22">
        <v>89650000</v>
      </c>
      <c r="MC87" s="21">
        <v>2002</v>
      </c>
      <c r="MD87" s="22">
        <v>89650000</v>
      </c>
      <c r="MG87" s="21">
        <v>2002</v>
      </c>
      <c r="MH87" s="22">
        <v>89650000</v>
      </c>
      <c r="MK87" s="21">
        <v>2002</v>
      </c>
      <c r="ML87" s="22">
        <v>89650000</v>
      </c>
      <c r="MO87" s="21">
        <v>2002</v>
      </c>
      <c r="MP87" s="22">
        <v>1000</v>
      </c>
      <c r="MS87" s="21">
        <v>2002</v>
      </c>
      <c r="MT87" s="22">
        <v>1000</v>
      </c>
      <c r="MW87" s="21">
        <v>2002</v>
      </c>
      <c r="MX87" s="22">
        <v>1000</v>
      </c>
      <c r="NA87" s="21">
        <v>2002</v>
      </c>
      <c r="NB87" s="22">
        <v>1000</v>
      </c>
      <c r="NE87" s="21">
        <v>2002</v>
      </c>
      <c r="NF87" s="22">
        <v>1000</v>
      </c>
      <c r="NI87" s="21">
        <v>2002</v>
      </c>
      <c r="NJ87" s="22">
        <v>1000</v>
      </c>
    </row>
    <row r="88" spans="1:374">
      <c r="B88">
        <v>0.33612668506452037</v>
      </c>
      <c r="C88" s="39">
        <v>0.66555331518345806</v>
      </c>
      <c r="D88">
        <v>177.11117418855633</v>
      </c>
      <c r="E88" s="21">
        <v>2002</v>
      </c>
      <c r="F88" s="22">
        <v>89650000</v>
      </c>
      <c r="I88" s="21">
        <v>2003</v>
      </c>
      <c r="J88" s="22">
        <v>9726</v>
      </c>
      <c r="M88" s="21">
        <v>2003</v>
      </c>
      <c r="N88" s="22">
        <v>9726</v>
      </c>
      <c r="Q88" s="21">
        <v>2003</v>
      </c>
      <c r="R88" s="22">
        <v>9726</v>
      </c>
      <c r="U88" s="21">
        <v>2003</v>
      </c>
      <c r="V88" s="22">
        <v>9726</v>
      </c>
      <c r="Y88" s="21">
        <v>2003</v>
      </c>
      <c r="Z88" s="22">
        <v>9726</v>
      </c>
      <c r="AC88" s="21">
        <v>2003</v>
      </c>
      <c r="AD88" s="22">
        <v>9726</v>
      </c>
      <c r="AG88" s="21">
        <v>2003</v>
      </c>
      <c r="AH88" s="22">
        <v>9726</v>
      </c>
      <c r="AK88" s="21">
        <v>2003</v>
      </c>
      <c r="AL88" s="22">
        <v>9726</v>
      </c>
      <c r="AO88" s="21">
        <v>2003</v>
      </c>
      <c r="AP88" s="22">
        <v>9726</v>
      </c>
      <c r="AS88" s="21">
        <v>2003</v>
      </c>
      <c r="AT88" s="22">
        <v>9726</v>
      </c>
      <c r="AW88" s="21">
        <v>2003</v>
      </c>
      <c r="AX88" s="22">
        <v>9726</v>
      </c>
      <c r="BA88" s="21">
        <v>2003</v>
      </c>
      <c r="BB88" s="22">
        <v>9726</v>
      </c>
      <c r="BE88" s="21">
        <v>2003</v>
      </c>
      <c r="BF88" s="22">
        <v>9726</v>
      </c>
      <c r="BI88" s="21">
        <v>2003</v>
      </c>
      <c r="BJ88" s="22">
        <v>9726</v>
      </c>
      <c r="BM88" s="21">
        <v>2003</v>
      </c>
      <c r="BN88" s="22">
        <v>9726</v>
      </c>
      <c r="BQ88" s="21">
        <v>2003</v>
      </c>
      <c r="BR88" s="22">
        <v>9726</v>
      </c>
      <c r="BU88" s="21">
        <v>2003</v>
      </c>
      <c r="BV88" s="22">
        <v>9726</v>
      </c>
      <c r="BY88" s="21">
        <v>2003</v>
      </c>
      <c r="BZ88" s="22">
        <v>9726</v>
      </c>
      <c r="CC88" s="21">
        <v>2003</v>
      </c>
      <c r="CD88" s="22">
        <v>9726</v>
      </c>
      <c r="CG88" s="21">
        <v>2003</v>
      </c>
      <c r="CH88" s="22">
        <v>9726</v>
      </c>
      <c r="CK88" s="21">
        <v>2003</v>
      </c>
      <c r="CL88" s="22">
        <v>9726</v>
      </c>
      <c r="CO88" s="21">
        <v>2003</v>
      </c>
      <c r="CP88" s="22">
        <v>9726</v>
      </c>
      <c r="CS88" s="21">
        <v>2003</v>
      </c>
      <c r="CT88" s="22">
        <v>9726</v>
      </c>
      <c r="CW88" s="21">
        <v>2003</v>
      </c>
      <c r="CX88" s="22">
        <v>9726</v>
      </c>
      <c r="DA88" s="21">
        <v>2003</v>
      </c>
      <c r="DB88" s="22">
        <v>9726</v>
      </c>
      <c r="DE88" s="21">
        <v>2003</v>
      </c>
      <c r="DF88" s="22">
        <v>9726</v>
      </c>
      <c r="DI88" s="21">
        <v>2003</v>
      </c>
      <c r="DJ88" s="22">
        <v>9726</v>
      </c>
      <c r="DM88" s="21">
        <v>2003</v>
      </c>
      <c r="DN88" s="22">
        <v>9726</v>
      </c>
      <c r="DQ88" s="21">
        <v>2003</v>
      </c>
      <c r="DR88" s="22">
        <v>9726</v>
      </c>
      <c r="DU88" s="21">
        <v>2003</v>
      </c>
      <c r="DV88" s="22">
        <v>9726</v>
      </c>
      <c r="DY88" s="21">
        <v>2003</v>
      </c>
      <c r="DZ88" s="22">
        <v>9726</v>
      </c>
      <c r="EC88" s="21">
        <v>2003</v>
      </c>
      <c r="ED88" s="22">
        <v>9726</v>
      </c>
      <c r="EG88" s="21">
        <v>2003</v>
      </c>
      <c r="EH88" s="22">
        <v>9726</v>
      </c>
      <c r="EK88" s="21">
        <v>2003</v>
      </c>
      <c r="EL88" s="22">
        <v>9726</v>
      </c>
      <c r="EO88" s="21">
        <v>2003</v>
      </c>
      <c r="EP88" s="22">
        <v>9726</v>
      </c>
      <c r="ES88" s="21">
        <v>2003</v>
      </c>
      <c r="ET88" s="22">
        <v>9726</v>
      </c>
      <c r="EW88" s="21">
        <v>2003</v>
      </c>
      <c r="EX88" s="22">
        <v>9726</v>
      </c>
      <c r="FA88" s="21">
        <v>2003</v>
      </c>
      <c r="FB88" s="22">
        <v>9726</v>
      </c>
      <c r="FE88" s="21">
        <v>2003</v>
      </c>
      <c r="FF88" s="22">
        <v>9726</v>
      </c>
      <c r="FI88" s="21">
        <v>2003</v>
      </c>
      <c r="FJ88" s="22">
        <v>9726</v>
      </c>
      <c r="FM88" s="21">
        <v>2003</v>
      </c>
      <c r="FN88" s="22">
        <v>9726</v>
      </c>
      <c r="FQ88" s="21">
        <v>2003</v>
      </c>
      <c r="FR88" s="22">
        <v>9726</v>
      </c>
      <c r="FU88" s="21">
        <v>2003</v>
      </c>
      <c r="FV88" s="22">
        <v>9726</v>
      </c>
      <c r="FY88" s="21">
        <v>2003</v>
      </c>
      <c r="FZ88" s="22">
        <v>9726</v>
      </c>
      <c r="GC88" s="21">
        <v>2003</v>
      </c>
      <c r="GD88" s="22">
        <v>9726</v>
      </c>
      <c r="GG88" s="21">
        <v>2003</v>
      </c>
      <c r="GH88" s="22">
        <v>9726</v>
      </c>
      <c r="GK88" s="21">
        <v>2003</v>
      </c>
      <c r="GL88" s="22">
        <v>9726</v>
      </c>
      <c r="GO88" s="21">
        <v>2003</v>
      </c>
      <c r="GP88" s="22">
        <v>9726</v>
      </c>
      <c r="GS88" s="21">
        <v>2003</v>
      </c>
      <c r="GT88" s="22">
        <v>9726</v>
      </c>
      <c r="GW88" s="21">
        <v>2003</v>
      </c>
      <c r="GX88" s="22">
        <v>9726</v>
      </c>
      <c r="HA88" s="21">
        <v>2003</v>
      </c>
      <c r="HB88" s="22">
        <v>9726</v>
      </c>
      <c r="HE88" s="21">
        <v>2003</v>
      </c>
      <c r="HF88" s="22">
        <v>9726</v>
      </c>
      <c r="HI88" s="21">
        <v>2003</v>
      </c>
      <c r="HJ88" s="22">
        <v>9726</v>
      </c>
      <c r="HM88" s="21">
        <v>2003</v>
      </c>
      <c r="HN88" s="22">
        <v>9726</v>
      </c>
      <c r="HQ88" s="21">
        <v>2003</v>
      </c>
      <c r="HR88" s="22">
        <v>9726</v>
      </c>
      <c r="HU88" s="21">
        <v>2003</v>
      </c>
      <c r="HV88" s="22">
        <v>9726</v>
      </c>
      <c r="HY88" s="21">
        <v>2003</v>
      </c>
      <c r="HZ88" s="22">
        <v>9726</v>
      </c>
      <c r="IC88" s="21">
        <v>2003</v>
      </c>
      <c r="ID88" s="22">
        <v>9726</v>
      </c>
      <c r="IG88" s="21">
        <v>2003</v>
      </c>
      <c r="IH88" s="22">
        <v>9726</v>
      </c>
      <c r="IK88" s="21">
        <v>2003</v>
      </c>
      <c r="IL88" s="22">
        <v>9726</v>
      </c>
      <c r="IO88" s="21">
        <v>2003</v>
      </c>
      <c r="IP88" s="22">
        <v>9726</v>
      </c>
      <c r="IS88" s="21">
        <v>2003</v>
      </c>
      <c r="IT88" s="22">
        <v>9726</v>
      </c>
      <c r="IW88" s="21">
        <v>2003</v>
      </c>
      <c r="IX88" s="22">
        <v>9726</v>
      </c>
      <c r="JA88" s="21">
        <v>2003</v>
      </c>
      <c r="JB88" s="22">
        <v>9726</v>
      </c>
      <c r="JE88" s="21">
        <v>2003</v>
      </c>
      <c r="JF88" s="22">
        <v>9726</v>
      </c>
      <c r="JI88" s="21">
        <v>2003</v>
      </c>
      <c r="JJ88" s="22">
        <v>9726</v>
      </c>
      <c r="JM88" s="21">
        <v>2003</v>
      </c>
      <c r="JN88" s="22">
        <v>9726</v>
      </c>
      <c r="JQ88" s="21">
        <v>2003</v>
      </c>
      <c r="JR88" s="22">
        <v>9726</v>
      </c>
      <c r="JU88" s="21">
        <v>2003</v>
      </c>
      <c r="JV88" s="22">
        <v>9726</v>
      </c>
      <c r="JY88" s="21">
        <v>2003</v>
      </c>
      <c r="JZ88" s="22">
        <v>9726</v>
      </c>
      <c r="KC88" s="21">
        <v>2003</v>
      </c>
      <c r="KD88" s="22">
        <v>9726</v>
      </c>
      <c r="KG88" s="21">
        <v>2003</v>
      </c>
      <c r="KH88" s="22">
        <v>9726</v>
      </c>
      <c r="KK88" s="21">
        <v>2003</v>
      </c>
      <c r="KL88" s="22">
        <v>9726</v>
      </c>
      <c r="KO88" s="21">
        <v>2003</v>
      </c>
      <c r="KP88" s="22">
        <v>9726</v>
      </c>
      <c r="KS88" s="21">
        <v>2003</v>
      </c>
      <c r="KT88" s="22">
        <v>9726</v>
      </c>
      <c r="KW88" s="21">
        <v>2003</v>
      </c>
      <c r="KX88" s="22">
        <v>9726</v>
      </c>
      <c r="LA88" s="21">
        <v>2003</v>
      </c>
      <c r="LB88" s="22">
        <v>9726</v>
      </c>
      <c r="LE88" s="21">
        <v>2003</v>
      </c>
      <c r="LF88" s="22">
        <v>9726</v>
      </c>
      <c r="LI88" s="21">
        <v>2003</v>
      </c>
      <c r="LJ88" s="22">
        <v>9726</v>
      </c>
      <c r="LM88" s="21">
        <v>2003</v>
      </c>
      <c r="LN88" s="22">
        <v>9726</v>
      </c>
      <c r="LQ88" s="21">
        <v>2003</v>
      </c>
      <c r="LR88" s="22">
        <v>9726</v>
      </c>
      <c r="LU88" s="21">
        <v>2003</v>
      </c>
      <c r="LV88" s="22">
        <v>9726</v>
      </c>
      <c r="LY88" s="21">
        <v>2003</v>
      </c>
      <c r="LZ88" s="22">
        <v>9726</v>
      </c>
      <c r="MC88" s="21">
        <v>2003</v>
      </c>
      <c r="MD88" s="22">
        <v>9726</v>
      </c>
      <c r="MG88" s="21">
        <v>2003</v>
      </c>
      <c r="MH88" s="22">
        <v>9726</v>
      </c>
      <c r="MK88" s="21">
        <v>2003</v>
      </c>
      <c r="ML88" s="22">
        <v>9726</v>
      </c>
      <c r="MO88" s="21">
        <v>2003</v>
      </c>
      <c r="MP88" s="22">
        <v>9726</v>
      </c>
      <c r="MS88" s="21">
        <v>2002</v>
      </c>
      <c r="MT88" s="22">
        <v>89650000</v>
      </c>
      <c r="MW88" s="21">
        <v>2002</v>
      </c>
      <c r="MX88" s="22">
        <v>89650000</v>
      </c>
      <c r="NA88" s="21">
        <v>2002</v>
      </c>
      <c r="NB88" s="22">
        <v>89650000</v>
      </c>
      <c r="NE88" s="21">
        <v>2002</v>
      </c>
      <c r="NF88" s="22">
        <v>89650000</v>
      </c>
      <c r="NI88" s="21">
        <v>2002</v>
      </c>
      <c r="NJ88" s="22">
        <v>89650000</v>
      </c>
    </row>
    <row r="89" spans="1:374">
      <c r="B89">
        <v>0.34598178913173261</v>
      </c>
      <c r="C89" s="39">
        <v>0.66712461087244745</v>
      </c>
      <c r="D89">
        <v>178.36731794220037</v>
      </c>
      <c r="E89" s="21">
        <v>2003</v>
      </c>
      <c r="F89" s="22">
        <v>9726</v>
      </c>
      <c r="I89" s="21">
        <v>2003</v>
      </c>
      <c r="J89" s="22">
        <v>25700000</v>
      </c>
      <c r="M89" s="21">
        <v>2003</v>
      </c>
      <c r="N89" s="22">
        <v>25700000</v>
      </c>
      <c r="Q89" s="21">
        <v>2003</v>
      </c>
      <c r="R89" s="22">
        <v>25700000</v>
      </c>
      <c r="U89" s="21">
        <v>2003</v>
      </c>
      <c r="V89" s="22">
        <v>25700000</v>
      </c>
      <c r="Y89" s="21">
        <v>2003</v>
      </c>
      <c r="Z89" s="22">
        <v>25700000</v>
      </c>
      <c r="AC89" s="21">
        <v>2003</v>
      </c>
      <c r="AD89" s="22">
        <v>25700000</v>
      </c>
      <c r="AG89" s="21">
        <v>2003</v>
      </c>
      <c r="AH89" s="22">
        <v>25700000</v>
      </c>
      <c r="AK89" s="21">
        <v>2003</v>
      </c>
      <c r="AL89" s="22">
        <v>25700000</v>
      </c>
      <c r="AO89" s="21">
        <v>2003</v>
      </c>
      <c r="AP89" s="22">
        <v>25700000</v>
      </c>
      <c r="AS89" s="21">
        <v>2003</v>
      </c>
      <c r="AT89" s="22">
        <v>25700000</v>
      </c>
      <c r="AW89" s="21">
        <v>2003</v>
      </c>
      <c r="AX89" s="22">
        <v>25700000</v>
      </c>
      <c r="BA89" s="21">
        <v>2003</v>
      </c>
      <c r="BB89" s="22">
        <v>25700000</v>
      </c>
      <c r="BE89" s="21">
        <v>2003</v>
      </c>
      <c r="BF89" s="22">
        <v>25700000</v>
      </c>
      <c r="BI89" s="21">
        <v>2003</v>
      </c>
      <c r="BJ89" s="22">
        <v>25700000</v>
      </c>
      <c r="BM89" s="21">
        <v>2003</v>
      </c>
      <c r="BN89" s="22">
        <v>25700000</v>
      </c>
      <c r="BQ89" s="21">
        <v>2003</v>
      </c>
      <c r="BR89" s="22">
        <v>25700000</v>
      </c>
      <c r="BU89" s="21">
        <v>2003</v>
      </c>
      <c r="BV89" s="22">
        <v>25700000</v>
      </c>
      <c r="BY89" s="21">
        <v>2003</v>
      </c>
      <c r="BZ89" s="22">
        <v>25700000</v>
      </c>
      <c r="CC89" s="21">
        <v>2003</v>
      </c>
      <c r="CD89" s="22">
        <v>25700000</v>
      </c>
      <c r="CG89" s="21">
        <v>2003</v>
      </c>
      <c r="CH89" s="22">
        <v>25700000</v>
      </c>
      <c r="CK89" s="21">
        <v>2003</v>
      </c>
      <c r="CL89" s="22">
        <v>25700000</v>
      </c>
      <c r="CO89" s="21">
        <v>2003</v>
      </c>
      <c r="CP89" s="22">
        <v>25700000</v>
      </c>
      <c r="CS89" s="21">
        <v>2003</v>
      </c>
      <c r="CT89" s="22">
        <v>25700000</v>
      </c>
      <c r="CW89" s="21">
        <v>2003</v>
      </c>
      <c r="CX89" s="22">
        <v>25700000</v>
      </c>
      <c r="DA89" s="21">
        <v>2003</v>
      </c>
      <c r="DB89" s="22">
        <v>25700000</v>
      </c>
      <c r="DE89" s="21">
        <v>2003</v>
      </c>
      <c r="DF89" s="22">
        <v>25700000</v>
      </c>
      <c r="DI89" s="21">
        <v>2003</v>
      </c>
      <c r="DJ89" s="22">
        <v>25700000</v>
      </c>
      <c r="DM89" s="21">
        <v>2003</v>
      </c>
      <c r="DN89" s="22">
        <v>25700000</v>
      </c>
      <c r="DQ89" s="21">
        <v>2003</v>
      </c>
      <c r="DR89" s="22">
        <v>25700000</v>
      </c>
      <c r="DU89" s="21">
        <v>2003</v>
      </c>
      <c r="DV89" s="22">
        <v>25700000</v>
      </c>
      <c r="DY89" s="21">
        <v>2003</v>
      </c>
      <c r="DZ89" s="22">
        <v>25700000</v>
      </c>
      <c r="EC89" s="21">
        <v>2003</v>
      </c>
      <c r="ED89" s="22">
        <v>25700000</v>
      </c>
      <c r="EG89" s="21">
        <v>2003</v>
      </c>
      <c r="EH89" s="22">
        <v>25700000</v>
      </c>
      <c r="EK89" s="21">
        <v>2003</v>
      </c>
      <c r="EL89" s="22">
        <v>25700000</v>
      </c>
      <c r="EO89" s="21">
        <v>2003</v>
      </c>
      <c r="EP89" s="22">
        <v>25700000</v>
      </c>
      <c r="ES89" s="21">
        <v>2003</v>
      </c>
      <c r="ET89" s="22">
        <v>25700000</v>
      </c>
      <c r="EW89" s="21">
        <v>2003</v>
      </c>
      <c r="EX89" s="22">
        <v>25700000</v>
      </c>
      <c r="FA89" s="21">
        <v>2003</v>
      </c>
      <c r="FB89" s="22">
        <v>25700000</v>
      </c>
      <c r="FE89" s="21">
        <v>2003</v>
      </c>
      <c r="FF89" s="22">
        <v>25700000</v>
      </c>
      <c r="FI89" s="21">
        <v>2003</v>
      </c>
      <c r="FJ89" s="22">
        <v>25700000</v>
      </c>
      <c r="FM89" s="21">
        <v>2003</v>
      </c>
      <c r="FN89" s="22">
        <v>25700000</v>
      </c>
      <c r="FQ89" s="21">
        <v>2003</v>
      </c>
      <c r="FR89" s="22">
        <v>25700000</v>
      </c>
      <c r="FU89" s="21">
        <v>2003</v>
      </c>
      <c r="FV89" s="22">
        <v>25700000</v>
      </c>
      <c r="FY89" s="21">
        <v>2003</v>
      </c>
      <c r="FZ89" s="22">
        <v>25700000</v>
      </c>
      <c r="GC89" s="21">
        <v>2003</v>
      </c>
      <c r="GD89" s="22">
        <v>25700000</v>
      </c>
      <c r="GG89" s="21">
        <v>2003</v>
      </c>
      <c r="GH89" s="22">
        <v>25700000</v>
      </c>
      <c r="GK89" s="21">
        <v>2003</v>
      </c>
      <c r="GL89" s="22">
        <v>25700000</v>
      </c>
      <c r="GO89" s="21">
        <v>2003</v>
      </c>
      <c r="GP89" s="22">
        <v>25700000</v>
      </c>
      <c r="GS89" s="21">
        <v>2003</v>
      </c>
      <c r="GT89" s="22">
        <v>25700000</v>
      </c>
      <c r="GW89" s="21">
        <v>2003</v>
      </c>
      <c r="GX89" s="22">
        <v>25700000</v>
      </c>
      <c r="HA89" s="21">
        <v>2003</v>
      </c>
      <c r="HB89" s="22">
        <v>25700000</v>
      </c>
      <c r="HE89" s="21">
        <v>2003</v>
      </c>
      <c r="HF89" s="22">
        <v>25700000</v>
      </c>
      <c r="HI89" s="21">
        <v>2003</v>
      </c>
      <c r="HJ89" s="22">
        <v>25700000</v>
      </c>
      <c r="HM89" s="21">
        <v>2003</v>
      </c>
      <c r="HN89" s="22">
        <v>25700000</v>
      </c>
      <c r="HQ89" s="21">
        <v>2003</v>
      </c>
      <c r="HR89" s="22">
        <v>25700000</v>
      </c>
      <c r="HU89" s="21">
        <v>2003</v>
      </c>
      <c r="HV89" s="22">
        <v>25700000</v>
      </c>
      <c r="HY89" s="21">
        <v>2003</v>
      </c>
      <c r="HZ89" s="22">
        <v>25700000</v>
      </c>
      <c r="IC89" s="21">
        <v>2003</v>
      </c>
      <c r="ID89" s="22">
        <v>25700000</v>
      </c>
      <c r="IG89" s="21">
        <v>2003</v>
      </c>
      <c r="IH89" s="22">
        <v>25700000</v>
      </c>
      <c r="IK89" s="21">
        <v>2003</v>
      </c>
      <c r="IL89" s="22">
        <v>25700000</v>
      </c>
      <c r="IO89" s="21">
        <v>2003</v>
      </c>
      <c r="IP89" s="22">
        <v>25700000</v>
      </c>
      <c r="IS89" s="21">
        <v>2003</v>
      </c>
      <c r="IT89" s="22">
        <v>25700000</v>
      </c>
      <c r="IW89" s="21">
        <v>2003</v>
      </c>
      <c r="IX89" s="22">
        <v>25700000</v>
      </c>
      <c r="JA89" s="21">
        <v>2003</v>
      </c>
      <c r="JB89" s="22">
        <v>25700000</v>
      </c>
      <c r="JE89" s="21">
        <v>2003</v>
      </c>
      <c r="JF89" s="22">
        <v>25700000</v>
      </c>
      <c r="JI89" s="21">
        <v>2003</v>
      </c>
      <c r="JJ89" s="22">
        <v>25700000</v>
      </c>
      <c r="JM89" s="21">
        <v>2003</v>
      </c>
      <c r="JN89" s="22">
        <v>25700000</v>
      </c>
      <c r="JQ89" s="21">
        <v>2003</v>
      </c>
      <c r="JR89" s="22">
        <v>25700000</v>
      </c>
      <c r="JU89" s="21">
        <v>2003</v>
      </c>
      <c r="JV89" s="22">
        <v>25700000</v>
      </c>
      <c r="JY89" s="21">
        <v>2003</v>
      </c>
      <c r="JZ89" s="22">
        <v>25700000</v>
      </c>
      <c r="KC89" s="21">
        <v>2003</v>
      </c>
      <c r="KD89" s="22">
        <v>25700000</v>
      </c>
      <c r="KG89" s="21">
        <v>2003</v>
      </c>
      <c r="KH89" s="22">
        <v>25700000</v>
      </c>
      <c r="KK89" s="21">
        <v>2003</v>
      </c>
      <c r="KL89" s="22">
        <v>25700000</v>
      </c>
      <c r="KO89" s="21">
        <v>2003</v>
      </c>
      <c r="KP89" s="22">
        <v>25700000</v>
      </c>
      <c r="KS89" s="21">
        <v>2003</v>
      </c>
      <c r="KT89" s="22">
        <v>25700000</v>
      </c>
      <c r="KW89" s="21">
        <v>2003</v>
      </c>
      <c r="KX89" s="22">
        <v>25700000</v>
      </c>
      <c r="LA89" s="21">
        <v>2003</v>
      </c>
      <c r="LB89" s="22">
        <v>25700000</v>
      </c>
      <c r="LE89" s="21">
        <v>2003</v>
      </c>
      <c r="LF89" s="22">
        <v>25700000</v>
      </c>
      <c r="LI89" s="21">
        <v>2003</v>
      </c>
      <c r="LJ89" s="22">
        <v>25700000</v>
      </c>
      <c r="LM89" s="21">
        <v>2003</v>
      </c>
      <c r="LN89" s="22">
        <v>25700000</v>
      </c>
      <c r="LQ89" s="21">
        <v>2003</v>
      </c>
      <c r="LR89" s="22">
        <v>25700000</v>
      </c>
      <c r="LU89" s="21">
        <v>2003</v>
      </c>
      <c r="LV89" s="22">
        <v>25700000</v>
      </c>
      <c r="LY89" s="21">
        <v>2003</v>
      </c>
      <c r="LZ89" s="22">
        <v>25700000</v>
      </c>
      <c r="MC89" s="21">
        <v>2003</v>
      </c>
      <c r="MD89" s="22">
        <v>25700000</v>
      </c>
      <c r="MG89" s="21">
        <v>2003</v>
      </c>
      <c r="MH89" s="22">
        <v>25700000</v>
      </c>
      <c r="MK89" s="21">
        <v>2003</v>
      </c>
      <c r="ML89" s="22">
        <v>25700000</v>
      </c>
      <c r="MO89" s="21">
        <v>2003</v>
      </c>
      <c r="MP89" s="22">
        <v>25700000</v>
      </c>
      <c r="MS89" s="21">
        <v>2003</v>
      </c>
      <c r="MT89" s="22">
        <v>25700000</v>
      </c>
      <c r="MW89" s="21">
        <v>2003</v>
      </c>
      <c r="MX89" s="22">
        <v>9726</v>
      </c>
      <c r="NA89" s="21">
        <v>2003</v>
      </c>
      <c r="NB89" s="22">
        <v>9726</v>
      </c>
      <c r="NE89" s="21">
        <v>2003</v>
      </c>
      <c r="NF89" s="22">
        <v>9726</v>
      </c>
      <c r="NI89" s="21">
        <v>2003</v>
      </c>
      <c r="NJ89" s="22">
        <v>9726</v>
      </c>
    </row>
    <row r="90" spans="1:374">
      <c r="B90">
        <v>0.33747087601654957</v>
      </c>
      <c r="C90" s="39">
        <v>0.66277175410839417</v>
      </c>
      <c r="D90">
        <v>174.91620833744446</v>
      </c>
      <c r="E90" s="21">
        <v>2003</v>
      </c>
      <c r="F90" s="22">
        <v>25700000</v>
      </c>
      <c r="I90" s="21">
        <v>2004</v>
      </c>
      <c r="J90" s="22">
        <v>10810</v>
      </c>
      <c r="M90" s="21">
        <v>2004</v>
      </c>
      <c r="N90" s="22">
        <v>10810</v>
      </c>
      <c r="Q90" s="21">
        <v>2004</v>
      </c>
      <c r="R90" s="22">
        <v>10810</v>
      </c>
      <c r="U90" s="21">
        <v>2004</v>
      </c>
      <c r="V90" s="22">
        <v>10810</v>
      </c>
      <c r="Y90" s="21">
        <v>2004</v>
      </c>
      <c r="Z90" s="22">
        <v>10810</v>
      </c>
      <c r="AC90" s="21">
        <v>2004</v>
      </c>
      <c r="AD90" s="22">
        <v>10810</v>
      </c>
      <c r="AG90" s="21">
        <v>2004</v>
      </c>
      <c r="AH90" s="22">
        <v>10810</v>
      </c>
      <c r="AK90" s="21">
        <v>2004</v>
      </c>
      <c r="AL90" s="22">
        <v>10810</v>
      </c>
      <c r="AO90" s="21">
        <v>2004</v>
      </c>
      <c r="AP90" s="22">
        <v>10810</v>
      </c>
      <c r="AS90" s="21">
        <v>2004</v>
      </c>
      <c r="AT90" s="22">
        <v>10810</v>
      </c>
      <c r="AW90" s="21">
        <v>2004</v>
      </c>
      <c r="AX90" s="22">
        <v>10810</v>
      </c>
      <c r="BA90" s="21">
        <v>2004</v>
      </c>
      <c r="BB90" s="22">
        <v>10810</v>
      </c>
      <c r="BE90" s="21">
        <v>2004</v>
      </c>
      <c r="BF90" s="22">
        <v>10810</v>
      </c>
      <c r="BI90" s="21">
        <v>2004</v>
      </c>
      <c r="BJ90" s="22">
        <v>10810</v>
      </c>
      <c r="BM90" s="21">
        <v>2004</v>
      </c>
      <c r="BN90" s="22">
        <v>10810</v>
      </c>
      <c r="BQ90" s="21">
        <v>2004</v>
      </c>
      <c r="BR90" s="22">
        <v>10810</v>
      </c>
      <c r="BU90" s="21">
        <v>2004</v>
      </c>
      <c r="BV90" s="22">
        <v>10810</v>
      </c>
      <c r="BY90" s="21">
        <v>2004</v>
      </c>
      <c r="BZ90" s="22">
        <v>10810</v>
      </c>
      <c r="CC90" s="21">
        <v>2004</v>
      </c>
      <c r="CD90" s="22">
        <v>10810</v>
      </c>
      <c r="CG90" s="21">
        <v>2004</v>
      </c>
      <c r="CH90" s="22">
        <v>10810</v>
      </c>
      <c r="CK90" s="21">
        <v>2004</v>
      </c>
      <c r="CL90" s="22">
        <v>10810</v>
      </c>
      <c r="CO90" s="21">
        <v>2004</v>
      </c>
      <c r="CP90" s="22">
        <v>10810</v>
      </c>
      <c r="CS90" s="21">
        <v>2004</v>
      </c>
      <c r="CT90" s="22">
        <v>10810</v>
      </c>
      <c r="CW90" s="21">
        <v>2004</v>
      </c>
      <c r="CX90" s="22">
        <v>10810</v>
      </c>
      <c r="DA90" s="21">
        <v>2004</v>
      </c>
      <c r="DB90" s="22">
        <v>10810</v>
      </c>
      <c r="DE90" s="21">
        <v>2004</v>
      </c>
      <c r="DF90" s="22">
        <v>10810</v>
      </c>
      <c r="DI90" s="21">
        <v>2004</v>
      </c>
      <c r="DJ90" s="22">
        <v>10810</v>
      </c>
      <c r="DM90" s="21">
        <v>2004</v>
      </c>
      <c r="DN90" s="22">
        <v>10810</v>
      </c>
      <c r="DQ90" s="21">
        <v>2004</v>
      </c>
      <c r="DR90" s="22">
        <v>10810</v>
      </c>
      <c r="DU90" s="21">
        <v>2004</v>
      </c>
      <c r="DV90" s="22">
        <v>10810</v>
      </c>
      <c r="DY90" s="21">
        <v>2004</v>
      </c>
      <c r="DZ90" s="22">
        <v>10810</v>
      </c>
      <c r="EC90" s="21">
        <v>2004</v>
      </c>
      <c r="ED90" s="22">
        <v>10810</v>
      </c>
      <c r="EG90" s="21">
        <v>2004</v>
      </c>
      <c r="EH90" s="22">
        <v>10810</v>
      </c>
      <c r="EK90" s="21">
        <v>2004</v>
      </c>
      <c r="EL90" s="22">
        <v>10810</v>
      </c>
      <c r="EO90" s="21">
        <v>2004</v>
      </c>
      <c r="EP90" s="22">
        <v>10810</v>
      </c>
      <c r="ES90" s="21">
        <v>2004</v>
      </c>
      <c r="ET90" s="22">
        <v>10810</v>
      </c>
      <c r="EW90" s="21">
        <v>2004</v>
      </c>
      <c r="EX90" s="22">
        <v>10810</v>
      </c>
      <c r="FA90" s="21">
        <v>2004</v>
      </c>
      <c r="FB90" s="22">
        <v>10810</v>
      </c>
      <c r="FE90" s="21">
        <v>2004</v>
      </c>
      <c r="FF90" s="22">
        <v>10810</v>
      </c>
      <c r="FI90" s="21">
        <v>2004</v>
      </c>
      <c r="FJ90" s="22">
        <v>10810</v>
      </c>
      <c r="FM90" s="21">
        <v>2004</v>
      </c>
      <c r="FN90" s="22">
        <v>10810</v>
      </c>
      <c r="FQ90" s="21">
        <v>2004</v>
      </c>
      <c r="FR90" s="22">
        <v>10810</v>
      </c>
      <c r="FU90" s="21">
        <v>2004</v>
      </c>
      <c r="FV90" s="22">
        <v>10810</v>
      </c>
      <c r="FY90" s="21">
        <v>2004</v>
      </c>
      <c r="FZ90" s="22">
        <v>10810</v>
      </c>
      <c r="GC90" s="21">
        <v>2004</v>
      </c>
      <c r="GD90" s="22">
        <v>10810</v>
      </c>
      <c r="GG90" s="21">
        <v>2004</v>
      </c>
      <c r="GH90" s="22">
        <v>10810</v>
      </c>
      <c r="GK90" s="21">
        <v>2004</v>
      </c>
      <c r="GL90" s="22">
        <v>10810</v>
      </c>
      <c r="GO90" s="21">
        <v>2004</v>
      </c>
      <c r="GP90" s="22">
        <v>10810</v>
      </c>
      <c r="GS90" s="21">
        <v>2004</v>
      </c>
      <c r="GT90" s="22">
        <v>10810</v>
      </c>
      <c r="GW90" s="21">
        <v>2004</v>
      </c>
      <c r="GX90" s="22">
        <v>10810</v>
      </c>
      <c r="HA90" s="21">
        <v>2004</v>
      </c>
      <c r="HB90" s="22">
        <v>10810</v>
      </c>
      <c r="HE90" s="21">
        <v>2004</v>
      </c>
      <c r="HF90" s="22">
        <v>10810</v>
      </c>
      <c r="HI90" s="21">
        <v>2004</v>
      </c>
      <c r="HJ90" s="22">
        <v>10810</v>
      </c>
      <c r="HM90" s="21">
        <v>2004</v>
      </c>
      <c r="HN90" s="22">
        <v>10810</v>
      </c>
      <c r="HQ90" s="21">
        <v>2004</v>
      </c>
      <c r="HR90" s="22">
        <v>10810</v>
      </c>
      <c r="HU90" s="21">
        <v>2004</v>
      </c>
      <c r="HV90" s="22">
        <v>10810</v>
      </c>
      <c r="HY90" s="21">
        <v>2004</v>
      </c>
      <c r="HZ90" s="22">
        <v>10810</v>
      </c>
      <c r="IC90" s="21">
        <v>2004</v>
      </c>
      <c r="ID90" s="22">
        <v>10810</v>
      </c>
      <c r="IG90" s="21">
        <v>2004</v>
      </c>
      <c r="IH90" s="22">
        <v>10810</v>
      </c>
      <c r="IK90" s="21">
        <v>2004</v>
      </c>
      <c r="IL90" s="22">
        <v>10810</v>
      </c>
      <c r="IO90" s="21">
        <v>2004</v>
      </c>
      <c r="IP90" s="22">
        <v>10810</v>
      </c>
      <c r="IS90" s="21">
        <v>2004</v>
      </c>
      <c r="IT90" s="22">
        <v>10810</v>
      </c>
      <c r="IW90" s="21">
        <v>2004</v>
      </c>
      <c r="IX90" s="22">
        <v>10810</v>
      </c>
      <c r="JA90" s="21">
        <v>2004</v>
      </c>
      <c r="JB90" s="22">
        <v>10810</v>
      </c>
      <c r="JE90" s="21">
        <v>2004</v>
      </c>
      <c r="JF90" s="22">
        <v>10810</v>
      </c>
      <c r="JI90" s="21">
        <v>2004</v>
      </c>
      <c r="JJ90" s="22">
        <v>10810</v>
      </c>
      <c r="JM90" s="21">
        <v>2004</v>
      </c>
      <c r="JN90" s="22">
        <v>10810</v>
      </c>
      <c r="JQ90" s="21">
        <v>2004</v>
      </c>
      <c r="JR90" s="22">
        <v>10810</v>
      </c>
      <c r="JU90" s="21">
        <v>2004</v>
      </c>
      <c r="JV90" s="22">
        <v>10810</v>
      </c>
      <c r="JY90" s="21">
        <v>2004</v>
      </c>
      <c r="JZ90" s="22">
        <v>10810</v>
      </c>
      <c r="KC90" s="21">
        <v>2004</v>
      </c>
      <c r="KD90" s="22">
        <v>10810</v>
      </c>
      <c r="KG90" s="21">
        <v>2004</v>
      </c>
      <c r="KH90" s="22">
        <v>10810</v>
      </c>
      <c r="KK90" s="21">
        <v>2004</v>
      </c>
      <c r="KL90" s="22">
        <v>10810</v>
      </c>
      <c r="KO90" s="21">
        <v>2004</v>
      </c>
      <c r="KP90" s="22">
        <v>10810</v>
      </c>
      <c r="KS90" s="21">
        <v>2004</v>
      </c>
      <c r="KT90" s="22">
        <v>10810</v>
      </c>
      <c r="KW90" s="21">
        <v>2004</v>
      </c>
      <c r="KX90" s="22">
        <v>10810</v>
      </c>
      <c r="LA90" s="21">
        <v>2004</v>
      </c>
      <c r="LB90" s="22">
        <v>10810</v>
      </c>
      <c r="LE90" s="21">
        <v>2004</v>
      </c>
      <c r="LF90" s="22">
        <v>10810</v>
      </c>
      <c r="LI90" s="21">
        <v>2004</v>
      </c>
      <c r="LJ90" s="22">
        <v>10810</v>
      </c>
      <c r="LM90" s="21">
        <v>2004</v>
      </c>
      <c r="LN90" s="22">
        <v>10810</v>
      </c>
      <c r="LQ90" s="21">
        <v>2004</v>
      </c>
      <c r="LR90" s="22">
        <v>10810</v>
      </c>
      <c r="LU90" s="21">
        <v>2004</v>
      </c>
      <c r="LV90" s="22">
        <v>10810</v>
      </c>
      <c r="LY90" s="21">
        <v>2004</v>
      </c>
      <c r="LZ90" s="22">
        <v>10810</v>
      </c>
      <c r="MC90" s="21">
        <v>2004</v>
      </c>
      <c r="MD90" s="22">
        <v>10810</v>
      </c>
      <c r="MG90" s="21">
        <v>2004</v>
      </c>
      <c r="MH90" s="22">
        <v>10810</v>
      </c>
      <c r="MK90" s="21">
        <v>2004</v>
      </c>
      <c r="ML90" s="22">
        <v>10810</v>
      </c>
      <c r="MO90" s="21">
        <v>2004</v>
      </c>
      <c r="MP90" s="22">
        <v>10810</v>
      </c>
      <c r="MS90" s="21">
        <v>2004</v>
      </c>
      <c r="MT90" s="22">
        <v>10810</v>
      </c>
      <c r="MW90" s="21">
        <v>2004</v>
      </c>
      <c r="MX90" s="22">
        <v>10810</v>
      </c>
      <c r="NA90" s="21">
        <v>2003</v>
      </c>
      <c r="NB90" s="22">
        <v>25700000</v>
      </c>
      <c r="NE90" s="21">
        <v>2003</v>
      </c>
      <c r="NF90" s="22">
        <v>25700000</v>
      </c>
      <c r="NI90" s="21">
        <v>2003</v>
      </c>
      <c r="NJ90" s="22">
        <v>25700000</v>
      </c>
    </row>
    <row r="91" spans="1:374">
      <c r="B91">
        <v>0.34632231698076826</v>
      </c>
      <c r="C91" s="39">
        <v>0.66720533719079966</v>
      </c>
      <c r="D91">
        <v>178.43217348718707</v>
      </c>
      <c r="E91" s="21">
        <v>2004</v>
      </c>
      <c r="F91" s="22">
        <v>10810</v>
      </c>
      <c r="I91" s="21">
        <v>2004</v>
      </c>
      <c r="J91" s="22">
        <v>176800000</v>
      </c>
      <c r="M91" s="21">
        <v>2004</v>
      </c>
      <c r="N91" s="22">
        <v>176800000</v>
      </c>
      <c r="Q91" s="21">
        <v>2004</v>
      </c>
      <c r="R91" s="22">
        <v>176800000</v>
      </c>
      <c r="U91" s="21">
        <v>2004</v>
      </c>
      <c r="V91" s="22">
        <v>176800000</v>
      </c>
      <c r="Y91" s="21">
        <v>2004</v>
      </c>
      <c r="Z91" s="22">
        <v>176800000</v>
      </c>
      <c r="AC91" s="21">
        <v>2004</v>
      </c>
      <c r="AD91" s="22">
        <v>176800000</v>
      </c>
      <c r="AG91" s="21">
        <v>2004</v>
      </c>
      <c r="AH91" s="22">
        <v>176800000</v>
      </c>
      <c r="AK91" s="21">
        <v>2004</v>
      </c>
      <c r="AL91" s="22">
        <v>176800000</v>
      </c>
      <c r="AO91" s="21">
        <v>2004</v>
      </c>
      <c r="AP91" s="22">
        <v>176800000</v>
      </c>
      <c r="AS91" s="21">
        <v>2004</v>
      </c>
      <c r="AT91" s="22">
        <v>176800000</v>
      </c>
      <c r="AW91" s="21">
        <v>2004</v>
      </c>
      <c r="AX91" s="22">
        <v>176800000</v>
      </c>
      <c r="BA91" s="21">
        <v>2004</v>
      </c>
      <c r="BB91" s="22">
        <v>176800000</v>
      </c>
      <c r="BE91" s="21">
        <v>2004</v>
      </c>
      <c r="BF91" s="22">
        <v>176800000</v>
      </c>
      <c r="BI91" s="21">
        <v>2004</v>
      </c>
      <c r="BJ91" s="22">
        <v>176800000</v>
      </c>
      <c r="BM91" s="21">
        <v>2004</v>
      </c>
      <c r="BN91" s="22">
        <v>176800000</v>
      </c>
      <c r="BQ91" s="21">
        <v>2004</v>
      </c>
      <c r="BR91" s="22">
        <v>176800000</v>
      </c>
      <c r="BU91" s="21">
        <v>2004</v>
      </c>
      <c r="BV91" s="22">
        <v>176800000</v>
      </c>
      <c r="BY91" s="21">
        <v>2004</v>
      </c>
      <c r="BZ91" s="22">
        <v>176800000</v>
      </c>
      <c r="CC91" s="21">
        <v>2004</v>
      </c>
      <c r="CD91" s="22">
        <v>176800000</v>
      </c>
      <c r="CG91" s="21">
        <v>2004</v>
      </c>
      <c r="CH91" s="22">
        <v>176800000</v>
      </c>
      <c r="CK91" s="21">
        <v>2004</v>
      </c>
      <c r="CL91" s="22">
        <v>176800000</v>
      </c>
      <c r="CO91" s="21">
        <v>2004</v>
      </c>
      <c r="CP91" s="22">
        <v>176800000</v>
      </c>
      <c r="CS91" s="21">
        <v>2004</v>
      </c>
      <c r="CT91" s="22">
        <v>176800000</v>
      </c>
      <c r="CW91" s="21">
        <v>2004</v>
      </c>
      <c r="CX91" s="22">
        <v>176800000</v>
      </c>
      <c r="DA91" s="21">
        <v>2004</v>
      </c>
      <c r="DB91" s="22">
        <v>176800000</v>
      </c>
      <c r="DE91" s="21">
        <v>2004</v>
      </c>
      <c r="DF91" s="22">
        <v>176800000</v>
      </c>
      <c r="DI91" s="21">
        <v>2004</v>
      </c>
      <c r="DJ91" s="22">
        <v>176800000</v>
      </c>
      <c r="DM91" s="21">
        <v>2004</v>
      </c>
      <c r="DN91" s="22">
        <v>176800000</v>
      </c>
      <c r="DQ91" s="21">
        <v>2004</v>
      </c>
      <c r="DR91" s="22">
        <v>176800000</v>
      </c>
      <c r="DU91" s="21">
        <v>2004</v>
      </c>
      <c r="DV91" s="22">
        <v>176800000</v>
      </c>
      <c r="DY91" s="21">
        <v>2004</v>
      </c>
      <c r="DZ91" s="22">
        <v>176800000</v>
      </c>
      <c r="EC91" s="21">
        <v>2004</v>
      </c>
      <c r="ED91" s="22">
        <v>176800000</v>
      </c>
      <c r="EG91" s="21">
        <v>2004</v>
      </c>
      <c r="EH91" s="22">
        <v>176800000</v>
      </c>
      <c r="EK91" s="21">
        <v>2004</v>
      </c>
      <c r="EL91" s="22">
        <v>176800000</v>
      </c>
      <c r="EO91" s="21">
        <v>2004</v>
      </c>
      <c r="EP91" s="22">
        <v>176800000</v>
      </c>
      <c r="ES91" s="21">
        <v>2004</v>
      </c>
      <c r="ET91" s="22">
        <v>176800000</v>
      </c>
      <c r="EW91" s="21">
        <v>2004</v>
      </c>
      <c r="EX91" s="22">
        <v>176800000</v>
      </c>
      <c r="FA91" s="21">
        <v>2004</v>
      </c>
      <c r="FB91" s="22">
        <v>176800000</v>
      </c>
      <c r="FE91" s="21">
        <v>2004</v>
      </c>
      <c r="FF91" s="22">
        <v>176800000</v>
      </c>
      <c r="FI91" s="21">
        <v>2004</v>
      </c>
      <c r="FJ91" s="22">
        <v>176800000</v>
      </c>
      <c r="FM91" s="21">
        <v>2004</v>
      </c>
      <c r="FN91" s="22">
        <v>176800000</v>
      </c>
      <c r="FQ91" s="21">
        <v>2004</v>
      </c>
      <c r="FR91" s="22">
        <v>176800000</v>
      </c>
      <c r="FU91" s="21">
        <v>2004</v>
      </c>
      <c r="FV91" s="22">
        <v>176800000</v>
      </c>
      <c r="FY91" s="21">
        <v>2004</v>
      </c>
      <c r="FZ91" s="22">
        <v>176800000</v>
      </c>
      <c r="GC91" s="21">
        <v>2004</v>
      </c>
      <c r="GD91" s="22">
        <v>176800000</v>
      </c>
      <c r="GG91" s="21">
        <v>2004</v>
      </c>
      <c r="GH91" s="22">
        <v>176800000</v>
      </c>
      <c r="GK91" s="21">
        <v>2004</v>
      </c>
      <c r="GL91" s="22">
        <v>176800000</v>
      </c>
      <c r="GO91" s="21">
        <v>2004</v>
      </c>
      <c r="GP91" s="22">
        <v>176800000</v>
      </c>
      <c r="GS91" s="21">
        <v>2004</v>
      </c>
      <c r="GT91" s="22">
        <v>176800000</v>
      </c>
      <c r="GW91" s="21">
        <v>2004</v>
      </c>
      <c r="GX91" s="22">
        <v>176800000</v>
      </c>
      <c r="HA91" s="21">
        <v>2004</v>
      </c>
      <c r="HB91" s="22">
        <v>176800000</v>
      </c>
      <c r="HE91" s="21">
        <v>2004</v>
      </c>
      <c r="HF91" s="22">
        <v>176800000</v>
      </c>
      <c r="HI91" s="21">
        <v>2004</v>
      </c>
      <c r="HJ91" s="22">
        <v>176800000</v>
      </c>
      <c r="HM91" s="21">
        <v>2004</v>
      </c>
      <c r="HN91" s="22">
        <v>176800000</v>
      </c>
      <c r="HQ91" s="21">
        <v>2004</v>
      </c>
      <c r="HR91" s="22">
        <v>176800000</v>
      </c>
      <c r="HU91" s="21">
        <v>2004</v>
      </c>
      <c r="HV91" s="22">
        <v>176800000</v>
      </c>
      <c r="HY91" s="21">
        <v>2004</v>
      </c>
      <c r="HZ91" s="22">
        <v>176800000</v>
      </c>
      <c r="IC91" s="21">
        <v>2004</v>
      </c>
      <c r="ID91" s="22">
        <v>176800000</v>
      </c>
      <c r="IG91" s="21">
        <v>2004</v>
      </c>
      <c r="IH91" s="22">
        <v>176800000</v>
      </c>
      <c r="IK91" s="21">
        <v>2004</v>
      </c>
      <c r="IL91" s="22">
        <v>176800000</v>
      </c>
      <c r="IO91" s="21">
        <v>2004</v>
      </c>
      <c r="IP91" s="22">
        <v>176800000</v>
      </c>
      <c r="IS91" s="21">
        <v>2004</v>
      </c>
      <c r="IT91" s="22">
        <v>176800000</v>
      </c>
      <c r="IW91" s="21">
        <v>2004</v>
      </c>
      <c r="IX91" s="22">
        <v>176800000</v>
      </c>
      <c r="JA91" s="21">
        <v>2004</v>
      </c>
      <c r="JB91" s="22">
        <v>176800000</v>
      </c>
      <c r="JE91" s="21">
        <v>2004</v>
      </c>
      <c r="JF91" s="22">
        <v>176800000</v>
      </c>
      <c r="JI91" s="21">
        <v>2004</v>
      </c>
      <c r="JJ91" s="22">
        <v>176800000</v>
      </c>
      <c r="JM91" s="21">
        <v>2004</v>
      </c>
      <c r="JN91" s="22">
        <v>176800000</v>
      </c>
      <c r="JQ91" s="21">
        <v>2004</v>
      </c>
      <c r="JR91" s="22">
        <v>176800000</v>
      </c>
      <c r="JU91" s="21">
        <v>2004</v>
      </c>
      <c r="JV91" s="22">
        <v>176800000</v>
      </c>
      <c r="JY91" s="21">
        <v>2004</v>
      </c>
      <c r="JZ91" s="22">
        <v>176800000</v>
      </c>
      <c r="KC91" s="21">
        <v>2004</v>
      </c>
      <c r="KD91" s="22">
        <v>176800000</v>
      </c>
      <c r="KG91" s="21">
        <v>2004</v>
      </c>
      <c r="KH91" s="22">
        <v>176800000</v>
      </c>
      <c r="KK91" s="21">
        <v>2004</v>
      </c>
      <c r="KL91" s="22">
        <v>176800000</v>
      </c>
      <c r="KO91" s="21">
        <v>2004</v>
      </c>
      <c r="KP91" s="22">
        <v>176800000</v>
      </c>
      <c r="KS91" s="21">
        <v>2004</v>
      </c>
      <c r="KT91" s="22">
        <v>176800000</v>
      </c>
      <c r="KW91" s="21">
        <v>2004</v>
      </c>
      <c r="KX91" s="22">
        <v>176800000</v>
      </c>
      <c r="LA91" s="21">
        <v>2004</v>
      </c>
      <c r="LB91" s="22">
        <v>176800000</v>
      </c>
      <c r="LE91" s="21">
        <v>2004</v>
      </c>
      <c r="LF91" s="22">
        <v>176800000</v>
      </c>
      <c r="LI91" s="21">
        <v>2004</v>
      </c>
      <c r="LJ91" s="22">
        <v>176800000</v>
      </c>
      <c r="LM91" s="21">
        <v>2004</v>
      </c>
      <c r="LN91" s="22">
        <v>176800000</v>
      </c>
      <c r="LQ91" s="21">
        <v>2004</v>
      </c>
      <c r="LR91" s="22">
        <v>176800000</v>
      </c>
      <c r="LU91" s="21">
        <v>2004</v>
      </c>
      <c r="LV91" s="22">
        <v>176800000</v>
      </c>
      <c r="LY91" s="21">
        <v>2004</v>
      </c>
      <c r="LZ91" s="22">
        <v>176800000</v>
      </c>
      <c r="MC91" s="21">
        <v>2004</v>
      </c>
      <c r="MD91" s="22">
        <v>176800000</v>
      </c>
      <c r="MG91" s="21">
        <v>2004</v>
      </c>
      <c r="MH91" s="22">
        <v>176800000</v>
      </c>
      <c r="MK91" s="21">
        <v>2004</v>
      </c>
      <c r="ML91" s="22">
        <v>176800000</v>
      </c>
      <c r="MO91" s="21">
        <v>2004</v>
      </c>
      <c r="MP91" s="22">
        <v>176800000</v>
      </c>
      <c r="MS91" s="21">
        <v>2004</v>
      </c>
      <c r="MT91" s="22">
        <v>176800000</v>
      </c>
      <c r="MW91" s="21">
        <v>2004</v>
      </c>
      <c r="MX91" s="22">
        <v>176800000</v>
      </c>
      <c r="NA91" s="21">
        <v>2004</v>
      </c>
      <c r="NB91" s="22">
        <v>176800000</v>
      </c>
      <c r="NE91" s="21">
        <v>2004</v>
      </c>
      <c r="NF91" s="22">
        <v>10810</v>
      </c>
      <c r="NI91" s="21">
        <v>2004</v>
      </c>
      <c r="NJ91" s="22">
        <v>10810</v>
      </c>
    </row>
    <row r="92" spans="1:374">
      <c r="B92">
        <v>0.33538047629953965</v>
      </c>
      <c r="C92" s="39">
        <v>0.66362130692383559</v>
      </c>
      <c r="D92">
        <v>175.58275102415064</v>
      </c>
      <c r="E92" s="21">
        <v>2004</v>
      </c>
      <c r="F92" s="22">
        <v>176800000</v>
      </c>
      <c r="I92" s="27">
        <v>2004</v>
      </c>
      <c r="J92" s="28">
        <v>10065</v>
      </c>
      <c r="M92" s="27">
        <v>2004</v>
      </c>
      <c r="N92" s="28">
        <v>10065</v>
      </c>
      <c r="Q92" s="27">
        <v>2004</v>
      </c>
      <c r="R92" s="28">
        <v>10065</v>
      </c>
      <c r="U92" s="27">
        <v>2004</v>
      </c>
      <c r="V92" s="28">
        <v>10065</v>
      </c>
      <c r="Y92" s="27">
        <v>2004</v>
      </c>
      <c r="Z92" s="28">
        <v>10065</v>
      </c>
      <c r="AC92" s="27">
        <v>2004</v>
      </c>
      <c r="AD92" s="28">
        <v>10065</v>
      </c>
      <c r="AG92" s="27">
        <v>2004</v>
      </c>
      <c r="AH92" s="28">
        <v>10065</v>
      </c>
      <c r="AK92" s="27">
        <v>2004</v>
      </c>
      <c r="AL92" s="28">
        <v>10065</v>
      </c>
      <c r="AO92" s="27">
        <v>2004</v>
      </c>
      <c r="AP92" s="28">
        <v>10065</v>
      </c>
      <c r="AS92" s="27">
        <v>2004</v>
      </c>
      <c r="AT92" s="28">
        <v>10065</v>
      </c>
      <c r="AW92" s="27">
        <v>2004</v>
      </c>
      <c r="AX92" s="28">
        <v>10065</v>
      </c>
      <c r="BA92" s="27">
        <v>2004</v>
      </c>
      <c r="BB92" s="28">
        <v>10065</v>
      </c>
      <c r="BE92" s="27">
        <v>2004</v>
      </c>
      <c r="BF92" s="28">
        <v>10065</v>
      </c>
      <c r="BI92" s="27">
        <v>2004</v>
      </c>
      <c r="BJ92" s="28">
        <v>10065</v>
      </c>
      <c r="BM92" s="27">
        <v>2004</v>
      </c>
      <c r="BN92" s="28">
        <v>10065</v>
      </c>
      <c r="BQ92" s="27">
        <v>2004</v>
      </c>
      <c r="BR92" s="28">
        <v>10065</v>
      </c>
      <c r="BU92" s="27">
        <v>2004</v>
      </c>
      <c r="BV92" s="28">
        <v>10065</v>
      </c>
      <c r="BY92" s="27">
        <v>2004</v>
      </c>
      <c r="BZ92" s="28">
        <v>10065</v>
      </c>
      <c r="CC92" s="27">
        <v>2004</v>
      </c>
      <c r="CD92" s="28">
        <v>10065</v>
      </c>
      <c r="CG92" s="27">
        <v>2004</v>
      </c>
      <c r="CH92" s="28">
        <v>10065</v>
      </c>
      <c r="CK92" s="27">
        <v>2004</v>
      </c>
      <c r="CL92" s="28">
        <v>10065</v>
      </c>
      <c r="CO92" s="27">
        <v>2004</v>
      </c>
      <c r="CP92" s="28">
        <v>10065</v>
      </c>
      <c r="CS92" s="27">
        <v>2004</v>
      </c>
      <c r="CT92" s="28">
        <v>10065</v>
      </c>
      <c r="CW92" s="27">
        <v>2004</v>
      </c>
      <c r="CX92" s="28">
        <v>10065</v>
      </c>
      <c r="DA92" s="27">
        <v>2004</v>
      </c>
      <c r="DB92" s="28">
        <v>10065</v>
      </c>
      <c r="DE92" s="27">
        <v>2004</v>
      </c>
      <c r="DF92" s="28">
        <v>10065</v>
      </c>
      <c r="DI92" s="27">
        <v>2004</v>
      </c>
      <c r="DJ92" s="28">
        <v>10065</v>
      </c>
      <c r="DM92" s="27">
        <v>2004</v>
      </c>
      <c r="DN92" s="28">
        <v>10065</v>
      </c>
      <c r="DQ92" s="27">
        <v>2004</v>
      </c>
      <c r="DR92" s="28">
        <v>10065</v>
      </c>
      <c r="DU92" s="27">
        <v>2004</v>
      </c>
      <c r="DV92" s="28">
        <v>10065</v>
      </c>
      <c r="DY92" s="27">
        <v>2004</v>
      </c>
      <c r="DZ92" s="28">
        <v>10065</v>
      </c>
      <c r="EC92" s="27">
        <v>2004</v>
      </c>
      <c r="ED92" s="28">
        <v>10065</v>
      </c>
      <c r="EG92" s="27">
        <v>2004</v>
      </c>
      <c r="EH92" s="28">
        <v>10065</v>
      </c>
      <c r="EK92" s="27">
        <v>2004</v>
      </c>
      <c r="EL92" s="28">
        <v>10065</v>
      </c>
      <c r="EO92" s="27">
        <v>2004</v>
      </c>
      <c r="EP92" s="28">
        <v>10065</v>
      </c>
      <c r="ES92" s="27">
        <v>2004</v>
      </c>
      <c r="ET92" s="28">
        <v>10065</v>
      </c>
      <c r="EW92" s="27">
        <v>2004</v>
      </c>
      <c r="EX92" s="28">
        <v>10065</v>
      </c>
      <c r="FA92" s="27">
        <v>2004</v>
      </c>
      <c r="FB92" s="28">
        <v>10065</v>
      </c>
      <c r="FE92" s="27">
        <v>2004</v>
      </c>
      <c r="FF92" s="28">
        <v>10065</v>
      </c>
      <c r="FI92" s="27">
        <v>2004</v>
      </c>
      <c r="FJ92" s="28">
        <v>10065</v>
      </c>
      <c r="FM92" s="27">
        <v>2004</v>
      </c>
      <c r="FN92" s="28">
        <v>10065</v>
      </c>
      <c r="FQ92" s="27">
        <v>2004</v>
      </c>
      <c r="FR92" s="28">
        <v>10065</v>
      </c>
      <c r="FU92" s="27">
        <v>2004</v>
      </c>
      <c r="FV92" s="28">
        <v>10065</v>
      </c>
      <c r="FY92" s="27">
        <v>2004</v>
      </c>
      <c r="FZ92" s="28">
        <v>10065</v>
      </c>
      <c r="GC92" s="27">
        <v>2004</v>
      </c>
      <c r="GD92" s="28">
        <v>10065</v>
      </c>
      <c r="GG92" s="27">
        <v>2004</v>
      </c>
      <c r="GH92" s="28">
        <v>10065</v>
      </c>
      <c r="GK92" s="27">
        <v>2004</v>
      </c>
      <c r="GL92" s="28">
        <v>10065</v>
      </c>
      <c r="GO92" s="27">
        <v>2004</v>
      </c>
      <c r="GP92" s="28">
        <v>10065</v>
      </c>
      <c r="GS92" s="27">
        <v>2004</v>
      </c>
      <c r="GT92" s="28">
        <v>10065</v>
      </c>
      <c r="GW92" s="27">
        <v>2004</v>
      </c>
      <c r="GX92" s="28">
        <v>10065</v>
      </c>
      <c r="HA92" s="27">
        <v>2004</v>
      </c>
      <c r="HB92" s="28">
        <v>10065</v>
      </c>
      <c r="HE92" s="27">
        <v>2004</v>
      </c>
      <c r="HF92" s="28">
        <v>10065</v>
      </c>
      <c r="HI92" s="27">
        <v>2004</v>
      </c>
      <c r="HJ92" s="28">
        <v>10065</v>
      </c>
      <c r="HM92" s="27">
        <v>2004</v>
      </c>
      <c r="HN92" s="28">
        <v>10065</v>
      </c>
      <c r="HQ92" s="27">
        <v>2004</v>
      </c>
      <c r="HR92" s="28">
        <v>10065</v>
      </c>
      <c r="HU92" s="27">
        <v>2004</v>
      </c>
      <c r="HV92" s="28">
        <v>10065</v>
      </c>
      <c r="HY92" s="27">
        <v>2004</v>
      </c>
      <c r="HZ92" s="28">
        <v>10065</v>
      </c>
      <c r="IC92" s="27">
        <v>2004</v>
      </c>
      <c r="ID92" s="28">
        <v>10065</v>
      </c>
      <c r="IG92" s="27">
        <v>2004</v>
      </c>
      <c r="IH92" s="28">
        <v>10065</v>
      </c>
      <c r="IK92" s="27">
        <v>2004</v>
      </c>
      <c r="IL92" s="28">
        <v>10065</v>
      </c>
      <c r="IO92" s="27">
        <v>2004</v>
      </c>
      <c r="IP92" s="28">
        <v>10065</v>
      </c>
      <c r="IS92" s="27">
        <v>2004</v>
      </c>
      <c r="IT92" s="28">
        <v>10065</v>
      </c>
      <c r="IW92" s="27">
        <v>2004</v>
      </c>
      <c r="IX92" s="28">
        <v>10065</v>
      </c>
      <c r="JA92" s="27">
        <v>2004</v>
      </c>
      <c r="JB92" s="28">
        <v>10065</v>
      </c>
      <c r="JE92" s="27">
        <v>2004</v>
      </c>
      <c r="JF92" s="28">
        <v>10065</v>
      </c>
      <c r="JI92" s="27">
        <v>2004</v>
      </c>
      <c r="JJ92" s="28">
        <v>10065</v>
      </c>
      <c r="JM92" s="27">
        <v>2004</v>
      </c>
      <c r="JN92" s="28">
        <v>10065</v>
      </c>
      <c r="JQ92" s="27">
        <v>2004</v>
      </c>
      <c r="JR92" s="28">
        <v>10065</v>
      </c>
      <c r="JU92" s="27">
        <v>2004</v>
      </c>
      <c r="JV92" s="28">
        <v>10065</v>
      </c>
      <c r="JY92" s="27">
        <v>2004</v>
      </c>
      <c r="JZ92" s="28">
        <v>10065</v>
      </c>
      <c r="KC92" s="27">
        <v>2004</v>
      </c>
      <c r="KD92" s="28">
        <v>10065</v>
      </c>
      <c r="KG92" s="27">
        <v>2004</v>
      </c>
      <c r="KH92" s="28">
        <v>10065</v>
      </c>
      <c r="KK92" s="27">
        <v>2004</v>
      </c>
      <c r="KL92" s="28">
        <v>10065</v>
      </c>
      <c r="KO92" s="27">
        <v>2004</v>
      </c>
      <c r="KP92" s="28">
        <v>10065</v>
      </c>
      <c r="KS92" s="27">
        <v>2004</v>
      </c>
      <c r="KT92" s="28">
        <v>10065</v>
      </c>
      <c r="KW92" s="27">
        <v>2004</v>
      </c>
      <c r="KX92" s="28">
        <v>10065</v>
      </c>
      <c r="LA92" s="27">
        <v>2004</v>
      </c>
      <c r="LB92" s="28">
        <v>10065</v>
      </c>
      <c r="LE92" s="27">
        <v>2004</v>
      </c>
      <c r="LF92" s="28">
        <v>10065</v>
      </c>
      <c r="LI92" s="27">
        <v>2004</v>
      </c>
      <c r="LJ92" s="28">
        <v>10065</v>
      </c>
      <c r="LM92" s="27">
        <v>2004</v>
      </c>
      <c r="LN92" s="28">
        <v>10065</v>
      </c>
      <c r="LQ92" s="27">
        <v>2004</v>
      </c>
      <c r="LR92" s="28">
        <v>10065</v>
      </c>
      <c r="LU92" s="27">
        <v>2004</v>
      </c>
      <c r="LV92" s="28">
        <v>10065</v>
      </c>
      <c r="LY92" s="27">
        <v>2004</v>
      </c>
      <c r="LZ92" s="28">
        <v>10065</v>
      </c>
      <c r="MC92" s="27">
        <v>2004</v>
      </c>
      <c r="MD92" s="28">
        <v>10065</v>
      </c>
      <c r="MG92" s="27">
        <v>2004</v>
      </c>
      <c r="MH92" s="28">
        <v>10065</v>
      </c>
      <c r="MK92" s="27">
        <v>2004</v>
      </c>
      <c r="ML92" s="28">
        <v>10065</v>
      </c>
      <c r="MO92" s="27">
        <v>2004</v>
      </c>
      <c r="MP92" s="28">
        <v>10065</v>
      </c>
      <c r="MS92" s="27">
        <v>2004</v>
      </c>
      <c r="MT92" s="28">
        <v>10065</v>
      </c>
      <c r="MW92" s="27">
        <v>2004</v>
      </c>
      <c r="MX92" s="28">
        <v>10065</v>
      </c>
      <c r="NA92" s="27">
        <v>2004</v>
      </c>
      <c r="NB92" s="28">
        <v>10065</v>
      </c>
      <c r="NE92" s="27">
        <v>2004</v>
      </c>
      <c r="NF92" s="28">
        <v>10065</v>
      </c>
      <c r="NI92" s="21">
        <v>2004</v>
      </c>
      <c r="NJ92" s="22">
        <v>176800000</v>
      </c>
    </row>
    <row r="93" spans="1:374">
      <c r="B93">
        <v>0.3464028473763538</v>
      </c>
      <c r="C93" s="39">
        <v>0.66735226806360415</v>
      </c>
      <c r="D93">
        <v>178.55029857536289</v>
      </c>
      <c r="E93" s="27">
        <v>2004</v>
      </c>
      <c r="F93" s="28">
        <v>10065</v>
      </c>
    </row>
    <row r="94" spans="1:374">
      <c r="A94" t="s">
        <v>185</v>
      </c>
      <c r="B94" s="18">
        <f>AVERAGE(B2:B93)</f>
        <v>0.34436539125570292</v>
      </c>
      <c r="C94" s="18">
        <f>AVERAGE(C2:C93)</f>
        <v>0.67031796928364151</v>
      </c>
      <c r="D94" s="18">
        <f>AVERAGE(D2:D93)</f>
        <v>180.99259397487785</v>
      </c>
      <c r="E94" s="18">
        <f>AVERAGE(E2:E93)</f>
        <v>1979.0652173913043</v>
      </c>
      <c r="F94" s="18">
        <f>AVERAGE(F2:F93)</f>
        <v>3568054.1936753364</v>
      </c>
    </row>
    <row r="95" spans="1:374">
      <c r="A95" t="s">
        <v>186</v>
      </c>
      <c r="B95" s="18">
        <f>STDEV(B2:B93)</f>
        <v>2.629971220039782E-3</v>
      </c>
      <c r="C95" s="18">
        <f>STDEV(C2:C93)</f>
        <v>3.8030045398261118E-3</v>
      </c>
      <c r="D95" s="18">
        <f>STDEV(D2:D93)</f>
        <v>3.112422186978856</v>
      </c>
      <c r="E95" s="18">
        <f>STDEV(E2:E93)</f>
        <v>15.891669216963567</v>
      </c>
      <c r="F95" s="18">
        <f>STDEV(F2:F93)</f>
        <v>20726565.229929473</v>
      </c>
    </row>
    <row r="96" spans="1:374">
      <c r="A96" t="s">
        <v>187</v>
      </c>
      <c r="B96" s="18">
        <f>MIN(B2:B93)</f>
        <v>0.33538047629953965</v>
      </c>
      <c r="C96" s="18">
        <f>MIN(C2:C93)</f>
        <v>0.66106507617542021</v>
      </c>
      <c r="D96" s="18">
        <f>MIN(D2:D93)</f>
        <v>173.58728075500153</v>
      </c>
      <c r="E96" s="18">
        <f>MIN(E2:E93)</f>
        <v>1943</v>
      </c>
      <c r="F96" s="18">
        <f>MIN(F2:F93)</f>
        <v>2.24E-4</v>
      </c>
    </row>
    <row r="97" spans="1:6">
      <c r="A97" t="s">
        <v>188</v>
      </c>
      <c r="B97" s="18">
        <f>MAX(B2:B93)</f>
        <v>0.34910275729822515</v>
      </c>
      <c r="C97" s="18">
        <f>MAX(C2:C93)</f>
        <v>0.67871502544749729</v>
      </c>
      <c r="D97" s="18">
        <f>MAX(D2:D93)</f>
        <v>188.01264313391064</v>
      </c>
      <c r="E97" s="18">
        <f>MAX(E2:E93)</f>
        <v>2004</v>
      </c>
      <c r="F97" s="18">
        <f>MAX(F2:F93)</f>
        <v>176800000</v>
      </c>
    </row>
    <row r="98" spans="1:6">
      <c r="A98" t="s">
        <v>189</v>
      </c>
      <c r="B98" s="18">
        <f>ABS(B97-B96)</f>
        <v>1.3722280998685499E-2</v>
      </c>
      <c r="C98" s="18">
        <f>ABS(C97-C96)</f>
        <v>1.7649949272077081E-2</v>
      </c>
      <c r="D98" s="18">
        <f>ABS(D97-D96)</f>
        <v>14.425362378909114</v>
      </c>
      <c r="E98" s="18">
        <f>ABS(E97-E96)</f>
        <v>61</v>
      </c>
      <c r="F98" s="18">
        <f>ABS(F97-F96)</f>
        <v>176799999.99977601</v>
      </c>
    </row>
    <row r="99" spans="1:6">
      <c r="A99" t="s">
        <v>190</v>
      </c>
      <c r="B99" s="18">
        <f>COUNT(B2:B93)</f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93"/>
  <sheetViews>
    <sheetView workbookViewId="0">
      <selection sqref="A1:B93"/>
    </sheetView>
  </sheetViews>
  <sheetFormatPr defaultRowHeight="15"/>
  <cols>
    <col min="2" max="2" width="14" customWidth="1"/>
  </cols>
  <sheetData>
    <row r="1" spans="1:2">
      <c r="A1" s="29" t="s">
        <v>0</v>
      </c>
      <c r="B1" s="29" t="s">
        <v>1</v>
      </c>
    </row>
    <row r="2" spans="1:2">
      <c r="A2" s="21">
        <v>1943</v>
      </c>
      <c r="B2" s="22">
        <v>2.24E-4</v>
      </c>
    </row>
    <row r="3" spans="1:2">
      <c r="A3" s="21">
        <v>1946</v>
      </c>
      <c r="B3" s="30">
        <v>2.8900000000000002E-3</v>
      </c>
    </row>
    <row r="4" spans="1:2">
      <c r="A4" s="21">
        <v>1949</v>
      </c>
      <c r="B4" s="22">
        <v>2.5500000000000002E-3</v>
      </c>
    </row>
    <row r="5" spans="1:2">
      <c r="A5" s="21">
        <v>1950</v>
      </c>
      <c r="B5" s="22">
        <v>4.1599999999999996E-3</v>
      </c>
    </row>
    <row r="6" spans="1:2">
      <c r="A6" s="21">
        <v>1951</v>
      </c>
      <c r="B6" s="22">
        <v>5.7499999999999999E-3</v>
      </c>
    </row>
    <row r="7" spans="1:2">
      <c r="A7" s="21">
        <v>1952</v>
      </c>
      <c r="B7" s="22">
        <v>1.7600000000000001E-3</v>
      </c>
    </row>
    <row r="8" spans="1:2">
      <c r="A8" s="21">
        <v>1953</v>
      </c>
      <c r="B8" s="22">
        <v>9.6599999999999995E-4</v>
      </c>
    </row>
    <row r="9" spans="1:2">
      <c r="A9" s="21">
        <v>1954</v>
      </c>
      <c r="B9" s="22">
        <v>1.6999999999999999E-3</v>
      </c>
    </row>
    <row r="10" spans="1:2">
      <c r="A10" s="21">
        <v>1955</v>
      </c>
      <c r="B10" s="22">
        <v>6.9400000000000003E-2</v>
      </c>
    </row>
    <row r="11" spans="1:2">
      <c r="A11" s="21">
        <v>1955</v>
      </c>
      <c r="B11" s="22">
        <v>5.3600000000000002E-2</v>
      </c>
    </row>
    <row r="12" spans="1:2">
      <c r="A12" s="21">
        <v>1956</v>
      </c>
      <c r="B12" s="22">
        <v>7.0100000000000002E-4</v>
      </c>
    </row>
    <row r="13" spans="1:2">
      <c r="A13" s="21">
        <v>1959</v>
      </c>
      <c r="B13" s="22">
        <v>0.32600000000000001</v>
      </c>
    </row>
    <row r="14" spans="1:2">
      <c r="A14" s="21">
        <v>1960</v>
      </c>
      <c r="B14" s="22">
        <v>1.0300000000000001E-3</v>
      </c>
    </row>
    <row r="15" spans="1:2">
      <c r="A15" s="21">
        <v>1960</v>
      </c>
      <c r="B15" s="22">
        <v>0.124</v>
      </c>
    </row>
    <row r="16" spans="1:2">
      <c r="A16" s="21">
        <v>1961</v>
      </c>
      <c r="B16" s="22">
        <v>1.4</v>
      </c>
    </row>
    <row r="17" spans="1:2">
      <c r="A17" s="21">
        <v>1962</v>
      </c>
      <c r="B17" s="22">
        <v>9.8900000000000002E-2</v>
      </c>
    </row>
    <row r="18" spans="1:2">
      <c r="A18" s="21">
        <v>1963</v>
      </c>
      <c r="B18" s="22">
        <v>6.3E-2</v>
      </c>
    </row>
    <row r="19" spans="1:2">
      <c r="A19" s="21">
        <v>1963</v>
      </c>
      <c r="B19" s="22">
        <v>0.15</v>
      </c>
    </row>
    <row r="20" spans="1:2">
      <c r="A20" s="21">
        <v>1964</v>
      </c>
      <c r="B20" s="22">
        <v>0.16900000000000001</v>
      </c>
    </row>
    <row r="21" spans="1:2">
      <c r="A21" s="21">
        <v>1964</v>
      </c>
      <c r="B21" s="22">
        <v>8.76</v>
      </c>
    </row>
    <row r="22" spans="1:2">
      <c r="A22" s="21">
        <v>1965</v>
      </c>
      <c r="B22" s="22">
        <v>0.15</v>
      </c>
    </row>
    <row r="23" spans="1:2">
      <c r="A23" s="21">
        <v>1966</v>
      </c>
      <c r="B23" s="22">
        <v>2.54</v>
      </c>
    </row>
    <row r="24" spans="1:2">
      <c r="A24" s="21">
        <v>1967</v>
      </c>
      <c r="B24" s="22">
        <v>1.24</v>
      </c>
    </row>
    <row r="25" spans="1:2">
      <c r="A25" s="21">
        <v>1968</v>
      </c>
      <c r="B25" s="22">
        <v>0.65500000000000003</v>
      </c>
    </row>
    <row r="26" spans="1:2">
      <c r="A26" s="21">
        <v>1969</v>
      </c>
      <c r="B26" s="22">
        <v>25.7</v>
      </c>
    </row>
    <row r="27" spans="1:2">
      <c r="A27" s="21">
        <v>1969</v>
      </c>
      <c r="B27" s="22">
        <v>0.11749999999999999</v>
      </c>
    </row>
    <row r="28" spans="1:2">
      <c r="A28" s="21">
        <v>1970</v>
      </c>
      <c r="B28" s="22">
        <v>0.64900000000000002</v>
      </c>
    </row>
    <row r="29" spans="1:2">
      <c r="A29" s="21">
        <v>1971</v>
      </c>
      <c r="B29" s="22">
        <v>0.105</v>
      </c>
    </row>
    <row r="30" spans="1:2">
      <c r="A30" s="21">
        <v>1972</v>
      </c>
      <c r="B30" s="22">
        <v>17.3</v>
      </c>
    </row>
    <row r="31" spans="1:2">
      <c r="A31" s="21">
        <v>1972</v>
      </c>
      <c r="B31" s="22">
        <v>7.4999999999999997E-2</v>
      </c>
    </row>
    <row r="32" spans="1:2">
      <c r="A32" s="21">
        <v>1973</v>
      </c>
      <c r="B32" s="22">
        <v>0.36</v>
      </c>
    </row>
    <row r="33" spans="1:2">
      <c r="A33" s="21">
        <v>1974</v>
      </c>
      <c r="B33" s="22">
        <v>8.8800000000000008</v>
      </c>
    </row>
    <row r="34" spans="1:2">
      <c r="A34" s="21">
        <v>1974</v>
      </c>
      <c r="B34" s="22">
        <v>0.01</v>
      </c>
    </row>
    <row r="35" spans="1:2">
      <c r="A35" s="21">
        <v>1975</v>
      </c>
      <c r="B35" s="22">
        <v>0.47</v>
      </c>
    </row>
    <row r="36" spans="1:2">
      <c r="A36" s="21">
        <v>1975</v>
      </c>
      <c r="B36" s="22">
        <v>2.2999999999999998</v>
      </c>
    </row>
    <row r="37" spans="1:2">
      <c r="A37" s="21">
        <v>1976</v>
      </c>
      <c r="B37" s="22">
        <v>0.4</v>
      </c>
    </row>
    <row r="38" spans="1:2">
      <c r="A38" s="21">
        <v>1976</v>
      </c>
      <c r="B38" s="22">
        <v>150</v>
      </c>
    </row>
    <row r="39" spans="1:2">
      <c r="A39" s="21">
        <v>1977</v>
      </c>
      <c r="B39" s="22">
        <v>0.02</v>
      </c>
    </row>
    <row r="40" spans="1:2">
      <c r="A40" s="21">
        <v>1977</v>
      </c>
      <c r="B40" s="22">
        <v>1</v>
      </c>
    </row>
    <row r="41" spans="1:2">
      <c r="A41" s="21">
        <v>1977</v>
      </c>
      <c r="B41" s="22">
        <v>0.04</v>
      </c>
    </row>
    <row r="42" spans="1:2">
      <c r="A42" s="21">
        <v>1977</v>
      </c>
      <c r="B42" s="22">
        <v>0.06</v>
      </c>
    </row>
    <row r="43" spans="1:2">
      <c r="A43" s="21">
        <v>1978</v>
      </c>
      <c r="B43" s="22">
        <v>7.5</v>
      </c>
    </row>
    <row r="44" spans="1:2">
      <c r="A44" s="21">
        <v>1979</v>
      </c>
      <c r="B44" s="22">
        <v>2.1</v>
      </c>
    </row>
    <row r="45" spans="1:2">
      <c r="A45" s="21">
        <v>1980</v>
      </c>
      <c r="B45" s="22">
        <v>0.04</v>
      </c>
    </row>
    <row r="46" spans="1:2">
      <c r="A46" s="21">
        <v>1980</v>
      </c>
      <c r="B46" s="22">
        <v>0.48399999999999999</v>
      </c>
    </row>
    <row r="47" spans="1:2">
      <c r="A47" s="21">
        <v>1981</v>
      </c>
      <c r="B47" s="22">
        <v>73.2</v>
      </c>
    </row>
    <row r="48" spans="1:2">
      <c r="A48" s="21">
        <v>1981</v>
      </c>
      <c r="B48" s="22">
        <v>0.04</v>
      </c>
    </row>
    <row r="49" spans="1:2">
      <c r="A49" s="21">
        <v>1982</v>
      </c>
      <c r="B49" s="22">
        <v>0.23799999999999999</v>
      </c>
    </row>
    <row r="50" spans="1:2">
      <c r="A50" s="21">
        <v>1982</v>
      </c>
      <c r="B50" s="22">
        <v>0.74099999999999999</v>
      </c>
    </row>
    <row r="51" spans="1:2">
      <c r="A51" s="21">
        <v>1982</v>
      </c>
      <c r="B51" s="22">
        <v>0.2</v>
      </c>
    </row>
    <row r="52" spans="1:2">
      <c r="A52" s="21">
        <v>1983</v>
      </c>
      <c r="B52" s="22">
        <v>0.2</v>
      </c>
    </row>
    <row r="53" spans="1:2">
      <c r="A53" s="21">
        <v>1983</v>
      </c>
      <c r="B53" s="22">
        <v>0.79900000000000004</v>
      </c>
    </row>
    <row r="54" spans="1:2">
      <c r="A54" s="21">
        <v>1984</v>
      </c>
      <c r="B54" s="22">
        <v>0.52</v>
      </c>
    </row>
    <row r="55" spans="1:2">
      <c r="A55" s="21">
        <v>1984</v>
      </c>
      <c r="B55" s="22">
        <v>2.2599999999999998</v>
      </c>
    </row>
    <row r="56" spans="1:2">
      <c r="A56" s="21">
        <v>1984</v>
      </c>
      <c r="B56" s="22">
        <v>1187.5</v>
      </c>
    </row>
    <row r="57" spans="1:2">
      <c r="A57" s="21">
        <v>1985</v>
      </c>
      <c r="B57" s="22">
        <v>824</v>
      </c>
    </row>
    <row r="58" spans="1:2">
      <c r="A58" s="21">
        <v>1985</v>
      </c>
      <c r="B58" s="22">
        <v>0.26</v>
      </c>
    </row>
    <row r="59" spans="1:2">
      <c r="A59" s="21">
        <v>1985</v>
      </c>
      <c r="B59" s="22">
        <v>0.16500000000000001</v>
      </c>
    </row>
    <row r="60" spans="1:2">
      <c r="A60" s="21">
        <v>1985</v>
      </c>
      <c r="B60" s="22">
        <v>1187.5</v>
      </c>
    </row>
    <row r="61" spans="1:2">
      <c r="A61" s="21">
        <v>1986</v>
      </c>
      <c r="B61" s="22">
        <v>2.0499999999999998</v>
      </c>
    </row>
    <row r="62" spans="1:2">
      <c r="A62" s="21">
        <v>1986</v>
      </c>
      <c r="B62" s="22">
        <v>7.71</v>
      </c>
    </row>
    <row r="63" spans="1:2">
      <c r="A63" s="21">
        <v>1986</v>
      </c>
      <c r="B63" s="22">
        <v>0.53400000000000003</v>
      </c>
    </row>
    <row r="64" spans="1:2">
      <c r="A64" s="21">
        <v>1987</v>
      </c>
      <c r="B64" s="22">
        <v>2.5</v>
      </c>
    </row>
    <row r="65" spans="1:2">
      <c r="A65" s="21">
        <v>1987</v>
      </c>
      <c r="B65" s="22">
        <v>1.87</v>
      </c>
    </row>
    <row r="66" spans="1:2">
      <c r="A66" s="21">
        <v>1987</v>
      </c>
      <c r="B66" s="22">
        <v>9250</v>
      </c>
    </row>
    <row r="67" spans="1:2">
      <c r="A67" s="21">
        <v>1989</v>
      </c>
      <c r="B67" s="22">
        <v>25.5</v>
      </c>
    </row>
    <row r="68" spans="1:2">
      <c r="A68" s="21">
        <v>1989</v>
      </c>
      <c r="B68" s="22">
        <v>7150</v>
      </c>
    </row>
    <row r="69" spans="1:2">
      <c r="A69" s="21">
        <v>1990</v>
      </c>
      <c r="B69" s="22">
        <v>12.5</v>
      </c>
    </row>
    <row r="70" spans="1:2">
      <c r="A70" s="21">
        <v>1991</v>
      </c>
      <c r="B70" s="22">
        <v>25000</v>
      </c>
    </row>
    <row r="71" spans="1:2">
      <c r="A71" s="21">
        <v>1992</v>
      </c>
      <c r="B71" s="22">
        <v>52500</v>
      </c>
    </row>
    <row r="72" spans="1:2">
      <c r="A72" s="21">
        <v>1993</v>
      </c>
      <c r="B72" s="26">
        <v>408750</v>
      </c>
    </row>
    <row r="73" spans="1:2">
      <c r="A73" s="21">
        <v>1994</v>
      </c>
      <c r="B73" s="22">
        <v>26.1</v>
      </c>
    </row>
    <row r="74" spans="1:2">
      <c r="A74" s="21">
        <v>1994</v>
      </c>
      <c r="B74" s="22">
        <v>315625</v>
      </c>
    </row>
    <row r="75" spans="1:2">
      <c r="A75" s="21">
        <v>1995</v>
      </c>
      <c r="B75" s="22">
        <v>317750</v>
      </c>
    </row>
    <row r="76" spans="1:2">
      <c r="A76" s="21">
        <v>1996</v>
      </c>
      <c r="B76" s="22">
        <v>300</v>
      </c>
    </row>
    <row r="77" spans="1:2">
      <c r="A77" s="21">
        <v>1996</v>
      </c>
      <c r="B77" s="22">
        <v>920500</v>
      </c>
    </row>
    <row r="78" spans="1:2">
      <c r="A78" s="21">
        <v>1997</v>
      </c>
      <c r="B78" s="22">
        <v>3345000</v>
      </c>
    </row>
    <row r="79" spans="1:2">
      <c r="A79" s="21">
        <v>1998</v>
      </c>
      <c r="B79" s="22">
        <v>650</v>
      </c>
    </row>
    <row r="80" spans="1:2">
      <c r="A80" s="21">
        <v>1998</v>
      </c>
      <c r="B80" s="22">
        <v>2228750</v>
      </c>
    </row>
    <row r="81" spans="1:2">
      <c r="A81" s="21">
        <v>1999</v>
      </c>
      <c r="B81" s="22">
        <v>750</v>
      </c>
    </row>
    <row r="82" spans="1:2">
      <c r="A82" s="21">
        <v>1999</v>
      </c>
      <c r="B82" s="22">
        <v>820</v>
      </c>
    </row>
    <row r="83" spans="1:2">
      <c r="A83" s="21">
        <v>1999</v>
      </c>
      <c r="B83" s="22">
        <v>5949000</v>
      </c>
    </row>
    <row r="84" spans="1:2">
      <c r="A84" s="21">
        <v>2000</v>
      </c>
      <c r="B84" s="22">
        <v>1500</v>
      </c>
    </row>
    <row r="85" spans="1:2">
      <c r="A85" s="21">
        <v>2000</v>
      </c>
      <c r="B85" s="22">
        <v>12345000</v>
      </c>
    </row>
    <row r="86" spans="1:2">
      <c r="A86" s="21">
        <v>2001</v>
      </c>
      <c r="B86" s="22">
        <v>10147500</v>
      </c>
    </row>
    <row r="87" spans="1:2">
      <c r="A87" s="21">
        <v>2002</v>
      </c>
      <c r="B87" s="22">
        <v>1000</v>
      </c>
    </row>
    <row r="88" spans="1:2">
      <c r="A88" s="21">
        <v>2002</v>
      </c>
      <c r="B88" s="22">
        <v>89650000</v>
      </c>
    </row>
    <row r="89" spans="1:2">
      <c r="A89" s="21">
        <v>2003</v>
      </c>
      <c r="B89" s="22">
        <v>9726</v>
      </c>
    </row>
    <row r="90" spans="1:2">
      <c r="A90" s="21">
        <v>2003</v>
      </c>
      <c r="B90" s="22">
        <v>25700000</v>
      </c>
    </row>
    <row r="91" spans="1:2">
      <c r="A91" s="21">
        <v>2004</v>
      </c>
      <c r="B91" s="22">
        <v>10810</v>
      </c>
    </row>
    <row r="92" spans="1:2">
      <c r="A92" s="21">
        <v>2004</v>
      </c>
      <c r="B92" s="22">
        <v>176800000</v>
      </c>
    </row>
    <row r="93" spans="1:2">
      <c r="A93" s="27">
        <v>2004</v>
      </c>
      <c r="B93" s="28">
        <v>10065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L99"/>
  <sheetViews>
    <sheetView workbookViewId="0">
      <selection activeCell="L17" sqref="L17"/>
    </sheetView>
  </sheetViews>
  <sheetFormatPr defaultRowHeight="15"/>
  <cols>
    <col min="2" max="2" width="14" customWidth="1"/>
    <col min="3" max="3" width="22.7109375" customWidth="1"/>
  </cols>
  <sheetData>
    <row r="1" spans="1:12" ht="20.100000000000001" customHeight="1"/>
    <row r="7" spans="1:12">
      <c r="A7" s="19" t="s">
        <v>0</v>
      </c>
      <c r="B7" s="19" t="s">
        <v>1</v>
      </c>
      <c r="C7" s="20" t="s">
        <v>107</v>
      </c>
      <c r="D7" s="20" t="s">
        <v>108</v>
      </c>
      <c r="G7" s="18" t="s">
        <v>151</v>
      </c>
      <c r="H7" s="18" t="s">
        <v>152</v>
      </c>
      <c r="I7" s="18" t="s">
        <v>153</v>
      </c>
      <c r="J7" s="18" t="s">
        <v>154</v>
      </c>
      <c r="K7" s="18" t="s">
        <v>155</v>
      </c>
      <c r="L7" s="18" t="s">
        <v>156</v>
      </c>
    </row>
    <row r="8" spans="1:12">
      <c r="A8" s="21">
        <v>1943</v>
      </c>
      <c r="B8" s="22">
        <v>2.24E-4</v>
      </c>
      <c r="C8" s="24" t="s">
        <v>27</v>
      </c>
      <c r="D8" s="24" t="s">
        <v>112</v>
      </c>
      <c r="E8" t="s">
        <v>162</v>
      </c>
      <c r="G8">
        <v>1</v>
      </c>
      <c r="H8" s="31" t="s">
        <v>157</v>
      </c>
      <c r="I8" t="s">
        <v>158</v>
      </c>
      <c r="J8" t="s">
        <v>159</v>
      </c>
      <c r="K8" t="s">
        <v>160</v>
      </c>
      <c r="L8" t="s">
        <v>161</v>
      </c>
    </row>
    <row r="9" spans="1:12">
      <c r="A9" s="21">
        <v>1946</v>
      </c>
      <c r="B9" s="30">
        <v>2.8900000000000002E-3</v>
      </c>
      <c r="C9" s="24" t="s">
        <v>31</v>
      </c>
      <c r="D9" s="24" t="s">
        <v>113</v>
      </c>
      <c r="E9" t="s">
        <v>162</v>
      </c>
    </row>
    <row r="10" spans="1:12">
      <c r="A10" s="21">
        <v>1949</v>
      </c>
      <c r="B10" s="22">
        <v>2.5500000000000002E-3</v>
      </c>
      <c r="C10" s="24" t="s">
        <v>34</v>
      </c>
      <c r="D10" s="24" t="s">
        <v>115</v>
      </c>
      <c r="E10" t="s">
        <v>162</v>
      </c>
    </row>
    <row r="11" spans="1:12">
      <c r="A11" s="21">
        <v>1950</v>
      </c>
      <c r="B11" s="22">
        <v>4.1599999999999996E-3</v>
      </c>
      <c r="C11" s="24" t="s">
        <v>35</v>
      </c>
      <c r="D11" s="24" t="s">
        <v>116</v>
      </c>
      <c r="E11" t="s">
        <v>162</v>
      </c>
    </row>
    <row r="12" spans="1:12">
      <c r="A12" s="21">
        <v>1951</v>
      </c>
      <c r="B12" s="22">
        <v>5.7499999999999999E-3</v>
      </c>
      <c r="C12" s="24" t="s">
        <v>36</v>
      </c>
      <c r="D12" s="24" t="s">
        <v>117</v>
      </c>
      <c r="E12" t="s">
        <v>162</v>
      </c>
    </row>
    <row r="13" spans="1:12">
      <c r="A13" s="21">
        <v>1952</v>
      </c>
      <c r="B13" s="22">
        <v>1.7600000000000001E-3</v>
      </c>
      <c r="C13" s="24" t="s">
        <v>38</v>
      </c>
      <c r="D13" s="24" t="s">
        <v>118</v>
      </c>
      <c r="E13" t="s">
        <v>162</v>
      </c>
    </row>
    <row r="14" spans="1:12">
      <c r="A14" s="21">
        <v>1953</v>
      </c>
      <c r="B14" s="22">
        <v>9.6599999999999995E-4</v>
      </c>
      <c r="C14" s="24" t="s">
        <v>39</v>
      </c>
      <c r="D14" s="24" t="s">
        <v>119</v>
      </c>
      <c r="E14" t="s">
        <v>162</v>
      </c>
    </row>
    <row r="15" spans="1:12">
      <c r="A15" s="21">
        <v>1954</v>
      </c>
      <c r="B15" s="22">
        <v>1.6999999999999999E-3</v>
      </c>
      <c r="C15" s="24" t="s">
        <v>40</v>
      </c>
      <c r="D15" s="24" t="s">
        <v>120</v>
      </c>
      <c r="E15" t="s">
        <v>162</v>
      </c>
    </row>
    <row r="16" spans="1:12">
      <c r="A16" s="21">
        <v>1955</v>
      </c>
      <c r="B16" s="22">
        <v>6.9400000000000003E-2</v>
      </c>
      <c r="C16" s="24" t="s">
        <v>41</v>
      </c>
      <c r="D16" s="24" t="s">
        <v>121</v>
      </c>
      <c r="E16" t="s">
        <v>162</v>
      </c>
    </row>
    <row r="17" spans="1:4">
      <c r="A17" s="21">
        <v>1955</v>
      </c>
      <c r="B17" s="22">
        <v>5.3600000000000002E-2</v>
      </c>
      <c r="C17" s="24" t="s">
        <v>42</v>
      </c>
      <c r="D17" s="24" t="s">
        <v>122</v>
      </c>
    </row>
    <row r="18" spans="1:4">
      <c r="A18" s="21">
        <v>1956</v>
      </c>
      <c r="B18" s="22">
        <v>7.0100000000000002E-4</v>
      </c>
      <c r="C18" s="24" t="s">
        <v>43</v>
      </c>
      <c r="D18" s="24" t="s">
        <v>123</v>
      </c>
    </row>
    <row r="19" spans="1:4">
      <c r="A19" s="21">
        <v>1959</v>
      </c>
      <c r="B19" s="22">
        <v>0.32600000000000001</v>
      </c>
      <c r="C19" s="24" t="s">
        <v>44</v>
      </c>
      <c r="D19" s="24" t="s">
        <v>124</v>
      </c>
    </row>
    <row r="20" spans="1:4">
      <c r="A20" s="21">
        <v>1960</v>
      </c>
      <c r="B20" s="22">
        <v>1.0300000000000001E-3</v>
      </c>
      <c r="C20" s="24" t="s">
        <v>45</v>
      </c>
      <c r="D20" s="24" t="s">
        <v>124</v>
      </c>
    </row>
    <row r="21" spans="1:4">
      <c r="A21" s="21">
        <v>1960</v>
      </c>
      <c r="B21" s="22">
        <v>0.124</v>
      </c>
      <c r="C21" s="24" t="s">
        <v>46</v>
      </c>
      <c r="D21" s="24" t="s">
        <v>125</v>
      </c>
    </row>
    <row r="22" spans="1:4">
      <c r="A22" s="21">
        <v>1961</v>
      </c>
      <c r="B22" s="22">
        <v>1.4</v>
      </c>
      <c r="C22" s="24" t="s">
        <v>47</v>
      </c>
      <c r="D22" s="24" t="s">
        <v>126</v>
      </c>
    </row>
    <row r="23" spans="1:4">
      <c r="A23" s="21">
        <v>1962</v>
      </c>
      <c r="B23" s="22">
        <v>9.8900000000000002E-2</v>
      </c>
      <c r="C23" s="24" t="s">
        <v>48</v>
      </c>
      <c r="D23" s="24" t="s">
        <v>122</v>
      </c>
    </row>
    <row r="24" spans="1:4">
      <c r="A24" s="21">
        <v>1963</v>
      </c>
      <c r="B24" s="22">
        <v>6.3E-2</v>
      </c>
      <c r="C24" s="24" t="s">
        <v>49</v>
      </c>
      <c r="D24" s="24" t="s">
        <v>127</v>
      </c>
    </row>
    <row r="25" spans="1:4">
      <c r="A25" s="21">
        <v>1963</v>
      </c>
      <c r="B25" s="22">
        <v>0.15</v>
      </c>
      <c r="C25" s="24" t="s">
        <v>50</v>
      </c>
      <c r="D25" s="24" t="s">
        <v>122</v>
      </c>
    </row>
    <row r="26" spans="1:4">
      <c r="A26" s="21">
        <v>1964</v>
      </c>
      <c r="B26" s="22">
        <v>0.16900000000000001</v>
      </c>
      <c r="C26" s="24" t="s">
        <v>51</v>
      </c>
      <c r="D26" s="24" t="s">
        <v>128</v>
      </c>
    </row>
    <row r="27" spans="1:4">
      <c r="A27" s="21">
        <v>1964</v>
      </c>
      <c r="B27" s="22">
        <v>8.76</v>
      </c>
      <c r="C27" s="24" t="s">
        <v>52</v>
      </c>
      <c r="D27" s="24" t="s">
        <v>129</v>
      </c>
    </row>
    <row r="28" spans="1:4">
      <c r="A28" s="21">
        <v>1965</v>
      </c>
      <c r="B28" s="22">
        <v>0.15</v>
      </c>
      <c r="C28" s="24" t="s">
        <v>53</v>
      </c>
      <c r="D28" s="24" t="s">
        <v>122</v>
      </c>
    </row>
    <row r="29" spans="1:4">
      <c r="A29" s="21">
        <v>1966</v>
      </c>
      <c r="B29" s="22">
        <v>2.54</v>
      </c>
      <c r="C29" s="24" t="s">
        <v>54</v>
      </c>
      <c r="D29" s="24" t="s">
        <v>130</v>
      </c>
    </row>
    <row r="30" spans="1:4">
      <c r="A30" s="21">
        <v>1967</v>
      </c>
      <c r="B30" s="22">
        <v>1.24</v>
      </c>
      <c r="C30" s="24" t="s">
        <v>55</v>
      </c>
      <c r="D30" s="24" t="s">
        <v>131</v>
      </c>
    </row>
    <row r="31" spans="1:4">
      <c r="A31" s="21">
        <v>1968</v>
      </c>
      <c r="B31" s="22">
        <v>0.65500000000000003</v>
      </c>
      <c r="C31" s="24" t="s">
        <v>56</v>
      </c>
      <c r="D31" s="24" t="s">
        <v>122</v>
      </c>
    </row>
    <row r="32" spans="1:4">
      <c r="A32" s="21">
        <v>1969</v>
      </c>
      <c r="B32" s="22">
        <v>25.7</v>
      </c>
      <c r="C32" s="24" t="s">
        <v>57</v>
      </c>
      <c r="D32" s="24" t="s">
        <v>122</v>
      </c>
    </row>
    <row r="33" spans="1:4">
      <c r="A33" s="21">
        <v>1969</v>
      </c>
      <c r="B33" s="22">
        <v>0.11749999999999999</v>
      </c>
      <c r="C33" s="24" t="s">
        <v>58</v>
      </c>
      <c r="D33" s="24" t="s">
        <v>122</v>
      </c>
    </row>
    <row r="34" spans="1:4">
      <c r="A34" s="21">
        <v>1970</v>
      </c>
      <c r="B34" s="22">
        <v>0.64900000000000002</v>
      </c>
      <c r="C34" s="24" t="s">
        <v>59</v>
      </c>
      <c r="D34" s="24" t="s">
        <v>122</v>
      </c>
    </row>
    <row r="35" spans="1:4">
      <c r="A35" s="21">
        <v>1971</v>
      </c>
      <c r="B35" s="22">
        <v>0.105</v>
      </c>
      <c r="C35" s="24" t="s">
        <v>60</v>
      </c>
      <c r="D35" s="24" t="s">
        <v>122</v>
      </c>
    </row>
    <row r="36" spans="1:4">
      <c r="A36" s="21">
        <v>1972</v>
      </c>
      <c r="B36" s="22">
        <v>17.3</v>
      </c>
      <c r="C36" s="24" t="s">
        <v>61</v>
      </c>
      <c r="D36" s="24" t="s">
        <v>122</v>
      </c>
    </row>
    <row r="37" spans="1:4">
      <c r="A37" s="21">
        <v>1972</v>
      </c>
      <c r="B37" s="22">
        <v>7.4999999999999997E-2</v>
      </c>
      <c r="C37" s="24" t="s">
        <v>62</v>
      </c>
      <c r="D37" s="24" t="s">
        <v>122</v>
      </c>
    </row>
    <row r="38" spans="1:4">
      <c r="A38" s="21">
        <v>1973</v>
      </c>
      <c r="B38" s="22">
        <v>0.36</v>
      </c>
      <c r="C38" s="24" t="s">
        <v>63</v>
      </c>
      <c r="D38" s="24" t="s">
        <v>122</v>
      </c>
    </row>
    <row r="39" spans="1:4">
      <c r="A39" s="21">
        <v>1974</v>
      </c>
      <c r="B39" s="22">
        <v>8.8800000000000008</v>
      </c>
      <c r="C39" s="24" t="s">
        <v>64</v>
      </c>
      <c r="D39" s="24" t="s">
        <v>122</v>
      </c>
    </row>
    <row r="40" spans="1:4">
      <c r="A40" s="21">
        <v>1974</v>
      </c>
      <c r="B40" s="22">
        <v>0.01</v>
      </c>
      <c r="C40" s="24" t="s">
        <v>65</v>
      </c>
      <c r="D40" s="24" t="s">
        <v>122</v>
      </c>
    </row>
    <row r="41" spans="1:4">
      <c r="A41" s="21">
        <v>1975</v>
      </c>
      <c r="B41" s="22">
        <v>0.47</v>
      </c>
      <c r="C41" s="24" t="s">
        <v>66</v>
      </c>
      <c r="D41" s="24" t="s">
        <v>122</v>
      </c>
    </row>
    <row r="42" spans="1:4">
      <c r="A42" s="21">
        <v>1975</v>
      </c>
      <c r="B42" s="22">
        <v>2.2999999999999998</v>
      </c>
      <c r="C42" s="24" t="s">
        <v>67</v>
      </c>
      <c r="D42" s="24" t="s">
        <v>122</v>
      </c>
    </row>
    <row r="43" spans="1:4">
      <c r="A43" s="21">
        <v>1976</v>
      </c>
      <c r="B43" s="22">
        <v>0.4</v>
      </c>
      <c r="C43" s="24" t="s">
        <v>68</v>
      </c>
      <c r="D43" s="24" t="s">
        <v>122</v>
      </c>
    </row>
    <row r="44" spans="1:4">
      <c r="A44" s="21">
        <v>1976</v>
      </c>
      <c r="B44" s="22">
        <v>150</v>
      </c>
      <c r="C44" s="24" t="s">
        <v>69</v>
      </c>
      <c r="D44" s="24" t="s">
        <v>122</v>
      </c>
    </row>
    <row r="45" spans="1:4">
      <c r="A45" s="21">
        <v>1977</v>
      </c>
      <c r="B45" s="22">
        <v>0.02</v>
      </c>
      <c r="C45" s="24" t="s">
        <v>70</v>
      </c>
      <c r="D45" s="24" t="s">
        <v>122</v>
      </c>
    </row>
    <row r="46" spans="1:4">
      <c r="A46" s="21">
        <v>1977</v>
      </c>
      <c r="B46" s="22">
        <v>1</v>
      </c>
      <c r="C46" s="24" t="s">
        <v>71</v>
      </c>
      <c r="D46" s="24" t="s">
        <v>122</v>
      </c>
    </row>
    <row r="47" spans="1:4">
      <c r="A47" s="21">
        <v>1977</v>
      </c>
      <c r="B47" s="22">
        <v>0.04</v>
      </c>
      <c r="C47" s="24" t="s">
        <v>72</v>
      </c>
      <c r="D47" s="24" t="s">
        <v>122</v>
      </c>
    </row>
    <row r="48" spans="1:4">
      <c r="A48" s="21">
        <v>1977</v>
      </c>
      <c r="B48" s="22">
        <v>0.06</v>
      </c>
      <c r="C48" s="24" t="s">
        <v>73</v>
      </c>
      <c r="D48" s="24" t="s">
        <v>122</v>
      </c>
    </row>
    <row r="49" spans="1:4">
      <c r="A49" s="21">
        <v>1978</v>
      </c>
      <c r="B49" s="22">
        <v>7.5</v>
      </c>
      <c r="C49" s="24" t="s">
        <v>74</v>
      </c>
      <c r="D49" s="24" t="s">
        <v>122</v>
      </c>
    </row>
    <row r="50" spans="1:4">
      <c r="A50" s="21">
        <v>1979</v>
      </c>
      <c r="B50" s="22">
        <v>2.1</v>
      </c>
      <c r="C50" s="24" t="s">
        <v>75</v>
      </c>
      <c r="D50" s="24" t="s">
        <v>122</v>
      </c>
    </row>
    <row r="51" spans="1:4">
      <c r="A51" s="21">
        <v>1980</v>
      </c>
      <c r="B51" s="22">
        <v>0.04</v>
      </c>
      <c r="C51" s="24" t="s">
        <v>76</v>
      </c>
      <c r="D51" s="24" t="s">
        <v>122</v>
      </c>
    </row>
    <row r="52" spans="1:4">
      <c r="A52" s="21">
        <v>1980</v>
      </c>
      <c r="B52" s="22">
        <v>0.48399999999999999</v>
      </c>
      <c r="C52" s="24" t="s">
        <v>77</v>
      </c>
      <c r="D52" s="24" t="s">
        <v>122</v>
      </c>
    </row>
    <row r="53" spans="1:4">
      <c r="A53" s="21">
        <v>1981</v>
      </c>
      <c r="B53" s="22">
        <v>73.2</v>
      </c>
      <c r="C53" s="24" t="s">
        <v>78</v>
      </c>
      <c r="D53" s="24" t="s">
        <v>122</v>
      </c>
    </row>
    <row r="54" spans="1:4">
      <c r="A54" s="21">
        <v>1981</v>
      </c>
      <c r="B54" s="22">
        <v>0.04</v>
      </c>
      <c r="C54" s="24" t="s">
        <v>79</v>
      </c>
      <c r="D54" s="24" t="s">
        <v>122</v>
      </c>
    </row>
    <row r="55" spans="1:4">
      <c r="A55" s="21">
        <v>1982</v>
      </c>
      <c r="B55" s="22">
        <v>0.23799999999999999</v>
      </c>
      <c r="C55" s="24" t="s">
        <v>80</v>
      </c>
      <c r="D55" s="24" t="s">
        <v>122</v>
      </c>
    </row>
    <row r="56" spans="1:4">
      <c r="A56" s="21">
        <v>1982</v>
      </c>
      <c r="B56" s="22">
        <v>0.74099999999999999</v>
      </c>
      <c r="C56" s="24" t="s">
        <v>81</v>
      </c>
      <c r="D56" s="24" t="s">
        <v>122</v>
      </c>
    </row>
    <row r="57" spans="1:4">
      <c r="A57" s="21">
        <v>1982</v>
      </c>
      <c r="B57" s="22">
        <v>0.2</v>
      </c>
      <c r="C57" s="24" t="s">
        <v>82</v>
      </c>
      <c r="D57" s="24" t="s">
        <v>122</v>
      </c>
    </row>
    <row r="58" spans="1:4">
      <c r="A58" s="21">
        <v>1983</v>
      </c>
      <c r="B58" s="22">
        <v>0.2</v>
      </c>
      <c r="C58" s="24" t="s">
        <v>76</v>
      </c>
      <c r="D58" s="24" t="s">
        <v>122</v>
      </c>
    </row>
    <row r="59" spans="1:4">
      <c r="A59" s="21">
        <v>1983</v>
      </c>
      <c r="B59" s="22">
        <v>0.79900000000000004</v>
      </c>
      <c r="C59" s="24" t="s">
        <v>83</v>
      </c>
      <c r="D59" s="24" t="s">
        <v>122</v>
      </c>
    </row>
    <row r="60" spans="1:4">
      <c r="A60" s="21">
        <v>1984</v>
      </c>
      <c r="B60" s="22">
        <v>0.52</v>
      </c>
      <c r="C60" s="24" t="s">
        <v>84</v>
      </c>
      <c r="D60" s="24" t="s">
        <v>122</v>
      </c>
    </row>
    <row r="61" spans="1:4">
      <c r="A61" s="21">
        <v>1984</v>
      </c>
      <c r="B61" s="22">
        <v>2.2599999999999998</v>
      </c>
      <c r="C61" s="24" t="s">
        <v>85</v>
      </c>
      <c r="D61" s="24" t="s">
        <v>122</v>
      </c>
    </row>
    <row r="62" spans="1:4">
      <c r="A62" s="21">
        <v>1984</v>
      </c>
      <c r="B62" s="22">
        <v>1187.5</v>
      </c>
      <c r="C62" s="24" t="s">
        <v>86</v>
      </c>
      <c r="D62" s="24" t="s">
        <v>122</v>
      </c>
    </row>
    <row r="63" spans="1:4">
      <c r="A63" s="21">
        <v>1985</v>
      </c>
      <c r="B63" s="22">
        <v>824</v>
      </c>
      <c r="C63" s="24" t="s">
        <v>87</v>
      </c>
      <c r="D63" s="24" t="s">
        <v>122</v>
      </c>
    </row>
    <row r="64" spans="1:4">
      <c r="A64" s="21">
        <v>1985</v>
      </c>
      <c r="B64" s="22">
        <v>0.26</v>
      </c>
      <c r="C64" s="24" t="s">
        <v>88</v>
      </c>
      <c r="D64" s="24" t="s">
        <v>122</v>
      </c>
    </row>
    <row r="65" spans="1:4">
      <c r="A65" s="21">
        <v>1985</v>
      </c>
      <c r="B65" s="22">
        <v>0.16500000000000001</v>
      </c>
      <c r="C65" s="24" t="s">
        <v>89</v>
      </c>
      <c r="D65" s="24" t="s">
        <v>122</v>
      </c>
    </row>
    <row r="66" spans="1:4">
      <c r="A66" s="21">
        <v>1985</v>
      </c>
      <c r="B66" s="22">
        <v>1187.5</v>
      </c>
      <c r="C66" s="24" t="s">
        <v>90</v>
      </c>
      <c r="D66" s="24" t="s">
        <v>122</v>
      </c>
    </row>
    <row r="67" spans="1:4">
      <c r="A67" s="21">
        <v>1986</v>
      </c>
      <c r="B67" s="22">
        <v>2.0499999999999998</v>
      </c>
      <c r="C67" s="24" t="s">
        <v>91</v>
      </c>
      <c r="D67" s="24" t="s">
        <v>122</v>
      </c>
    </row>
    <row r="68" spans="1:4">
      <c r="A68" s="21">
        <v>1986</v>
      </c>
      <c r="B68" s="22">
        <v>7.71</v>
      </c>
      <c r="C68" s="24" t="s">
        <v>92</v>
      </c>
      <c r="D68" s="24" t="s">
        <v>122</v>
      </c>
    </row>
    <row r="69" spans="1:4">
      <c r="A69" s="21">
        <v>1986</v>
      </c>
      <c r="B69" s="22">
        <v>0.53400000000000003</v>
      </c>
      <c r="C69" s="24" t="s">
        <v>93</v>
      </c>
      <c r="D69" s="24" t="s">
        <v>122</v>
      </c>
    </row>
    <row r="70" spans="1:4">
      <c r="A70" s="21">
        <v>1987</v>
      </c>
      <c r="B70" s="22">
        <v>2.5</v>
      </c>
      <c r="C70" s="24" t="s">
        <v>94</v>
      </c>
      <c r="D70" s="24" t="s">
        <v>122</v>
      </c>
    </row>
    <row r="71" spans="1:4">
      <c r="A71" s="21">
        <v>1987</v>
      </c>
      <c r="B71" s="22">
        <v>1.87</v>
      </c>
      <c r="C71" s="24" t="s">
        <v>91</v>
      </c>
      <c r="D71" s="24" t="s">
        <v>122</v>
      </c>
    </row>
    <row r="72" spans="1:4">
      <c r="A72" s="21">
        <v>1987</v>
      </c>
      <c r="B72" s="22">
        <v>9250</v>
      </c>
      <c r="C72" s="24" t="s">
        <v>95</v>
      </c>
      <c r="D72" s="24" t="s">
        <v>122</v>
      </c>
    </row>
    <row r="73" spans="1:4">
      <c r="A73" s="21">
        <v>1989</v>
      </c>
      <c r="B73" s="22">
        <v>25.5</v>
      </c>
      <c r="C73" s="24" t="s">
        <v>96</v>
      </c>
      <c r="D73" s="24" t="s">
        <v>122</v>
      </c>
    </row>
    <row r="74" spans="1:4">
      <c r="A74" s="21">
        <v>1989</v>
      </c>
      <c r="B74" s="22">
        <v>7150</v>
      </c>
      <c r="C74" s="24" t="s">
        <v>97</v>
      </c>
      <c r="D74" s="24" t="s">
        <v>122</v>
      </c>
    </row>
    <row r="75" spans="1:4">
      <c r="A75" s="21">
        <v>1990</v>
      </c>
      <c r="B75" s="22">
        <v>12.5</v>
      </c>
      <c r="C75" s="24" t="s">
        <v>98</v>
      </c>
      <c r="D75" s="24" t="s">
        <v>122</v>
      </c>
    </row>
    <row r="76" spans="1:4">
      <c r="A76" s="21">
        <v>1991</v>
      </c>
      <c r="B76" s="22">
        <v>25000</v>
      </c>
      <c r="C76" s="24" t="s">
        <v>99</v>
      </c>
      <c r="D76" s="24" t="s">
        <v>122</v>
      </c>
    </row>
    <row r="77" spans="1:4">
      <c r="A77" s="21">
        <v>1992</v>
      </c>
      <c r="B77" s="22">
        <v>52500</v>
      </c>
      <c r="C77" s="24" t="s">
        <v>100</v>
      </c>
      <c r="D77" s="24" t="s">
        <v>122</v>
      </c>
    </row>
    <row r="78" spans="1:4">
      <c r="A78" s="21">
        <v>1993</v>
      </c>
      <c r="B78" s="26">
        <v>408750</v>
      </c>
      <c r="C78" s="24" t="s">
        <v>132</v>
      </c>
      <c r="D78" s="24" t="s">
        <v>122</v>
      </c>
    </row>
    <row r="79" spans="1:4">
      <c r="A79" s="21">
        <v>1994</v>
      </c>
      <c r="B79" s="22">
        <v>26.1</v>
      </c>
      <c r="C79" s="24" t="s">
        <v>101</v>
      </c>
      <c r="D79" s="24" t="s">
        <v>122</v>
      </c>
    </row>
    <row r="80" spans="1:4">
      <c r="A80" s="21">
        <v>1994</v>
      </c>
      <c r="B80" s="22">
        <v>315625</v>
      </c>
      <c r="C80" s="24" t="s">
        <v>133</v>
      </c>
      <c r="D80" s="24" t="s">
        <v>122</v>
      </c>
    </row>
    <row r="81" spans="1:4">
      <c r="A81" s="21">
        <v>1995</v>
      </c>
      <c r="B81" s="22">
        <v>317750</v>
      </c>
      <c r="C81" s="24" t="s">
        <v>134</v>
      </c>
      <c r="D81" s="24" t="s">
        <v>122</v>
      </c>
    </row>
    <row r="82" spans="1:4">
      <c r="A82" s="21">
        <v>1996</v>
      </c>
      <c r="B82" s="22">
        <v>300</v>
      </c>
      <c r="C82" s="24" t="s">
        <v>102</v>
      </c>
      <c r="D82" s="24" t="s">
        <v>122</v>
      </c>
    </row>
    <row r="83" spans="1:4">
      <c r="A83" s="21">
        <v>1996</v>
      </c>
      <c r="B83" s="22">
        <v>920500</v>
      </c>
      <c r="C83" s="24" t="s">
        <v>103</v>
      </c>
      <c r="D83" s="24" t="s">
        <v>122</v>
      </c>
    </row>
    <row r="84" spans="1:4">
      <c r="A84" s="21">
        <v>1997</v>
      </c>
      <c r="B84" s="22">
        <v>3345000</v>
      </c>
      <c r="C84" s="24" t="s">
        <v>135</v>
      </c>
      <c r="D84" s="24" t="s">
        <v>122</v>
      </c>
    </row>
    <row r="85" spans="1:4">
      <c r="A85" s="21">
        <v>1998</v>
      </c>
      <c r="B85" s="22">
        <v>650</v>
      </c>
      <c r="C85" s="24" t="s">
        <v>104</v>
      </c>
      <c r="D85" s="24" t="s">
        <v>122</v>
      </c>
    </row>
    <row r="86" spans="1:4">
      <c r="A86" s="21">
        <v>1998</v>
      </c>
      <c r="B86" s="22">
        <v>2228750</v>
      </c>
      <c r="C86" s="24" t="s">
        <v>136</v>
      </c>
      <c r="D86" s="24" t="s">
        <v>122</v>
      </c>
    </row>
    <row r="87" spans="1:4">
      <c r="A87" s="21">
        <v>1999</v>
      </c>
      <c r="B87" s="22">
        <v>750</v>
      </c>
      <c r="C87" s="24" t="s">
        <v>137</v>
      </c>
      <c r="D87" s="24" t="s">
        <v>122</v>
      </c>
    </row>
    <row r="88" spans="1:4">
      <c r="A88" s="21">
        <v>1999</v>
      </c>
      <c r="B88" s="22">
        <v>820</v>
      </c>
      <c r="C88" s="24" t="s">
        <v>138</v>
      </c>
      <c r="D88" s="24" t="s">
        <v>122</v>
      </c>
    </row>
    <row r="89" spans="1:4">
      <c r="A89" s="21">
        <v>1999</v>
      </c>
      <c r="B89" s="22">
        <v>5949000</v>
      </c>
      <c r="C89" s="24" t="s">
        <v>139</v>
      </c>
      <c r="D89" s="24" t="s">
        <v>122</v>
      </c>
    </row>
    <row r="90" spans="1:4">
      <c r="A90" s="21">
        <v>2000</v>
      </c>
      <c r="B90" s="22">
        <v>1500</v>
      </c>
      <c r="C90" s="24" t="s">
        <v>140</v>
      </c>
      <c r="D90" s="24" t="s">
        <v>122</v>
      </c>
    </row>
    <row r="91" spans="1:4">
      <c r="A91" s="21">
        <v>2000</v>
      </c>
      <c r="B91" s="22">
        <v>12345000</v>
      </c>
      <c r="C91" s="24" t="s">
        <v>139</v>
      </c>
      <c r="D91" s="24" t="s">
        <v>122</v>
      </c>
    </row>
    <row r="92" spans="1:4">
      <c r="A92" s="21">
        <v>2001</v>
      </c>
      <c r="B92" s="22">
        <v>10147500</v>
      </c>
      <c r="C92" s="24" t="s">
        <v>141</v>
      </c>
      <c r="D92" s="24" t="s">
        <v>122</v>
      </c>
    </row>
    <row r="93" spans="1:4">
      <c r="A93" s="21">
        <v>2002</v>
      </c>
      <c r="B93" s="22">
        <v>1000</v>
      </c>
      <c r="C93" s="24" t="s">
        <v>142</v>
      </c>
      <c r="D93" s="24" t="s">
        <v>122</v>
      </c>
    </row>
    <row r="94" spans="1:4">
      <c r="A94" s="21">
        <v>2002</v>
      </c>
      <c r="B94" s="22">
        <v>89650000</v>
      </c>
      <c r="C94" s="24" t="s">
        <v>143</v>
      </c>
      <c r="D94" s="24" t="s">
        <v>122</v>
      </c>
    </row>
    <row r="95" spans="1:4">
      <c r="A95" s="21">
        <v>2003</v>
      </c>
      <c r="B95" s="22">
        <v>9726</v>
      </c>
      <c r="C95" s="24" t="s">
        <v>105</v>
      </c>
      <c r="D95" s="24" t="s">
        <v>122</v>
      </c>
    </row>
    <row r="96" spans="1:4">
      <c r="A96" s="21">
        <v>2003</v>
      </c>
      <c r="B96" s="22">
        <v>25700000</v>
      </c>
      <c r="C96" s="24" t="s">
        <v>144</v>
      </c>
      <c r="D96" s="24" t="s">
        <v>122</v>
      </c>
    </row>
    <row r="97" spans="1:4">
      <c r="A97" s="21">
        <v>2004</v>
      </c>
      <c r="B97" s="22">
        <v>10810</v>
      </c>
      <c r="C97" s="24" t="s">
        <v>145</v>
      </c>
      <c r="D97" s="24" t="s">
        <v>122</v>
      </c>
    </row>
    <row r="98" spans="1:4">
      <c r="A98" s="21">
        <v>2004</v>
      </c>
      <c r="B98" s="22">
        <v>176800000</v>
      </c>
      <c r="C98" s="24" t="s">
        <v>146</v>
      </c>
      <c r="D98" s="24" t="s">
        <v>122</v>
      </c>
    </row>
    <row r="99" spans="1:4">
      <c r="A99" s="27">
        <v>2004</v>
      </c>
      <c r="B99" s="28">
        <v>10065</v>
      </c>
      <c r="C99" s="24" t="s">
        <v>147</v>
      </c>
      <c r="D99" s="24" t="s">
        <v>122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M121"/>
  <sheetViews>
    <sheetView workbookViewId="0">
      <selection activeCell="N50" sqref="N50"/>
    </sheetView>
  </sheetViews>
  <sheetFormatPr defaultRowHeight="15"/>
  <cols>
    <col min="4" max="4" width="25.7109375" customWidth="1"/>
  </cols>
  <sheetData>
    <row r="1" spans="1:13" ht="20.100000000000001" customHeight="1">
      <c r="J1" s="1" t="s">
        <v>3</v>
      </c>
      <c r="K1" s="2">
        <v>1960</v>
      </c>
      <c r="L1" s="3" t="s">
        <v>3</v>
      </c>
      <c r="M1" s="3">
        <v>1960</v>
      </c>
    </row>
    <row r="2" spans="1:13" ht="45">
      <c r="J2" s="4" t="s">
        <v>13</v>
      </c>
      <c r="K2" s="5">
        <f>H41+((H44-H41)/(G44-G41))*(G43-G41)</f>
        <v>0.86299999999999999</v>
      </c>
      <c r="L2" s="1" t="s">
        <v>12</v>
      </c>
      <c r="M2" s="6">
        <f>I43</f>
        <v>1.5900000000000001E-7</v>
      </c>
    </row>
    <row r="3" spans="1:13" ht="24">
      <c r="J3" s="7" t="s">
        <v>4</v>
      </c>
      <c r="K3" s="8">
        <v>50</v>
      </c>
      <c r="L3" s="7" t="s">
        <v>4</v>
      </c>
      <c r="M3" s="9">
        <v>50</v>
      </c>
    </row>
    <row r="4" spans="1:13" ht="22.5">
      <c r="G4" s="32" t="s">
        <v>5</v>
      </c>
      <c r="H4" s="33"/>
      <c r="I4" s="33"/>
      <c r="J4" s="10" t="s">
        <v>6</v>
      </c>
      <c r="K4" s="8">
        <v>5</v>
      </c>
      <c r="L4" s="11" t="s">
        <v>6</v>
      </c>
      <c r="M4" s="9">
        <v>6</v>
      </c>
    </row>
    <row r="5" spans="1:13" ht="30">
      <c r="G5" s="12"/>
      <c r="H5" s="13"/>
      <c r="I5" s="13"/>
      <c r="J5" s="4" t="s">
        <v>7</v>
      </c>
      <c r="K5" s="8">
        <f>K3*(K4-1)</f>
        <v>200</v>
      </c>
      <c r="L5" s="15" t="s">
        <v>7</v>
      </c>
      <c r="M5" s="9">
        <f>M3*(M4-1)</f>
        <v>250</v>
      </c>
    </row>
    <row r="6" spans="1:13">
      <c r="G6" s="34" t="s">
        <v>8</v>
      </c>
      <c r="H6" s="34"/>
      <c r="I6" s="34"/>
      <c r="J6" s="34" t="s">
        <v>8</v>
      </c>
      <c r="K6" s="34"/>
      <c r="L6" s="34"/>
      <c r="M6" s="34"/>
    </row>
    <row r="7" spans="1:13">
      <c r="A7" s="19" t="s">
        <v>0</v>
      </c>
      <c r="B7" s="19" t="s">
        <v>1</v>
      </c>
      <c r="C7" s="19" t="s">
        <v>2</v>
      </c>
      <c r="D7" s="20" t="s">
        <v>107</v>
      </c>
      <c r="E7" s="20" t="s">
        <v>108</v>
      </c>
      <c r="G7" s="14" t="s">
        <v>9</v>
      </c>
      <c r="H7" s="14" t="s">
        <v>10</v>
      </c>
      <c r="I7" s="14" t="s">
        <v>11</v>
      </c>
      <c r="J7" s="14" t="s">
        <v>9</v>
      </c>
      <c r="K7" s="14" t="s">
        <v>1</v>
      </c>
      <c r="L7" s="14" t="s">
        <v>9</v>
      </c>
      <c r="M7" s="14" t="s">
        <v>11</v>
      </c>
    </row>
    <row r="8" spans="1:13">
      <c r="A8" s="21">
        <v>1891</v>
      </c>
      <c r="B8" s="22">
        <v>3.3299999999999999E-9</v>
      </c>
      <c r="C8" s="22">
        <v>1.4999999999999999E-14</v>
      </c>
      <c r="D8" s="23" t="s">
        <v>109</v>
      </c>
      <c r="E8" s="24" t="s">
        <v>149</v>
      </c>
      <c r="G8" s="16">
        <f>A8</f>
        <v>1891</v>
      </c>
      <c r="H8" s="17">
        <f>B8</f>
        <v>3.3299999999999999E-9</v>
      </c>
      <c r="I8" s="17">
        <f>C8</f>
        <v>1.4999999999999999E-14</v>
      </c>
      <c r="J8" s="16">
        <f>G8+($K$4-1)*$K$3</f>
        <v>2091</v>
      </c>
      <c r="K8" s="17">
        <f>H8/$K$2</f>
        <v>3.8586326767091536E-9</v>
      </c>
      <c r="L8" s="3">
        <f>G8+$M$5</f>
        <v>2141</v>
      </c>
      <c r="M8" s="17">
        <f>I8/$M$2</f>
        <v>9.433962264150943E-8</v>
      </c>
    </row>
    <row r="9" spans="1:13">
      <c r="A9" s="21">
        <v>1892</v>
      </c>
      <c r="B9" s="22">
        <v>1.1900000000000001E-8</v>
      </c>
      <c r="C9" s="22">
        <v>6.9800000000000003E-14</v>
      </c>
      <c r="D9" s="24" t="s">
        <v>148</v>
      </c>
      <c r="E9" s="24" t="s">
        <v>149</v>
      </c>
      <c r="G9" s="16">
        <f t="shared" ref="G9" si="0">A9</f>
        <v>1892</v>
      </c>
      <c r="H9" s="17">
        <f>B9</f>
        <v>1.1900000000000001E-8</v>
      </c>
      <c r="I9" s="17">
        <f t="shared" ref="I9" si="1">C9</f>
        <v>6.9800000000000003E-14</v>
      </c>
      <c r="J9" s="16">
        <f t="shared" ref="J9:J72" si="2">G9+($K$4-1)*$K$3</f>
        <v>2092</v>
      </c>
      <c r="K9" s="17">
        <f t="shared" ref="K9:K66" si="3">H9/$K$2</f>
        <v>1.3789107763615296E-8</v>
      </c>
      <c r="L9" s="3">
        <f t="shared" ref="L9:L72" si="4">G9+$M$5</f>
        <v>2142</v>
      </c>
      <c r="M9" s="17">
        <f t="shared" ref="M9:M70" si="5">I9/$M$2</f>
        <v>4.389937106918239E-7</v>
      </c>
    </row>
    <row r="10" spans="1:13">
      <c r="A10" s="21">
        <v>1900</v>
      </c>
      <c r="B10" s="22">
        <v>1.33E-8</v>
      </c>
      <c r="C10" s="22">
        <v>5.58E-14</v>
      </c>
      <c r="D10" s="25" t="s">
        <v>14</v>
      </c>
      <c r="E10" s="24" t="s">
        <v>149</v>
      </c>
      <c r="G10" s="16">
        <f t="shared" ref="G10:G41" si="6">A10</f>
        <v>1900</v>
      </c>
      <c r="H10" s="17">
        <f>B10</f>
        <v>1.33E-8</v>
      </c>
      <c r="I10" s="17"/>
      <c r="J10" s="16">
        <f t="shared" si="2"/>
        <v>2100</v>
      </c>
      <c r="K10" s="17">
        <f t="shared" si="3"/>
        <v>1.5411355735805331E-8</v>
      </c>
      <c r="L10" s="3">
        <f t="shared" si="4"/>
        <v>2150</v>
      </c>
      <c r="M10" s="17"/>
    </row>
    <row r="11" spans="1:13">
      <c r="A11" s="21">
        <v>1908</v>
      </c>
      <c r="B11" s="22">
        <v>1.85E-8</v>
      </c>
      <c r="C11" s="22">
        <v>2.34E-14</v>
      </c>
      <c r="D11" s="25" t="s">
        <v>15</v>
      </c>
      <c r="E11" s="24" t="s">
        <v>149</v>
      </c>
      <c r="G11" s="16">
        <f t="shared" si="6"/>
        <v>1908</v>
      </c>
      <c r="H11" s="17">
        <f>B11</f>
        <v>1.85E-8</v>
      </c>
      <c r="I11" s="17"/>
      <c r="J11" s="16">
        <f t="shared" si="2"/>
        <v>2108</v>
      </c>
      <c r="K11" s="17">
        <f t="shared" si="3"/>
        <v>2.1436848203939745E-8</v>
      </c>
      <c r="L11" s="3">
        <f t="shared" si="4"/>
        <v>2158</v>
      </c>
      <c r="M11" s="17"/>
    </row>
    <row r="12" spans="1:13">
      <c r="A12" s="21">
        <v>1910</v>
      </c>
      <c r="B12" s="22">
        <v>3.77E-7</v>
      </c>
      <c r="C12" s="22">
        <v>2.4399999999999999E-14</v>
      </c>
      <c r="D12" s="25" t="s">
        <v>16</v>
      </c>
      <c r="E12" s="24" t="s">
        <v>149</v>
      </c>
      <c r="G12" s="16">
        <f t="shared" si="6"/>
        <v>1910</v>
      </c>
      <c r="H12" s="17">
        <f>B12</f>
        <v>3.77E-7</v>
      </c>
      <c r="I12" s="17"/>
      <c r="J12" s="16">
        <f t="shared" si="2"/>
        <v>2110</v>
      </c>
      <c r="K12" s="17">
        <f t="shared" si="3"/>
        <v>4.3684820393974509E-7</v>
      </c>
      <c r="L12" s="3">
        <f t="shared" si="4"/>
        <v>2160</v>
      </c>
      <c r="M12" s="17"/>
    </row>
    <row r="13" spans="1:13">
      <c r="A13" s="21">
        <v>1911</v>
      </c>
      <c r="B13" s="22">
        <v>2.18E-8</v>
      </c>
      <c r="C13" s="22">
        <v>4.0200000000000002E-14</v>
      </c>
      <c r="D13" s="25" t="s">
        <v>17</v>
      </c>
      <c r="E13" s="24" t="s">
        <v>149</v>
      </c>
      <c r="G13" s="16">
        <f t="shared" si="6"/>
        <v>1911</v>
      </c>
      <c r="H13" s="17"/>
      <c r="I13" s="17"/>
      <c r="J13" s="16">
        <f t="shared" si="2"/>
        <v>2111</v>
      </c>
      <c r="K13" s="17"/>
      <c r="L13" s="3">
        <f t="shared" si="4"/>
        <v>2161</v>
      </c>
      <c r="M13" s="17"/>
    </row>
    <row r="14" spans="1:13">
      <c r="A14" s="21">
        <v>1919</v>
      </c>
      <c r="B14" s="22">
        <v>4.1199999999999998E-8</v>
      </c>
      <c r="C14" s="22">
        <v>2.4099999999999998E-13</v>
      </c>
      <c r="D14" s="25" t="s">
        <v>18</v>
      </c>
      <c r="E14" s="24" t="s">
        <v>149</v>
      </c>
      <c r="G14" s="16">
        <f t="shared" si="6"/>
        <v>1919</v>
      </c>
      <c r="H14" s="17"/>
      <c r="I14" s="17">
        <f>C14</f>
        <v>2.4099999999999998E-13</v>
      </c>
      <c r="J14" s="16">
        <f t="shared" si="2"/>
        <v>2119</v>
      </c>
      <c r="K14" s="17"/>
      <c r="L14" s="3">
        <f t="shared" si="4"/>
        <v>2169</v>
      </c>
      <c r="M14" s="17">
        <f t="shared" si="5"/>
        <v>1.5157232704402514E-6</v>
      </c>
    </row>
    <row r="15" spans="1:13">
      <c r="A15" s="21">
        <v>1920</v>
      </c>
      <c r="B15" s="22">
        <v>3.5800000000000003E-8</v>
      </c>
      <c r="C15" s="22">
        <v>1.9E-13</v>
      </c>
      <c r="D15" s="25" t="s">
        <v>19</v>
      </c>
      <c r="E15" s="24" t="s">
        <v>106</v>
      </c>
      <c r="G15" s="16">
        <f t="shared" si="6"/>
        <v>1920</v>
      </c>
      <c r="H15" s="17"/>
      <c r="I15" s="17"/>
      <c r="J15" s="16">
        <f t="shared" si="2"/>
        <v>2120</v>
      </c>
      <c r="K15" s="17"/>
      <c r="L15" s="3">
        <f t="shared" si="4"/>
        <v>2170</v>
      </c>
      <c r="M15" s="17"/>
    </row>
    <row r="16" spans="1:13">
      <c r="A16" s="21">
        <v>1928</v>
      </c>
      <c r="B16" s="22">
        <v>7.3799999999999999E-8</v>
      </c>
      <c r="C16" s="22">
        <v>5.3800000000000003E-13</v>
      </c>
      <c r="D16" s="25" t="s">
        <v>20</v>
      </c>
      <c r="E16" s="24" t="s">
        <v>106</v>
      </c>
      <c r="G16" s="16">
        <f t="shared" si="6"/>
        <v>1928</v>
      </c>
      <c r="H16" s="17"/>
      <c r="I16" s="17">
        <f>C16</f>
        <v>5.3800000000000003E-13</v>
      </c>
      <c r="J16" s="16">
        <f t="shared" si="2"/>
        <v>2128</v>
      </c>
      <c r="K16" s="17"/>
      <c r="L16" s="3">
        <f t="shared" si="4"/>
        <v>2178</v>
      </c>
      <c r="M16" s="17">
        <f t="shared" si="5"/>
        <v>3.3836477987421386E-6</v>
      </c>
    </row>
    <row r="17" spans="1:13">
      <c r="A17" s="21">
        <v>1929</v>
      </c>
      <c r="B17" s="22">
        <v>7.3799999999999999E-8</v>
      </c>
      <c r="C17" s="22">
        <v>5.4000000000000002E-13</v>
      </c>
      <c r="D17" s="24" t="s">
        <v>21</v>
      </c>
      <c r="E17" s="24" t="s">
        <v>150</v>
      </c>
      <c r="G17" s="16">
        <f t="shared" si="6"/>
        <v>1929</v>
      </c>
      <c r="H17" s="17"/>
      <c r="I17" s="17">
        <f>C17</f>
        <v>5.4000000000000002E-13</v>
      </c>
      <c r="J17" s="16">
        <f t="shared" si="2"/>
        <v>2129</v>
      </c>
      <c r="K17" s="17"/>
      <c r="L17" s="3">
        <f t="shared" si="4"/>
        <v>2179</v>
      </c>
      <c r="M17" s="17">
        <f t="shared" si="5"/>
        <v>3.3962264150943395E-6</v>
      </c>
    </row>
    <row r="18" spans="1:13">
      <c r="A18" s="21">
        <v>1938</v>
      </c>
      <c r="B18" s="22">
        <v>4.2400000000000002E-8</v>
      </c>
      <c r="C18" s="22">
        <v>3.8E-13</v>
      </c>
      <c r="D18" s="24" t="s">
        <v>22</v>
      </c>
      <c r="E18" s="24" t="s">
        <v>110</v>
      </c>
      <c r="G18" s="16">
        <f t="shared" si="6"/>
        <v>1938</v>
      </c>
      <c r="H18" s="17"/>
      <c r="I18" s="17"/>
      <c r="J18" s="16">
        <f t="shared" si="2"/>
        <v>2138</v>
      </c>
      <c r="K18" s="17"/>
      <c r="L18" s="3">
        <f t="shared" si="4"/>
        <v>2188</v>
      </c>
      <c r="M18" s="17"/>
    </row>
    <row r="19" spans="1:13">
      <c r="A19" s="21">
        <v>1939</v>
      </c>
      <c r="B19" s="22">
        <v>4.2399999999999999E-7</v>
      </c>
      <c r="C19" s="22">
        <v>3.7700000000000003E-12</v>
      </c>
      <c r="D19" s="24" t="s">
        <v>23</v>
      </c>
      <c r="E19" s="24" t="s">
        <v>111</v>
      </c>
      <c r="G19" s="16">
        <f t="shared" si="6"/>
        <v>1939</v>
      </c>
      <c r="H19" s="17">
        <f>B19</f>
        <v>4.2399999999999999E-7</v>
      </c>
      <c r="I19" s="17">
        <f>C19</f>
        <v>3.7700000000000003E-12</v>
      </c>
      <c r="J19" s="16">
        <f t="shared" si="2"/>
        <v>2139</v>
      </c>
      <c r="K19" s="17">
        <f t="shared" si="3"/>
        <v>4.9130938586326762E-7</v>
      </c>
      <c r="L19" s="3">
        <f t="shared" si="4"/>
        <v>2189</v>
      </c>
      <c r="M19" s="17">
        <f t="shared" si="5"/>
        <v>2.3710691823899371E-5</v>
      </c>
    </row>
    <row r="20" spans="1:13">
      <c r="A20" s="21">
        <v>1939</v>
      </c>
      <c r="B20" s="22">
        <v>1.9999999999999999E-6</v>
      </c>
      <c r="C20" s="22">
        <v>3.5600000000000002E-12</v>
      </c>
      <c r="D20" s="24" t="s">
        <v>24</v>
      </c>
      <c r="E20" s="24" t="s">
        <v>106</v>
      </c>
      <c r="G20" s="16">
        <f t="shared" si="6"/>
        <v>1939</v>
      </c>
      <c r="H20" s="17">
        <f>B20</f>
        <v>1.9999999999999999E-6</v>
      </c>
      <c r="I20" s="17"/>
      <c r="J20" s="16">
        <f t="shared" si="2"/>
        <v>2139</v>
      </c>
      <c r="K20" s="17">
        <f t="shared" si="3"/>
        <v>2.3174971031286211E-6</v>
      </c>
      <c r="L20" s="3">
        <f t="shared" si="4"/>
        <v>2189</v>
      </c>
      <c r="M20" s="17"/>
    </row>
    <row r="21" spans="1:13">
      <c r="A21" s="21">
        <v>1941</v>
      </c>
      <c r="B21" s="22">
        <v>2.04E-6</v>
      </c>
      <c r="C21" s="22">
        <v>3.9100000000000001E-12</v>
      </c>
      <c r="D21" s="24" t="s">
        <v>25</v>
      </c>
      <c r="E21" s="24" t="s">
        <v>111</v>
      </c>
      <c r="G21" s="16">
        <f t="shared" si="6"/>
        <v>1941</v>
      </c>
      <c r="H21" s="17">
        <f>B21</f>
        <v>2.04E-6</v>
      </c>
      <c r="I21" s="17">
        <f>C21</f>
        <v>3.9100000000000001E-12</v>
      </c>
      <c r="J21" s="16">
        <f t="shared" si="2"/>
        <v>2141</v>
      </c>
      <c r="K21" s="17">
        <f t="shared" si="3"/>
        <v>2.3638470451911936E-6</v>
      </c>
      <c r="L21" s="3">
        <f t="shared" si="4"/>
        <v>2191</v>
      </c>
      <c r="M21" s="17">
        <f t="shared" si="5"/>
        <v>2.4591194968553457E-5</v>
      </c>
    </row>
    <row r="22" spans="1:13">
      <c r="A22" s="21">
        <v>1943</v>
      </c>
      <c r="B22" s="22">
        <v>1.0300000000000001E-6</v>
      </c>
      <c r="C22" s="22">
        <v>2.2499999999999999E-12</v>
      </c>
      <c r="D22" s="24" t="s">
        <v>26</v>
      </c>
      <c r="E22" s="24" t="s">
        <v>106</v>
      </c>
      <c r="G22" s="16">
        <f t="shared" si="6"/>
        <v>1943</v>
      </c>
      <c r="H22" s="17"/>
      <c r="I22" s="17"/>
      <c r="J22" s="16">
        <f t="shared" si="2"/>
        <v>2143</v>
      </c>
      <c r="K22" s="17"/>
      <c r="L22" s="3">
        <f t="shared" si="4"/>
        <v>2193</v>
      </c>
      <c r="M22" s="17"/>
    </row>
    <row r="23" spans="1:13">
      <c r="A23" s="21">
        <v>1943</v>
      </c>
      <c r="B23" s="22">
        <v>2.24E-4</v>
      </c>
      <c r="C23" s="22">
        <v>2.4399999999999998E-10</v>
      </c>
      <c r="D23" s="24" t="s">
        <v>27</v>
      </c>
      <c r="E23" s="24" t="s">
        <v>112</v>
      </c>
      <c r="G23" s="16">
        <f t="shared" si="6"/>
        <v>1943</v>
      </c>
      <c r="H23" s="17">
        <f>B23</f>
        <v>2.24E-4</v>
      </c>
      <c r="I23" s="17">
        <f>C23</f>
        <v>2.4399999999999998E-10</v>
      </c>
      <c r="J23" s="16">
        <f t="shared" si="2"/>
        <v>2143</v>
      </c>
      <c r="K23" s="17">
        <f t="shared" si="3"/>
        <v>2.5955967555040557E-4</v>
      </c>
      <c r="L23" s="3">
        <f t="shared" si="4"/>
        <v>2193</v>
      </c>
      <c r="M23" s="17">
        <f t="shared" si="5"/>
        <v>1.5345911949685533E-3</v>
      </c>
    </row>
    <row r="24" spans="1:13">
      <c r="A24" s="21">
        <v>1943</v>
      </c>
      <c r="B24" s="22">
        <v>2.83E-6</v>
      </c>
      <c r="C24" s="22">
        <v>1.5399999999999999E-12</v>
      </c>
      <c r="D24" s="24" t="s">
        <v>28</v>
      </c>
      <c r="E24" s="24" t="s">
        <v>106</v>
      </c>
      <c r="G24" s="16">
        <f t="shared" si="6"/>
        <v>1943</v>
      </c>
      <c r="H24" s="17"/>
      <c r="I24" s="17"/>
      <c r="J24" s="16">
        <f t="shared" si="2"/>
        <v>2143</v>
      </c>
      <c r="K24" s="17"/>
      <c r="L24" s="3">
        <f t="shared" si="4"/>
        <v>2193</v>
      </c>
      <c r="M24" s="17"/>
    </row>
    <row r="25" spans="1:13">
      <c r="A25" s="21">
        <v>1944</v>
      </c>
      <c r="B25" s="22">
        <v>2.3300000000000001E-6</v>
      </c>
      <c r="C25" s="22">
        <v>8.6600000000000005E-13</v>
      </c>
      <c r="D25" s="24" t="s">
        <v>29</v>
      </c>
      <c r="E25" s="24" t="s">
        <v>106</v>
      </c>
      <c r="G25" s="16">
        <f t="shared" si="6"/>
        <v>1944</v>
      </c>
      <c r="H25" s="17"/>
      <c r="I25" s="17"/>
      <c r="J25" s="16">
        <f t="shared" si="2"/>
        <v>2144</v>
      </c>
      <c r="K25" s="17"/>
      <c r="L25" s="3">
        <f t="shared" si="4"/>
        <v>2194</v>
      </c>
      <c r="M25" s="17"/>
    </row>
    <row r="26" spans="1:13">
      <c r="A26" s="21">
        <v>1945</v>
      </c>
      <c r="B26" s="22">
        <v>2.04E-6</v>
      </c>
      <c r="C26" s="22">
        <v>4.6700000000000001E-12</v>
      </c>
      <c r="D26" s="24" t="s">
        <v>25</v>
      </c>
      <c r="E26" s="24" t="s">
        <v>111</v>
      </c>
      <c r="G26" s="16">
        <f t="shared" si="6"/>
        <v>1945</v>
      </c>
      <c r="H26" s="17"/>
      <c r="I26" s="17"/>
      <c r="J26" s="16">
        <f t="shared" si="2"/>
        <v>2145</v>
      </c>
      <c r="K26" s="17"/>
      <c r="L26" s="3">
        <f t="shared" si="4"/>
        <v>2195</v>
      </c>
      <c r="M26" s="17"/>
    </row>
    <row r="27" spans="1:13">
      <c r="A27" s="21">
        <v>1946</v>
      </c>
      <c r="B27" s="22">
        <v>3.2899999999999998E-6</v>
      </c>
      <c r="C27" s="22">
        <v>8.4400000000000004E-13</v>
      </c>
      <c r="D27" s="24" t="s">
        <v>30</v>
      </c>
      <c r="E27" s="24" t="s">
        <v>106</v>
      </c>
      <c r="G27" s="16">
        <f t="shared" si="6"/>
        <v>1946</v>
      </c>
      <c r="H27" s="17"/>
      <c r="I27" s="17"/>
      <c r="J27" s="16">
        <f t="shared" si="2"/>
        <v>2146</v>
      </c>
      <c r="K27" s="17"/>
      <c r="L27" s="3">
        <f t="shared" si="4"/>
        <v>2196</v>
      </c>
      <c r="M27" s="17"/>
    </row>
    <row r="28" spans="1:13">
      <c r="A28" s="21">
        <v>1946</v>
      </c>
      <c r="B28" s="30">
        <v>2.8900000000000002E-3</v>
      </c>
      <c r="C28" s="22">
        <v>6.1800000000000004E-10</v>
      </c>
      <c r="D28" s="24" t="s">
        <v>31</v>
      </c>
      <c r="E28" s="24" t="s">
        <v>113</v>
      </c>
      <c r="G28" s="16">
        <f t="shared" si="6"/>
        <v>1946</v>
      </c>
      <c r="H28" s="17">
        <f>B28</f>
        <v>2.8900000000000002E-3</v>
      </c>
      <c r="I28" s="17">
        <f>C28</f>
        <v>6.1800000000000004E-10</v>
      </c>
      <c r="J28" s="16">
        <f t="shared" si="2"/>
        <v>2146</v>
      </c>
      <c r="K28" s="17">
        <f t="shared" si="3"/>
        <v>3.3487833140208576E-3</v>
      </c>
      <c r="L28" s="3">
        <f t="shared" si="4"/>
        <v>2196</v>
      </c>
      <c r="M28" s="17">
        <f t="shared" si="5"/>
        <v>3.8867924528301887E-3</v>
      </c>
    </row>
    <row r="29" spans="1:13">
      <c r="A29" s="21">
        <v>1947</v>
      </c>
      <c r="B29" s="22">
        <v>6.2199999999999997E-6</v>
      </c>
      <c r="C29" s="22">
        <v>2.9500000000000002E-12</v>
      </c>
      <c r="D29" s="24" t="s">
        <v>32</v>
      </c>
      <c r="E29" s="24" t="s">
        <v>106</v>
      </c>
      <c r="G29" s="16">
        <f t="shared" si="6"/>
        <v>1947</v>
      </c>
      <c r="H29" s="17"/>
      <c r="I29" s="17"/>
      <c r="J29" s="16">
        <f t="shared" si="2"/>
        <v>2147</v>
      </c>
      <c r="K29" s="17"/>
      <c r="L29" s="3">
        <f t="shared" si="4"/>
        <v>2197</v>
      </c>
      <c r="M29" s="17"/>
    </row>
    <row r="30" spans="1:13">
      <c r="A30" s="21">
        <v>1948</v>
      </c>
      <c r="B30" s="22">
        <v>5.9699999999999998E-4</v>
      </c>
      <c r="C30" s="22">
        <v>1.79E-10</v>
      </c>
      <c r="D30" s="24" t="s">
        <v>33</v>
      </c>
      <c r="E30" s="24" t="s">
        <v>114</v>
      </c>
      <c r="G30" s="16">
        <f t="shared" si="6"/>
        <v>1948</v>
      </c>
      <c r="H30" s="17"/>
      <c r="I30" s="17"/>
      <c r="J30" s="16">
        <f t="shared" si="2"/>
        <v>2148</v>
      </c>
      <c r="K30" s="17"/>
      <c r="L30" s="3">
        <f t="shared" si="4"/>
        <v>2198</v>
      </c>
      <c r="M30" s="17"/>
    </row>
    <row r="31" spans="1:13">
      <c r="A31" s="21">
        <v>1949</v>
      </c>
      <c r="B31" s="22">
        <v>2.5500000000000002E-3</v>
      </c>
      <c r="C31" s="22">
        <v>3.8199999999999996E-9</v>
      </c>
      <c r="D31" s="24" t="s">
        <v>34</v>
      </c>
      <c r="E31" s="24" t="s">
        <v>115</v>
      </c>
      <c r="G31" s="16">
        <f t="shared" si="6"/>
        <v>1949</v>
      </c>
      <c r="H31" s="17"/>
      <c r="I31" s="17">
        <f>C31</f>
        <v>3.8199999999999996E-9</v>
      </c>
      <c r="J31" s="16">
        <f t="shared" si="2"/>
        <v>2149</v>
      </c>
      <c r="K31" s="17"/>
      <c r="L31" s="3">
        <f t="shared" si="4"/>
        <v>2199</v>
      </c>
      <c r="M31" s="17">
        <f t="shared" si="5"/>
        <v>2.4025157232704399E-2</v>
      </c>
    </row>
    <row r="32" spans="1:13">
      <c r="A32" s="21">
        <v>1950</v>
      </c>
      <c r="B32" s="22">
        <v>4.1599999999999996E-3</v>
      </c>
      <c r="C32" s="22">
        <v>7.8799999999999997E-10</v>
      </c>
      <c r="D32" s="24" t="s">
        <v>35</v>
      </c>
      <c r="E32" s="24" t="s">
        <v>116</v>
      </c>
      <c r="G32" s="16">
        <f t="shared" si="6"/>
        <v>1950</v>
      </c>
      <c r="H32" s="17">
        <f>B32</f>
        <v>4.1599999999999996E-3</v>
      </c>
      <c r="I32" s="17"/>
      <c r="J32" s="16">
        <f t="shared" si="2"/>
        <v>2150</v>
      </c>
      <c r="K32" s="17">
        <f t="shared" si="3"/>
        <v>4.8203939745075312E-3</v>
      </c>
      <c r="L32" s="3">
        <f t="shared" si="4"/>
        <v>2200</v>
      </c>
      <c r="M32" s="17"/>
    </row>
    <row r="33" spans="1:13">
      <c r="A33" s="21">
        <v>1951</v>
      </c>
      <c r="B33" s="22">
        <v>5.7499999999999999E-3</v>
      </c>
      <c r="C33" s="22">
        <v>1.0000000000000001E-9</v>
      </c>
      <c r="D33" s="24" t="s">
        <v>36</v>
      </c>
      <c r="E33" s="24" t="s">
        <v>117</v>
      </c>
      <c r="G33" s="16">
        <f t="shared" si="6"/>
        <v>1951</v>
      </c>
      <c r="H33" s="17">
        <f>B33</f>
        <v>5.7499999999999999E-3</v>
      </c>
      <c r="I33" s="17"/>
      <c r="J33" s="16">
        <f t="shared" si="2"/>
        <v>2151</v>
      </c>
      <c r="K33" s="17">
        <f t="shared" si="3"/>
        <v>6.6628041714947859E-3</v>
      </c>
      <c r="L33" s="3">
        <f t="shared" si="4"/>
        <v>2201</v>
      </c>
      <c r="M33" s="17"/>
    </row>
    <row r="34" spans="1:13">
      <c r="A34" s="21">
        <v>1952</v>
      </c>
      <c r="B34" s="22">
        <v>9.3300000000000005E-6</v>
      </c>
      <c r="C34" s="22">
        <v>1.54E-11</v>
      </c>
      <c r="D34" s="24" t="s">
        <v>37</v>
      </c>
      <c r="E34" s="24" t="s">
        <v>111</v>
      </c>
      <c r="G34" s="16">
        <f t="shared" si="6"/>
        <v>1952</v>
      </c>
      <c r="H34" s="17"/>
      <c r="I34" s="17"/>
      <c r="J34" s="16">
        <f t="shared" si="2"/>
        <v>2152</v>
      </c>
      <c r="K34" s="17"/>
      <c r="L34" s="3">
        <f t="shared" si="4"/>
        <v>2202</v>
      </c>
      <c r="M34" s="17"/>
    </row>
    <row r="35" spans="1:13">
      <c r="A35" s="21">
        <v>1952</v>
      </c>
      <c r="B35" s="22">
        <v>1.7600000000000001E-3</v>
      </c>
      <c r="C35" s="22">
        <v>2.9100000000000001E-9</v>
      </c>
      <c r="D35" s="24" t="s">
        <v>38</v>
      </c>
      <c r="E35" s="24" t="s">
        <v>118</v>
      </c>
      <c r="G35" s="16">
        <f t="shared" si="6"/>
        <v>1952</v>
      </c>
      <c r="H35" s="17"/>
      <c r="I35" s="17">
        <f>C35</f>
        <v>2.9100000000000001E-9</v>
      </c>
      <c r="J35" s="16">
        <f t="shared" si="2"/>
        <v>2152</v>
      </c>
      <c r="K35" s="17"/>
      <c r="L35" s="3">
        <f t="shared" si="4"/>
        <v>2202</v>
      </c>
      <c r="M35" s="17"/>
    </row>
    <row r="36" spans="1:13">
      <c r="A36" s="21">
        <v>1953</v>
      </c>
      <c r="B36" s="22">
        <v>9.6599999999999995E-4</v>
      </c>
      <c r="C36" s="22">
        <v>8.08E-10</v>
      </c>
      <c r="D36" s="24" t="s">
        <v>39</v>
      </c>
      <c r="E36" s="24" t="s">
        <v>119</v>
      </c>
      <c r="G36" s="16">
        <f t="shared" si="6"/>
        <v>1953</v>
      </c>
      <c r="H36" s="17"/>
      <c r="I36" s="17"/>
      <c r="J36" s="16">
        <f t="shared" si="2"/>
        <v>2153</v>
      </c>
      <c r="K36" s="17"/>
      <c r="L36" s="3">
        <f t="shared" si="4"/>
        <v>2203</v>
      </c>
      <c r="M36" s="17"/>
    </row>
    <row r="37" spans="1:13">
      <c r="A37" s="21">
        <v>1954</v>
      </c>
      <c r="B37" s="22">
        <v>1.6999999999999999E-3</v>
      </c>
      <c r="C37" s="22">
        <v>5.7399999999999998E-10</v>
      </c>
      <c r="D37" s="24" t="s">
        <v>40</v>
      </c>
      <c r="E37" s="24" t="s">
        <v>120</v>
      </c>
      <c r="G37" s="16">
        <f t="shared" si="6"/>
        <v>1954</v>
      </c>
      <c r="H37" s="17"/>
      <c r="I37" s="17"/>
      <c r="J37" s="16">
        <f t="shared" si="2"/>
        <v>2154</v>
      </c>
      <c r="K37" s="17"/>
      <c r="L37" s="3">
        <f t="shared" si="4"/>
        <v>2204</v>
      </c>
      <c r="M37" s="17"/>
    </row>
    <row r="38" spans="1:13">
      <c r="A38" s="21">
        <v>1955</v>
      </c>
      <c r="B38" s="22">
        <v>6.9400000000000003E-2</v>
      </c>
      <c r="C38" s="22">
        <v>5.9599999999999998E-8</v>
      </c>
      <c r="D38" s="24" t="s">
        <v>41</v>
      </c>
      <c r="E38" s="24" t="s">
        <v>121</v>
      </c>
      <c r="G38" s="16">
        <f t="shared" si="6"/>
        <v>1955</v>
      </c>
      <c r="H38" s="17">
        <f>B38</f>
        <v>6.9400000000000003E-2</v>
      </c>
      <c r="I38" s="17">
        <f>C38</f>
        <v>5.9599999999999998E-8</v>
      </c>
      <c r="J38" s="16">
        <f t="shared" si="2"/>
        <v>2155</v>
      </c>
      <c r="K38" s="17">
        <f t="shared" si="3"/>
        <v>8.0417149478563155E-2</v>
      </c>
      <c r="L38" s="3">
        <f t="shared" si="4"/>
        <v>2205</v>
      </c>
      <c r="M38" s="17">
        <f t="shared" si="5"/>
        <v>0.37484276729559746</v>
      </c>
    </row>
    <row r="39" spans="1:13">
      <c r="A39" s="21">
        <v>1955</v>
      </c>
      <c r="B39" s="22">
        <v>5.3600000000000002E-2</v>
      </c>
      <c r="C39" s="22">
        <v>4.6099999999999996E-9</v>
      </c>
      <c r="D39" s="24" t="s">
        <v>42</v>
      </c>
      <c r="E39" s="24" t="s">
        <v>122</v>
      </c>
      <c r="G39" s="16">
        <f t="shared" si="6"/>
        <v>1955</v>
      </c>
      <c r="H39" s="17"/>
      <c r="I39" s="17"/>
      <c r="J39" s="16">
        <f t="shared" si="2"/>
        <v>2155</v>
      </c>
      <c r="K39" s="17"/>
      <c r="L39" s="3">
        <f t="shared" si="4"/>
        <v>2205</v>
      </c>
      <c r="M39" s="17"/>
    </row>
    <row r="40" spans="1:13">
      <c r="A40" s="21">
        <v>1956</v>
      </c>
      <c r="B40" s="22">
        <v>7.0100000000000002E-4</v>
      </c>
      <c r="C40" s="22">
        <v>2.4899999999999999E-9</v>
      </c>
      <c r="D40" s="24" t="s">
        <v>43</v>
      </c>
      <c r="E40" s="24" t="s">
        <v>123</v>
      </c>
      <c r="G40" s="16">
        <f t="shared" si="6"/>
        <v>1956</v>
      </c>
      <c r="H40" s="17"/>
      <c r="I40" s="17"/>
      <c r="J40" s="16">
        <f t="shared" si="2"/>
        <v>2156</v>
      </c>
      <c r="K40" s="17"/>
      <c r="L40" s="3">
        <f t="shared" si="4"/>
        <v>2206</v>
      </c>
      <c r="M40" s="17"/>
    </row>
    <row r="41" spans="1:13">
      <c r="A41" s="21">
        <v>1959</v>
      </c>
      <c r="B41" s="22">
        <v>0.32600000000000001</v>
      </c>
      <c r="C41" s="22">
        <v>2.07E-8</v>
      </c>
      <c r="D41" s="24" t="s">
        <v>44</v>
      </c>
      <c r="E41" s="24" t="s">
        <v>124</v>
      </c>
      <c r="G41" s="16">
        <f t="shared" si="6"/>
        <v>1959</v>
      </c>
      <c r="H41" s="17">
        <f>B41</f>
        <v>0.32600000000000001</v>
      </c>
      <c r="I41" s="17"/>
      <c r="J41" s="16">
        <f t="shared" si="2"/>
        <v>2159</v>
      </c>
      <c r="K41" s="17">
        <f t="shared" si="3"/>
        <v>0.37775202780996525</v>
      </c>
      <c r="L41" s="3">
        <f t="shared" si="4"/>
        <v>2209</v>
      </c>
      <c r="M41" s="17"/>
    </row>
    <row r="42" spans="1:13">
      <c r="A42" s="21">
        <v>1960</v>
      </c>
      <c r="B42" s="22">
        <v>1.0300000000000001E-3</v>
      </c>
      <c r="C42" s="22">
        <v>9.9299999999999998E-10</v>
      </c>
      <c r="D42" s="24" t="s">
        <v>45</v>
      </c>
      <c r="E42" s="24" t="s">
        <v>124</v>
      </c>
      <c r="G42" s="16">
        <f t="shared" ref="G42:G73" si="7">A42</f>
        <v>1960</v>
      </c>
      <c r="H42" s="17"/>
      <c r="I42" s="17"/>
      <c r="J42" s="16">
        <f t="shared" si="2"/>
        <v>2160</v>
      </c>
      <c r="K42" s="17"/>
      <c r="L42" s="3">
        <f t="shared" si="4"/>
        <v>2210</v>
      </c>
      <c r="M42" s="17"/>
    </row>
    <row r="43" spans="1:13">
      <c r="A43" s="21">
        <v>1960</v>
      </c>
      <c r="B43" s="22">
        <v>0.124</v>
      </c>
      <c r="C43" s="22">
        <v>1.5900000000000001E-7</v>
      </c>
      <c r="D43" s="24" t="s">
        <v>46</v>
      </c>
      <c r="E43" s="24" t="s">
        <v>125</v>
      </c>
      <c r="G43" s="16">
        <f t="shared" si="7"/>
        <v>1960</v>
      </c>
      <c r="H43" s="17"/>
      <c r="I43" s="17">
        <f>C43</f>
        <v>1.5900000000000001E-7</v>
      </c>
      <c r="J43" s="16">
        <f t="shared" si="2"/>
        <v>2160</v>
      </c>
      <c r="K43" s="17"/>
      <c r="L43" s="3">
        <f t="shared" si="4"/>
        <v>2210</v>
      </c>
      <c r="M43" s="17">
        <f t="shared" si="5"/>
        <v>1</v>
      </c>
    </row>
    <row r="44" spans="1:13">
      <c r="A44" s="21">
        <v>1961</v>
      </c>
      <c r="B44" s="22">
        <v>1.4</v>
      </c>
      <c r="C44" s="22">
        <v>5.4599999999999999E-8</v>
      </c>
      <c r="D44" s="24" t="s">
        <v>47</v>
      </c>
      <c r="E44" s="24" t="s">
        <v>126</v>
      </c>
      <c r="G44" s="16">
        <f t="shared" si="7"/>
        <v>1961</v>
      </c>
      <c r="H44" s="17">
        <f>B44</f>
        <v>1.4</v>
      </c>
      <c r="I44" s="17"/>
      <c r="J44" s="16">
        <f t="shared" si="2"/>
        <v>2161</v>
      </c>
      <c r="K44" s="17">
        <f t="shared" si="3"/>
        <v>1.6222479721900347</v>
      </c>
      <c r="L44" s="3">
        <f t="shared" si="4"/>
        <v>2211</v>
      </c>
      <c r="M44" s="17"/>
    </row>
    <row r="45" spans="1:13">
      <c r="A45" s="21">
        <v>1962</v>
      </c>
      <c r="B45" s="22">
        <v>9.8900000000000002E-2</v>
      </c>
      <c r="C45" s="22">
        <v>1.96E-8</v>
      </c>
      <c r="D45" s="24" t="s">
        <v>48</v>
      </c>
      <c r="E45" s="24" t="s">
        <v>122</v>
      </c>
      <c r="G45" s="16">
        <f t="shared" si="7"/>
        <v>1962</v>
      </c>
      <c r="H45" s="17"/>
      <c r="I45" s="17"/>
      <c r="J45" s="16">
        <f t="shared" si="2"/>
        <v>2162</v>
      </c>
      <c r="K45" s="17"/>
      <c r="L45" s="3">
        <f t="shared" si="4"/>
        <v>2212</v>
      </c>
      <c r="M45" s="17"/>
    </row>
    <row r="46" spans="1:13">
      <c r="A46" s="21">
        <v>1963</v>
      </c>
      <c r="B46" s="22">
        <v>6.3E-2</v>
      </c>
      <c r="C46" s="22">
        <v>2.25E-8</v>
      </c>
      <c r="D46" s="24" t="s">
        <v>49</v>
      </c>
      <c r="E46" s="24" t="s">
        <v>127</v>
      </c>
      <c r="G46" s="16">
        <f t="shared" si="7"/>
        <v>1963</v>
      </c>
      <c r="H46" s="17"/>
      <c r="I46" s="17"/>
      <c r="J46" s="16">
        <f t="shared" si="2"/>
        <v>2163</v>
      </c>
      <c r="K46" s="17"/>
      <c r="L46" s="3">
        <f t="shared" si="4"/>
        <v>2213</v>
      </c>
      <c r="M46" s="17"/>
    </row>
    <row r="47" spans="1:13">
      <c r="A47" s="21">
        <v>1963</v>
      </c>
      <c r="B47" s="22">
        <v>0.15</v>
      </c>
      <c r="C47" s="22">
        <v>2.14E-8</v>
      </c>
      <c r="D47" s="24" t="s">
        <v>50</v>
      </c>
      <c r="E47" s="24" t="s">
        <v>122</v>
      </c>
      <c r="G47" s="16">
        <f t="shared" si="7"/>
        <v>1963</v>
      </c>
      <c r="H47" s="17"/>
      <c r="I47" s="17"/>
      <c r="J47" s="16">
        <f t="shared" si="2"/>
        <v>2163</v>
      </c>
      <c r="K47" s="17"/>
      <c r="L47" s="3">
        <f t="shared" si="4"/>
        <v>2213</v>
      </c>
      <c r="M47" s="17"/>
    </row>
    <row r="48" spans="1:13">
      <c r="A48" s="21">
        <v>1964</v>
      </c>
      <c r="B48" s="22">
        <v>0.16900000000000001</v>
      </c>
      <c r="C48" s="22">
        <v>1.14E-7</v>
      </c>
      <c r="D48" s="24" t="s">
        <v>51</v>
      </c>
      <c r="E48" s="24" t="s">
        <v>128</v>
      </c>
      <c r="G48" s="16">
        <f t="shared" si="7"/>
        <v>1964</v>
      </c>
      <c r="H48" s="17"/>
      <c r="I48" s="17"/>
      <c r="J48" s="16">
        <f t="shared" si="2"/>
        <v>2164</v>
      </c>
      <c r="K48" s="17"/>
      <c r="L48" s="3">
        <f t="shared" si="4"/>
        <v>2214</v>
      </c>
      <c r="M48" s="17"/>
    </row>
    <row r="49" spans="1:13">
      <c r="A49" s="21">
        <v>1964</v>
      </c>
      <c r="B49" s="22">
        <v>8.76</v>
      </c>
      <c r="C49" s="22">
        <v>3.5499999999999999E-7</v>
      </c>
      <c r="D49" s="24" t="s">
        <v>52</v>
      </c>
      <c r="E49" s="24" t="s">
        <v>129</v>
      </c>
      <c r="G49" s="16">
        <f t="shared" si="7"/>
        <v>1964</v>
      </c>
      <c r="H49" s="17">
        <f>B49</f>
        <v>8.76</v>
      </c>
      <c r="I49" s="17">
        <f>C49</f>
        <v>3.5499999999999999E-7</v>
      </c>
      <c r="J49" s="16">
        <f t="shared" si="2"/>
        <v>2164</v>
      </c>
      <c r="K49" s="17">
        <f t="shared" si="3"/>
        <v>10.15063731170336</v>
      </c>
      <c r="L49" s="3">
        <f t="shared" si="4"/>
        <v>2214</v>
      </c>
      <c r="M49" s="17">
        <f t="shared" si="5"/>
        <v>2.232704402515723</v>
      </c>
    </row>
    <row r="50" spans="1:13">
      <c r="A50" s="21">
        <v>1965</v>
      </c>
      <c r="B50" s="22">
        <v>0.15</v>
      </c>
      <c r="C50" s="22">
        <v>6.1999999999999999E-7</v>
      </c>
      <c r="D50" s="24" t="s">
        <v>53</v>
      </c>
      <c r="E50" s="24" t="s">
        <v>122</v>
      </c>
      <c r="G50" s="16">
        <f t="shared" si="7"/>
        <v>1965</v>
      </c>
      <c r="H50" s="17"/>
      <c r="I50" s="17">
        <f>C50</f>
        <v>6.1999999999999999E-7</v>
      </c>
      <c r="J50" s="16">
        <f t="shared" si="2"/>
        <v>2165</v>
      </c>
      <c r="K50" s="17"/>
      <c r="L50" s="3">
        <f t="shared" si="4"/>
        <v>2215</v>
      </c>
      <c r="M50" s="17">
        <f t="shared" si="5"/>
        <v>3.8993710691823895</v>
      </c>
    </row>
    <row r="51" spans="1:13">
      <c r="A51" s="21">
        <v>1966</v>
      </c>
      <c r="B51" s="22">
        <v>2.54</v>
      </c>
      <c r="C51" s="22">
        <v>1.08E-7</v>
      </c>
      <c r="D51" s="24" t="s">
        <v>54</v>
      </c>
      <c r="E51" s="24" t="s">
        <v>130</v>
      </c>
      <c r="G51" s="16">
        <f t="shared" si="7"/>
        <v>1966</v>
      </c>
      <c r="H51" s="17"/>
      <c r="I51" s="17"/>
      <c r="J51" s="16">
        <f t="shared" si="2"/>
        <v>2166</v>
      </c>
      <c r="K51" s="17"/>
      <c r="L51" s="3">
        <f t="shared" si="4"/>
        <v>2216</v>
      </c>
      <c r="M51" s="17"/>
    </row>
    <row r="52" spans="1:13">
      <c r="A52" s="21">
        <v>1967</v>
      </c>
      <c r="B52" s="22">
        <v>1.24</v>
      </c>
      <c r="C52" s="22">
        <v>9.0499999999999996E-8</v>
      </c>
      <c r="D52" s="24" t="s">
        <v>55</v>
      </c>
      <c r="E52" s="24" t="s">
        <v>131</v>
      </c>
      <c r="G52" s="16">
        <f t="shared" si="7"/>
        <v>1967</v>
      </c>
      <c r="H52" s="17"/>
      <c r="I52" s="17"/>
      <c r="J52" s="16">
        <f t="shared" si="2"/>
        <v>2167</v>
      </c>
      <c r="K52" s="17"/>
      <c r="L52" s="3">
        <f t="shared" si="4"/>
        <v>2217</v>
      </c>
      <c r="M52" s="17"/>
    </row>
    <row r="53" spans="1:13">
      <c r="A53" s="21">
        <v>1968</v>
      </c>
      <c r="B53" s="22">
        <v>0.65500000000000003</v>
      </c>
      <c r="C53" s="22">
        <v>2.9900000000000002E-7</v>
      </c>
      <c r="D53" s="24" t="s">
        <v>56</v>
      </c>
      <c r="E53" s="24" t="s">
        <v>122</v>
      </c>
      <c r="G53" s="16">
        <f t="shared" si="7"/>
        <v>1968</v>
      </c>
      <c r="H53" s="17"/>
      <c r="I53" s="17"/>
      <c r="J53" s="16">
        <f t="shared" si="2"/>
        <v>2168</v>
      </c>
      <c r="K53" s="17"/>
      <c r="L53" s="3">
        <f t="shared" si="4"/>
        <v>2218</v>
      </c>
      <c r="M53" s="17"/>
    </row>
    <row r="54" spans="1:13">
      <c r="A54" s="21">
        <v>1969</v>
      </c>
      <c r="B54" s="22">
        <v>25.7</v>
      </c>
      <c r="C54" s="22">
        <v>6.1600000000000001E-7</v>
      </c>
      <c r="D54" s="24" t="s">
        <v>57</v>
      </c>
      <c r="E54" s="24" t="s">
        <v>122</v>
      </c>
      <c r="G54" s="16">
        <f t="shared" si="7"/>
        <v>1969</v>
      </c>
      <c r="H54" s="17">
        <f>B54</f>
        <v>25.7</v>
      </c>
      <c r="I54" s="17"/>
      <c r="J54" s="16">
        <f t="shared" si="2"/>
        <v>2169</v>
      </c>
      <c r="K54" s="17">
        <f t="shared" si="3"/>
        <v>29.779837775202779</v>
      </c>
      <c r="L54" s="3">
        <f t="shared" si="4"/>
        <v>2219</v>
      </c>
      <c r="M54" s="17"/>
    </row>
    <row r="55" spans="1:13">
      <c r="A55" s="21">
        <v>1969</v>
      </c>
      <c r="B55" s="22">
        <v>0.11749999999999999</v>
      </c>
      <c r="C55" s="22">
        <v>3.7100000000000001E-6</v>
      </c>
      <c r="D55" s="24" t="s">
        <v>58</v>
      </c>
      <c r="E55" s="24" t="s">
        <v>122</v>
      </c>
      <c r="G55" s="16">
        <f t="shared" si="7"/>
        <v>1969</v>
      </c>
      <c r="H55" s="17"/>
      <c r="I55" s="17">
        <f>C55</f>
        <v>3.7100000000000001E-6</v>
      </c>
      <c r="J55" s="16">
        <f t="shared" si="2"/>
        <v>2169</v>
      </c>
      <c r="K55" s="17"/>
      <c r="L55" s="3">
        <f t="shared" si="4"/>
        <v>2219</v>
      </c>
      <c r="M55" s="17">
        <f t="shared" si="5"/>
        <v>23.333333333333332</v>
      </c>
    </row>
    <row r="56" spans="1:13">
      <c r="A56" s="21">
        <v>1970</v>
      </c>
      <c r="B56" s="22">
        <v>0.64900000000000002</v>
      </c>
      <c r="C56" s="22">
        <v>8.1899999999999999E-8</v>
      </c>
      <c r="D56" s="24" t="s">
        <v>59</v>
      </c>
      <c r="E56" s="24" t="s">
        <v>122</v>
      </c>
      <c r="G56" s="16">
        <f t="shared" si="7"/>
        <v>1970</v>
      </c>
      <c r="H56" s="17"/>
      <c r="I56" s="17"/>
      <c r="J56" s="16">
        <f t="shared" si="2"/>
        <v>2170</v>
      </c>
      <c r="K56" s="17"/>
      <c r="L56" s="3">
        <f t="shared" si="4"/>
        <v>2220</v>
      </c>
      <c r="M56" s="17"/>
    </row>
    <row r="57" spans="1:13">
      <c r="A57" s="21">
        <v>1971</v>
      </c>
      <c r="B57" s="22">
        <v>0.105</v>
      </c>
      <c r="C57" s="22">
        <v>2.7799999999999997E-7</v>
      </c>
      <c r="D57" s="24" t="s">
        <v>60</v>
      </c>
      <c r="E57" s="24" t="s">
        <v>122</v>
      </c>
      <c r="G57" s="16">
        <f t="shared" si="7"/>
        <v>1971</v>
      </c>
      <c r="H57" s="17"/>
      <c r="I57" s="17"/>
      <c r="J57" s="16">
        <f t="shared" si="2"/>
        <v>2171</v>
      </c>
      <c r="K57" s="17"/>
      <c r="L57" s="3">
        <f t="shared" si="4"/>
        <v>2221</v>
      </c>
      <c r="M57" s="17"/>
    </row>
    <row r="58" spans="1:13">
      <c r="A58" s="21">
        <v>1972</v>
      </c>
      <c r="B58" s="22">
        <v>17.3</v>
      </c>
      <c r="C58" s="22">
        <v>5.9800000000000003E-7</v>
      </c>
      <c r="D58" s="24" t="s">
        <v>61</v>
      </c>
      <c r="E58" s="24" t="s">
        <v>122</v>
      </c>
      <c r="G58" s="16">
        <f t="shared" si="7"/>
        <v>1972</v>
      </c>
      <c r="H58" s="17"/>
      <c r="I58" s="17"/>
      <c r="J58" s="16">
        <f t="shared" si="2"/>
        <v>2172</v>
      </c>
      <c r="K58" s="17"/>
      <c r="L58" s="3">
        <f t="shared" si="4"/>
        <v>2222</v>
      </c>
      <c r="M58" s="17"/>
    </row>
    <row r="59" spans="1:13">
      <c r="A59" s="21">
        <v>1972</v>
      </c>
      <c r="B59" s="22">
        <v>7.4999999999999997E-2</v>
      </c>
      <c r="C59" s="22">
        <v>1.73E-6</v>
      </c>
      <c r="D59" s="24" t="s">
        <v>62</v>
      </c>
      <c r="E59" s="24" t="s">
        <v>122</v>
      </c>
      <c r="G59" s="16">
        <f t="shared" si="7"/>
        <v>1972</v>
      </c>
      <c r="H59" s="17"/>
      <c r="I59" s="17"/>
      <c r="J59" s="16">
        <f t="shared" si="2"/>
        <v>2172</v>
      </c>
      <c r="K59" s="17"/>
      <c r="L59" s="3">
        <f t="shared" si="4"/>
        <v>2222</v>
      </c>
      <c r="M59" s="17"/>
    </row>
    <row r="60" spans="1:13">
      <c r="A60" s="21">
        <v>1973</v>
      </c>
      <c r="B60" s="22">
        <v>0.36</v>
      </c>
      <c r="C60" s="22">
        <v>1.24E-5</v>
      </c>
      <c r="D60" s="24" t="s">
        <v>63</v>
      </c>
      <c r="E60" s="24" t="s">
        <v>122</v>
      </c>
      <c r="G60" s="16">
        <f t="shared" si="7"/>
        <v>1973</v>
      </c>
      <c r="H60" s="17"/>
      <c r="I60" s="17">
        <f>C60</f>
        <v>1.24E-5</v>
      </c>
      <c r="J60" s="16">
        <f t="shared" si="2"/>
        <v>2173</v>
      </c>
      <c r="K60" s="17"/>
      <c r="L60" s="3">
        <f t="shared" si="4"/>
        <v>2223</v>
      </c>
      <c r="M60" s="17">
        <f t="shared" si="5"/>
        <v>77.987421383647799</v>
      </c>
    </row>
    <row r="61" spans="1:13">
      <c r="A61" s="21">
        <v>1974</v>
      </c>
      <c r="B61" s="22">
        <v>8.8800000000000008</v>
      </c>
      <c r="C61" s="22">
        <v>1.4100000000000001E-6</v>
      </c>
      <c r="D61" s="24" t="s">
        <v>64</v>
      </c>
      <c r="E61" s="24" t="s">
        <v>122</v>
      </c>
      <c r="G61" s="16">
        <f t="shared" si="7"/>
        <v>1974</v>
      </c>
      <c r="H61" s="17"/>
      <c r="I61" s="17"/>
      <c r="J61" s="16">
        <f t="shared" si="2"/>
        <v>2174</v>
      </c>
      <c r="K61" s="17"/>
      <c r="L61" s="3">
        <f t="shared" si="4"/>
        <v>2224</v>
      </c>
      <c r="M61" s="17"/>
    </row>
    <row r="62" spans="1:13">
      <c r="A62" s="21">
        <v>1974</v>
      </c>
      <c r="B62" s="22">
        <v>0.01</v>
      </c>
      <c r="C62" s="22">
        <v>6.37E-6</v>
      </c>
      <c r="D62" s="24" t="s">
        <v>65</v>
      </c>
      <c r="E62" s="24" t="s">
        <v>122</v>
      </c>
      <c r="G62" s="16">
        <f t="shared" si="7"/>
        <v>1974</v>
      </c>
      <c r="H62" s="17"/>
      <c r="I62" s="17"/>
      <c r="J62" s="16">
        <f t="shared" si="2"/>
        <v>2174</v>
      </c>
      <c r="K62" s="17"/>
      <c r="L62" s="3">
        <f t="shared" si="4"/>
        <v>2224</v>
      </c>
      <c r="M62" s="17"/>
    </row>
    <row r="63" spans="1:13">
      <c r="A63" s="21">
        <v>1975</v>
      </c>
      <c r="B63" s="22">
        <v>0.47</v>
      </c>
      <c r="C63" s="22">
        <v>3.27E-6</v>
      </c>
      <c r="D63" s="24" t="s">
        <v>66</v>
      </c>
      <c r="E63" s="24" t="s">
        <v>122</v>
      </c>
      <c r="G63" s="16">
        <f t="shared" si="7"/>
        <v>1975</v>
      </c>
      <c r="H63" s="17"/>
      <c r="I63" s="17"/>
      <c r="J63" s="16">
        <f t="shared" si="2"/>
        <v>2175</v>
      </c>
      <c r="K63" s="17"/>
      <c r="L63" s="3">
        <f t="shared" si="4"/>
        <v>2225</v>
      </c>
      <c r="M63" s="17"/>
    </row>
    <row r="64" spans="1:13">
      <c r="A64" s="21">
        <v>1975</v>
      </c>
      <c r="B64" s="22">
        <v>2.2999999999999998</v>
      </c>
      <c r="C64" s="22">
        <v>1.5999999999999999E-6</v>
      </c>
      <c r="D64" s="24" t="s">
        <v>67</v>
      </c>
      <c r="E64" s="24" t="s">
        <v>122</v>
      </c>
      <c r="G64" s="16">
        <f t="shared" si="7"/>
        <v>1975</v>
      </c>
      <c r="H64" s="17"/>
      <c r="I64" s="17"/>
      <c r="J64" s="16">
        <f t="shared" si="2"/>
        <v>2175</v>
      </c>
      <c r="K64" s="17"/>
      <c r="L64" s="3">
        <f t="shared" si="4"/>
        <v>2225</v>
      </c>
      <c r="M64" s="17"/>
    </row>
    <row r="65" spans="1:13">
      <c r="A65" s="21">
        <v>1976</v>
      </c>
      <c r="B65" s="22">
        <v>0.4</v>
      </c>
      <c r="C65" s="22">
        <v>9.8299999999999995E-7</v>
      </c>
      <c r="D65" s="24" t="s">
        <v>68</v>
      </c>
      <c r="E65" s="24" t="s">
        <v>122</v>
      </c>
      <c r="G65" s="16">
        <f t="shared" si="7"/>
        <v>1976</v>
      </c>
      <c r="H65" s="17"/>
      <c r="I65" s="17"/>
      <c r="J65" s="16">
        <f t="shared" si="2"/>
        <v>2176</v>
      </c>
      <c r="K65" s="17"/>
      <c r="L65" s="3">
        <f t="shared" si="4"/>
        <v>2226</v>
      </c>
      <c r="M65" s="17"/>
    </row>
    <row r="66" spans="1:13">
      <c r="A66" s="21">
        <v>1976</v>
      </c>
      <c r="B66" s="22">
        <v>150</v>
      </c>
      <c r="C66" s="22">
        <v>5.5300000000000004E-6</v>
      </c>
      <c r="D66" s="24" t="s">
        <v>69</v>
      </c>
      <c r="E66" s="24" t="s">
        <v>122</v>
      </c>
      <c r="G66" s="16">
        <f t="shared" si="7"/>
        <v>1976</v>
      </c>
      <c r="H66" s="17">
        <f>B66</f>
        <v>150</v>
      </c>
      <c r="I66" s="17"/>
      <c r="J66" s="16">
        <f t="shared" si="2"/>
        <v>2176</v>
      </c>
      <c r="K66" s="17">
        <f t="shared" si="3"/>
        <v>173.81228273464657</v>
      </c>
      <c r="L66" s="3">
        <f t="shared" si="4"/>
        <v>2226</v>
      </c>
      <c r="M66" s="17"/>
    </row>
    <row r="67" spans="1:13">
      <c r="A67" s="21">
        <v>1977</v>
      </c>
      <c r="B67" s="22">
        <v>0.02</v>
      </c>
      <c r="C67" s="22">
        <v>6.0299999999999999E-6</v>
      </c>
      <c r="D67" s="24" t="s">
        <v>70</v>
      </c>
      <c r="E67" s="24" t="s">
        <v>122</v>
      </c>
      <c r="G67" s="16">
        <f t="shared" si="7"/>
        <v>1977</v>
      </c>
      <c r="H67" s="17"/>
      <c r="I67" s="17"/>
      <c r="J67" s="16">
        <f t="shared" si="2"/>
        <v>2177</v>
      </c>
      <c r="K67" s="17"/>
      <c r="L67" s="3">
        <f t="shared" si="4"/>
        <v>2227</v>
      </c>
      <c r="M67" s="17"/>
    </row>
    <row r="68" spans="1:13">
      <c r="A68" s="21">
        <v>1977</v>
      </c>
      <c r="B68" s="22">
        <v>1</v>
      </c>
      <c r="C68" s="22">
        <v>1.9599999999999999E-6</v>
      </c>
      <c r="D68" s="24" t="s">
        <v>71</v>
      </c>
      <c r="E68" s="24" t="s">
        <v>122</v>
      </c>
      <c r="G68" s="16">
        <f t="shared" si="7"/>
        <v>1977</v>
      </c>
      <c r="H68" s="17"/>
      <c r="I68" s="17"/>
      <c r="J68" s="16">
        <f t="shared" si="2"/>
        <v>2177</v>
      </c>
      <c r="K68" s="17"/>
      <c r="L68" s="3">
        <f t="shared" si="4"/>
        <v>2227</v>
      </c>
      <c r="M68" s="17"/>
    </row>
    <row r="69" spans="1:13">
      <c r="A69" s="21">
        <v>1977</v>
      </c>
      <c r="B69" s="22">
        <v>0.04</v>
      </c>
      <c r="C69" s="22">
        <v>7.8399999999999995E-6</v>
      </c>
      <c r="D69" s="24" t="s">
        <v>72</v>
      </c>
      <c r="E69" s="24" t="s">
        <v>122</v>
      </c>
      <c r="G69" s="16">
        <f t="shared" si="7"/>
        <v>1977</v>
      </c>
      <c r="H69" s="17"/>
      <c r="I69" s="17"/>
      <c r="J69" s="16">
        <f t="shared" si="2"/>
        <v>2177</v>
      </c>
      <c r="K69" s="17"/>
      <c r="L69" s="3">
        <f t="shared" si="4"/>
        <v>2227</v>
      </c>
      <c r="M69" s="17"/>
    </row>
    <row r="70" spans="1:13">
      <c r="A70" s="21">
        <v>1977</v>
      </c>
      <c r="B70" s="22">
        <v>0.06</v>
      </c>
      <c r="C70" s="22">
        <v>1.5699999999999999E-5</v>
      </c>
      <c r="D70" s="24" t="s">
        <v>73</v>
      </c>
      <c r="E70" s="24" t="s">
        <v>122</v>
      </c>
      <c r="G70" s="16">
        <f t="shared" si="7"/>
        <v>1977</v>
      </c>
      <c r="H70" s="17"/>
      <c r="I70" s="17">
        <f>C70</f>
        <v>1.5699999999999999E-5</v>
      </c>
      <c r="J70" s="16">
        <f t="shared" si="2"/>
        <v>2177</v>
      </c>
      <c r="K70" s="17"/>
      <c r="L70" s="3">
        <f t="shared" si="4"/>
        <v>2227</v>
      </c>
      <c r="M70" s="17">
        <f t="shared" si="5"/>
        <v>98.742138364779862</v>
      </c>
    </row>
    <row r="71" spans="1:13">
      <c r="A71" s="21">
        <v>1978</v>
      </c>
      <c r="B71" s="22">
        <v>7.5</v>
      </c>
      <c r="C71" s="22">
        <v>6.2899999999999999E-6</v>
      </c>
      <c r="D71" s="24" t="s">
        <v>74</v>
      </c>
      <c r="E71" s="24" t="s">
        <v>122</v>
      </c>
      <c r="G71" s="16">
        <f t="shared" si="7"/>
        <v>1978</v>
      </c>
      <c r="H71" s="17"/>
      <c r="I71" s="17"/>
      <c r="J71" s="16">
        <f t="shared" si="2"/>
        <v>2178</v>
      </c>
      <c r="K71" s="17"/>
      <c r="L71" s="3">
        <f t="shared" si="4"/>
        <v>2228</v>
      </c>
      <c r="M71" s="17"/>
    </row>
    <row r="72" spans="1:13">
      <c r="A72" s="21">
        <v>1979</v>
      </c>
      <c r="B72" s="22">
        <v>2.1</v>
      </c>
      <c r="C72" s="22">
        <v>3.18E-6</v>
      </c>
      <c r="D72" s="24" t="s">
        <v>75</v>
      </c>
      <c r="E72" s="24" t="s">
        <v>122</v>
      </c>
      <c r="G72" s="16">
        <f t="shared" si="7"/>
        <v>1979</v>
      </c>
      <c r="H72" s="17"/>
      <c r="I72" s="17"/>
      <c r="J72" s="16">
        <f t="shared" si="2"/>
        <v>2179</v>
      </c>
      <c r="K72" s="17"/>
      <c r="L72" s="3">
        <f t="shared" si="4"/>
        <v>2229</v>
      </c>
      <c r="M72" s="17"/>
    </row>
    <row r="73" spans="1:13">
      <c r="A73" s="21">
        <v>1980</v>
      </c>
      <c r="B73" s="22">
        <v>0.04</v>
      </c>
      <c r="C73" s="22">
        <v>7.9899999999999997E-6</v>
      </c>
      <c r="D73" s="24" t="s">
        <v>76</v>
      </c>
      <c r="E73" s="24" t="s">
        <v>122</v>
      </c>
      <c r="G73" s="16">
        <f t="shared" si="7"/>
        <v>1980</v>
      </c>
      <c r="H73" s="17"/>
      <c r="I73" s="17"/>
      <c r="J73" s="16">
        <f t="shared" ref="J73:J121" si="8">G73+($K$4-1)*$K$3</f>
        <v>2180</v>
      </c>
      <c r="K73" s="17"/>
      <c r="L73" s="3">
        <f t="shared" ref="L73:L121" si="9">G73+$M$5</f>
        <v>2230</v>
      </c>
      <c r="M73" s="17"/>
    </row>
    <row r="74" spans="1:13">
      <c r="A74" s="21">
        <v>1980</v>
      </c>
      <c r="B74" s="22">
        <v>0.48399999999999999</v>
      </c>
      <c r="C74" s="22">
        <v>1.6500000000000001E-5</v>
      </c>
      <c r="D74" s="24" t="s">
        <v>77</v>
      </c>
      <c r="E74" s="24" t="s">
        <v>122</v>
      </c>
      <c r="G74" s="16">
        <f t="shared" ref="G74:G105" si="10">A74</f>
        <v>1980</v>
      </c>
      <c r="H74" s="17"/>
      <c r="I74" s="17">
        <f>C74</f>
        <v>1.6500000000000001E-5</v>
      </c>
      <c r="J74" s="16">
        <f t="shared" si="8"/>
        <v>2180</v>
      </c>
      <c r="K74" s="17"/>
      <c r="L74" s="3">
        <f t="shared" si="9"/>
        <v>2230</v>
      </c>
      <c r="M74" s="17">
        <f t="shared" ref="M74:M114" si="11">I74/$M$2</f>
        <v>103.77358490566039</v>
      </c>
    </row>
    <row r="75" spans="1:13">
      <c r="A75" s="21">
        <v>1981</v>
      </c>
      <c r="B75" s="22">
        <v>73.2</v>
      </c>
      <c r="C75" s="22">
        <v>4.4100000000000001E-6</v>
      </c>
      <c r="D75" s="24" t="s">
        <v>78</v>
      </c>
      <c r="E75" s="24" t="s">
        <v>122</v>
      </c>
      <c r="G75" s="16">
        <f t="shared" si="10"/>
        <v>1981</v>
      </c>
      <c r="H75" s="17"/>
      <c r="I75" s="17"/>
      <c r="J75" s="16">
        <f t="shared" si="8"/>
        <v>2181</v>
      </c>
      <c r="K75" s="17"/>
      <c r="L75" s="3">
        <f t="shared" si="9"/>
        <v>2231</v>
      </c>
      <c r="M75" s="17"/>
    </row>
    <row r="76" spans="1:13">
      <c r="A76" s="21">
        <v>1981</v>
      </c>
      <c r="B76" s="22">
        <v>0.04</v>
      </c>
      <c r="C76" s="22">
        <v>7.7700000000000005E-5</v>
      </c>
      <c r="D76" s="24" t="s">
        <v>79</v>
      </c>
      <c r="E76" s="24" t="s">
        <v>122</v>
      </c>
      <c r="G76" s="16">
        <f t="shared" si="10"/>
        <v>1981</v>
      </c>
      <c r="H76" s="17"/>
      <c r="I76" s="17">
        <f>C76</f>
        <v>7.7700000000000005E-5</v>
      </c>
      <c r="J76" s="16">
        <f t="shared" si="8"/>
        <v>2181</v>
      </c>
      <c r="K76" s="17"/>
      <c r="L76" s="3">
        <f t="shared" si="9"/>
        <v>2231</v>
      </c>
      <c r="M76" s="17">
        <f t="shared" si="11"/>
        <v>488.67924528301887</v>
      </c>
    </row>
    <row r="77" spans="1:13">
      <c r="A77" s="21">
        <v>1982</v>
      </c>
      <c r="B77" s="22">
        <v>0.23799999999999999</v>
      </c>
      <c r="C77" s="22">
        <v>3.9100000000000002E-5</v>
      </c>
      <c r="D77" s="24" t="s">
        <v>80</v>
      </c>
      <c r="E77" s="24" t="s">
        <v>122</v>
      </c>
      <c r="G77" s="16">
        <f t="shared" si="10"/>
        <v>1982</v>
      </c>
      <c r="H77" s="17"/>
      <c r="I77" s="17"/>
      <c r="J77" s="16">
        <f t="shared" si="8"/>
        <v>2182</v>
      </c>
      <c r="K77" s="17"/>
      <c r="L77" s="3">
        <f t="shared" si="9"/>
        <v>2232</v>
      </c>
      <c r="M77" s="17"/>
    </row>
    <row r="78" spans="1:13">
      <c r="A78" s="21">
        <v>1982</v>
      </c>
      <c r="B78" s="22">
        <v>0.74099999999999999</v>
      </c>
      <c r="C78" s="22">
        <v>2.1299999999999999E-5</v>
      </c>
      <c r="D78" s="24" t="s">
        <v>81</v>
      </c>
      <c r="E78" s="24" t="s">
        <v>122</v>
      </c>
      <c r="G78" s="16">
        <f t="shared" si="10"/>
        <v>1982</v>
      </c>
      <c r="H78" s="17"/>
      <c r="I78" s="17"/>
      <c r="J78" s="16">
        <f t="shared" si="8"/>
        <v>2182</v>
      </c>
      <c r="K78" s="17"/>
      <c r="L78" s="3">
        <f t="shared" si="9"/>
        <v>2232</v>
      </c>
      <c r="M78" s="17"/>
    </row>
    <row r="79" spans="1:13">
      <c r="A79" s="21">
        <v>1982</v>
      </c>
      <c r="B79" s="22">
        <v>0.2</v>
      </c>
      <c r="C79" s="22">
        <v>2.3000000000000001E-4</v>
      </c>
      <c r="D79" s="24" t="s">
        <v>82</v>
      </c>
      <c r="E79" s="24" t="s">
        <v>122</v>
      </c>
      <c r="G79" s="16">
        <f t="shared" si="10"/>
        <v>1982</v>
      </c>
      <c r="H79" s="17"/>
      <c r="I79" s="17">
        <f>C79</f>
        <v>2.3000000000000001E-4</v>
      </c>
      <c r="J79" s="16">
        <f t="shared" si="8"/>
        <v>2182</v>
      </c>
      <c r="K79" s="17"/>
      <c r="L79" s="3">
        <f t="shared" si="9"/>
        <v>2232</v>
      </c>
      <c r="M79" s="17">
        <f t="shared" si="11"/>
        <v>1446.5408805031445</v>
      </c>
    </row>
    <row r="80" spans="1:13">
      <c r="A80" s="21">
        <v>1983</v>
      </c>
      <c r="B80" s="22">
        <v>0.2</v>
      </c>
      <c r="C80" s="22">
        <v>1.2E-4</v>
      </c>
      <c r="D80" s="24" t="s">
        <v>76</v>
      </c>
      <c r="E80" s="24" t="s">
        <v>122</v>
      </c>
      <c r="G80" s="16">
        <f t="shared" si="10"/>
        <v>1983</v>
      </c>
      <c r="H80" s="17"/>
      <c r="I80" s="17"/>
      <c r="J80" s="16">
        <f t="shared" si="8"/>
        <v>2183</v>
      </c>
      <c r="K80" s="17"/>
      <c r="L80" s="3">
        <f t="shared" si="9"/>
        <v>2233</v>
      </c>
      <c r="M80" s="17"/>
    </row>
    <row r="81" spans="1:13">
      <c r="A81" s="21">
        <v>1983</v>
      </c>
      <c r="B81" s="22">
        <v>0.79900000000000004</v>
      </c>
      <c r="C81" s="22">
        <v>9.55E-6</v>
      </c>
      <c r="D81" s="24" t="s">
        <v>83</v>
      </c>
      <c r="E81" s="24" t="s">
        <v>122</v>
      </c>
      <c r="G81" s="16">
        <f t="shared" si="10"/>
        <v>1983</v>
      </c>
      <c r="H81" s="17"/>
      <c r="I81" s="17"/>
      <c r="J81" s="16">
        <f t="shared" si="8"/>
        <v>2183</v>
      </c>
      <c r="K81" s="17"/>
      <c r="L81" s="3">
        <f t="shared" si="9"/>
        <v>2233</v>
      </c>
      <c r="M81" s="17"/>
    </row>
    <row r="82" spans="1:13">
      <c r="A82" s="21">
        <v>1984</v>
      </c>
      <c r="B82" s="22">
        <v>0.52</v>
      </c>
      <c r="C82" s="22">
        <v>1.2899999999999999E-4</v>
      </c>
      <c r="D82" s="24" t="s">
        <v>84</v>
      </c>
      <c r="E82" s="24" t="s">
        <v>122</v>
      </c>
      <c r="G82" s="16">
        <f t="shared" si="10"/>
        <v>1984</v>
      </c>
      <c r="H82" s="17"/>
      <c r="I82" s="17"/>
      <c r="J82" s="16">
        <f t="shared" si="8"/>
        <v>2184</v>
      </c>
      <c r="K82" s="17"/>
      <c r="L82" s="3">
        <f t="shared" si="9"/>
        <v>2234</v>
      </c>
      <c r="M82" s="17"/>
    </row>
    <row r="83" spans="1:13">
      <c r="A83" s="21">
        <v>1984</v>
      </c>
      <c r="B83" s="22">
        <v>2.2599999999999998</v>
      </c>
      <c r="C83" s="22">
        <v>7.0099999999999998E-6</v>
      </c>
      <c r="D83" s="24" t="s">
        <v>85</v>
      </c>
      <c r="E83" s="24" t="s">
        <v>122</v>
      </c>
      <c r="G83" s="16">
        <f t="shared" si="10"/>
        <v>1984</v>
      </c>
      <c r="H83" s="17"/>
      <c r="I83" s="17"/>
      <c r="J83" s="16">
        <f t="shared" si="8"/>
        <v>2184</v>
      </c>
      <c r="K83" s="17"/>
      <c r="L83" s="3">
        <f t="shared" si="9"/>
        <v>2234</v>
      </c>
      <c r="M83" s="17"/>
    </row>
    <row r="84" spans="1:13">
      <c r="A84" s="21">
        <v>1984</v>
      </c>
      <c r="B84" s="22">
        <v>1187.5</v>
      </c>
      <c r="C84" s="21"/>
      <c r="D84" s="24" t="s">
        <v>86</v>
      </c>
      <c r="E84" s="24" t="s">
        <v>122</v>
      </c>
      <c r="G84" s="16">
        <f t="shared" si="10"/>
        <v>1984</v>
      </c>
      <c r="H84" s="17">
        <f>B84</f>
        <v>1187.5</v>
      </c>
      <c r="I84" s="17"/>
      <c r="J84" s="16">
        <f t="shared" si="8"/>
        <v>2184</v>
      </c>
      <c r="K84" s="17">
        <f t="shared" ref="K84:K120" si="12">H84/$K$2</f>
        <v>1376.0139049826189</v>
      </c>
      <c r="L84" s="3">
        <f t="shared" si="9"/>
        <v>2234</v>
      </c>
      <c r="M84" s="17"/>
    </row>
    <row r="85" spans="1:13">
      <c r="A85" s="21">
        <v>1985</v>
      </c>
      <c r="B85" s="22">
        <v>824</v>
      </c>
      <c r="C85" s="22">
        <v>5.2599999999999998E-5</v>
      </c>
      <c r="D85" s="24" t="s">
        <v>87</v>
      </c>
      <c r="E85" s="24" t="s">
        <v>122</v>
      </c>
      <c r="G85" s="16">
        <f t="shared" si="10"/>
        <v>1985</v>
      </c>
      <c r="H85" s="17"/>
      <c r="I85" s="17"/>
      <c r="J85" s="16">
        <f t="shared" si="8"/>
        <v>2185</v>
      </c>
      <c r="K85" s="17"/>
      <c r="L85" s="3">
        <f t="shared" si="9"/>
        <v>2235</v>
      </c>
      <c r="M85" s="17"/>
    </row>
    <row r="86" spans="1:13">
      <c r="A86" s="21">
        <v>1985</v>
      </c>
      <c r="B86" s="22">
        <v>0.26</v>
      </c>
      <c r="C86" s="22">
        <v>8.3300000000000005E-5</v>
      </c>
      <c r="D86" s="24" t="s">
        <v>88</v>
      </c>
      <c r="E86" s="24" t="s">
        <v>122</v>
      </c>
      <c r="G86" s="16">
        <f t="shared" si="10"/>
        <v>1985</v>
      </c>
      <c r="H86" s="17"/>
      <c r="I86" s="17"/>
      <c r="J86" s="16">
        <f t="shared" si="8"/>
        <v>2185</v>
      </c>
      <c r="K86" s="17"/>
      <c r="L86" s="3">
        <f t="shared" si="9"/>
        <v>2235</v>
      </c>
      <c r="M86" s="17"/>
    </row>
    <row r="87" spans="1:13">
      <c r="A87" s="21">
        <v>1985</v>
      </c>
      <c r="B87" s="22">
        <v>0.16500000000000001</v>
      </c>
      <c r="C87" s="22">
        <v>1.2400000000000001E-4</v>
      </c>
      <c r="D87" s="24" t="s">
        <v>89</v>
      </c>
      <c r="E87" s="24" t="s">
        <v>122</v>
      </c>
      <c r="G87" s="16">
        <f t="shared" si="10"/>
        <v>1985</v>
      </c>
      <c r="H87" s="17"/>
      <c r="I87" s="17"/>
      <c r="J87" s="16">
        <f t="shared" si="8"/>
        <v>2185</v>
      </c>
      <c r="K87" s="17"/>
      <c r="L87" s="3">
        <f t="shared" si="9"/>
        <v>2235</v>
      </c>
      <c r="M87" s="17"/>
    </row>
    <row r="88" spans="1:13">
      <c r="A88" s="21">
        <v>1985</v>
      </c>
      <c r="B88" s="22">
        <v>1187.5</v>
      </c>
      <c r="C88" s="21"/>
      <c r="D88" s="24" t="s">
        <v>90</v>
      </c>
      <c r="E88" s="24" t="s">
        <v>122</v>
      </c>
      <c r="G88" s="16">
        <f t="shared" si="10"/>
        <v>1985</v>
      </c>
      <c r="H88" s="17"/>
      <c r="I88" s="17"/>
      <c r="J88" s="16">
        <f t="shared" si="8"/>
        <v>2185</v>
      </c>
      <c r="K88" s="17"/>
      <c r="L88" s="3">
        <f t="shared" si="9"/>
        <v>2235</v>
      </c>
      <c r="M88" s="17"/>
    </row>
    <row r="89" spans="1:13">
      <c r="A89" s="21">
        <v>1986</v>
      </c>
      <c r="B89" s="22">
        <v>2.0499999999999998</v>
      </c>
      <c r="C89" s="22">
        <v>1.34E-4</v>
      </c>
      <c r="D89" s="24" t="s">
        <v>91</v>
      </c>
      <c r="E89" s="24" t="s">
        <v>122</v>
      </c>
      <c r="G89" s="16">
        <f t="shared" si="10"/>
        <v>1986</v>
      </c>
      <c r="H89" s="17"/>
      <c r="I89" s="17"/>
      <c r="J89" s="16">
        <f t="shared" si="8"/>
        <v>2186</v>
      </c>
      <c r="K89" s="17"/>
      <c r="L89" s="3">
        <f t="shared" si="9"/>
        <v>2236</v>
      </c>
      <c r="M89" s="17"/>
    </row>
    <row r="90" spans="1:13">
      <c r="A90" s="21">
        <v>1986</v>
      </c>
      <c r="B90" s="22">
        <v>7.71</v>
      </c>
      <c r="C90" s="22">
        <v>4.0299999999999997E-5</v>
      </c>
      <c r="D90" s="24" t="s">
        <v>92</v>
      </c>
      <c r="E90" s="24" t="s">
        <v>122</v>
      </c>
      <c r="G90" s="16">
        <f t="shared" si="10"/>
        <v>1986</v>
      </c>
      <c r="H90" s="17"/>
      <c r="I90" s="17"/>
      <c r="J90" s="16">
        <f t="shared" si="8"/>
        <v>2186</v>
      </c>
      <c r="K90" s="17"/>
      <c r="L90" s="3">
        <f t="shared" si="9"/>
        <v>2236</v>
      </c>
      <c r="M90" s="17"/>
    </row>
    <row r="91" spans="1:13">
      <c r="A91" s="21">
        <v>1986</v>
      </c>
      <c r="B91" s="22">
        <v>0.53400000000000003</v>
      </c>
      <c r="C91" s="22">
        <v>6.9700000000000003E-4</v>
      </c>
      <c r="D91" s="24" t="s">
        <v>93</v>
      </c>
      <c r="E91" s="24" t="s">
        <v>122</v>
      </c>
      <c r="G91" s="16">
        <f t="shared" si="10"/>
        <v>1986</v>
      </c>
      <c r="H91" s="17"/>
      <c r="I91" s="17">
        <f>C91</f>
        <v>6.9700000000000003E-4</v>
      </c>
      <c r="J91" s="16">
        <f t="shared" si="8"/>
        <v>2186</v>
      </c>
      <c r="K91" s="17"/>
      <c r="L91" s="3">
        <f t="shared" si="9"/>
        <v>2236</v>
      </c>
      <c r="M91" s="17">
        <f t="shared" si="11"/>
        <v>4383.6477987421385</v>
      </c>
    </row>
    <row r="92" spans="1:13">
      <c r="A92" s="21">
        <v>1987</v>
      </c>
      <c r="B92" s="22">
        <v>2.5</v>
      </c>
      <c r="C92" s="22">
        <v>5.5900000000000004E-4</v>
      </c>
      <c r="D92" s="24" t="s">
        <v>94</v>
      </c>
      <c r="E92" s="24" t="s">
        <v>122</v>
      </c>
      <c r="G92" s="16">
        <f t="shared" si="10"/>
        <v>1987</v>
      </c>
      <c r="H92" s="17"/>
      <c r="I92" s="17"/>
      <c r="J92" s="16">
        <f t="shared" si="8"/>
        <v>2187</v>
      </c>
      <c r="K92" s="17"/>
      <c r="L92" s="3">
        <f t="shared" si="9"/>
        <v>2237</v>
      </c>
      <c r="M92" s="17"/>
    </row>
    <row r="93" spans="1:13">
      <c r="A93" s="21">
        <v>1987</v>
      </c>
      <c r="B93" s="22">
        <v>1.87</v>
      </c>
      <c r="C93" s="22">
        <v>1.25E-4</v>
      </c>
      <c r="D93" s="24" t="s">
        <v>91</v>
      </c>
      <c r="E93" s="24" t="s">
        <v>122</v>
      </c>
      <c r="G93" s="16">
        <f t="shared" si="10"/>
        <v>1987</v>
      </c>
      <c r="H93" s="17"/>
      <c r="I93" s="17"/>
      <c r="J93" s="16">
        <f t="shared" si="8"/>
        <v>2187</v>
      </c>
      <c r="K93" s="17"/>
      <c r="L93" s="3">
        <f t="shared" si="9"/>
        <v>2237</v>
      </c>
      <c r="M93" s="17"/>
    </row>
    <row r="94" spans="1:13">
      <c r="A94" s="21">
        <v>1987</v>
      </c>
      <c r="B94" s="22">
        <v>9250</v>
      </c>
      <c r="C94" s="21"/>
      <c r="D94" s="24" t="s">
        <v>95</v>
      </c>
      <c r="E94" s="24" t="s">
        <v>122</v>
      </c>
      <c r="G94" s="16">
        <f t="shared" si="10"/>
        <v>1987</v>
      </c>
      <c r="H94" s="17">
        <f>B94</f>
        <v>9250</v>
      </c>
      <c r="I94" s="17"/>
      <c r="J94" s="16">
        <f t="shared" si="8"/>
        <v>2187</v>
      </c>
      <c r="K94" s="17">
        <f t="shared" si="12"/>
        <v>10718.424101969873</v>
      </c>
      <c r="L94" s="3">
        <f t="shared" si="9"/>
        <v>2237</v>
      </c>
      <c r="M94" s="17"/>
    </row>
    <row r="95" spans="1:13">
      <c r="A95" s="21">
        <v>1989</v>
      </c>
      <c r="B95" s="22">
        <v>25.5</v>
      </c>
      <c r="C95" s="22">
        <v>3.6699999999999998E-4</v>
      </c>
      <c r="D95" s="24" t="s">
        <v>96</v>
      </c>
      <c r="E95" s="24" t="s">
        <v>122</v>
      </c>
      <c r="G95" s="16">
        <f t="shared" si="10"/>
        <v>1989</v>
      </c>
      <c r="H95" s="17"/>
      <c r="I95" s="17"/>
      <c r="J95" s="16">
        <f t="shared" si="8"/>
        <v>2189</v>
      </c>
      <c r="K95" s="17"/>
      <c r="L95" s="3">
        <f t="shared" si="9"/>
        <v>2239</v>
      </c>
      <c r="M95" s="17"/>
    </row>
    <row r="96" spans="1:13">
      <c r="A96" s="21">
        <v>1989</v>
      </c>
      <c r="B96" s="22">
        <v>7150</v>
      </c>
      <c r="C96" s="21"/>
      <c r="D96" s="24" t="s">
        <v>97</v>
      </c>
      <c r="E96" s="24" t="s">
        <v>122</v>
      </c>
      <c r="G96" s="16">
        <f t="shared" si="10"/>
        <v>1989</v>
      </c>
      <c r="H96" s="17"/>
      <c r="I96" s="17"/>
      <c r="J96" s="16">
        <f t="shared" si="8"/>
        <v>2189</v>
      </c>
      <c r="K96" s="17"/>
      <c r="L96" s="3">
        <f t="shared" si="9"/>
        <v>2239</v>
      </c>
      <c r="M96" s="17"/>
    </row>
    <row r="97" spans="1:13">
      <c r="A97" s="21">
        <v>1990</v>
      </c>
      <c r="B97" s="22">
        <v>12.5</v>
      </c>
      <c r="C97" s="22">
        <v>2.8300000000000001E-3</v>
      </c>
      <c r="D97" s="24" t="s">
        <v>98</v>
      </c>
      <c r="E97" s="24" t="s">
        <v>122</v>
      </c>
      <c r="G97" s="16">
        <f t="shared" si="10"/>
        <v>1990</v>
      </c>
      <c r="H97" s="17"/>
      <c r="I97" s="17">
        <f>C97</f>
        <v>2.8300000000000001E-3</v>
      </c>
      <c r="J97" s="16">
        <f t="shared" si="8"/>
        <v>2190</v>
      </c>
      <c r="K97" s="17"/>
      <c r="L97" s="3">
        <f t="shared" si="9"/>
        <v>2240</v>
      </c>
      <c r="M97" s="17">
        <f t="shared" si="11"/>
        <v>17798.742138364778</v>
      </c>
    </row>
    <row r="98" spans="1:13">
      <c r="A98" s="21">
        <v>1991</v>
      </c>
      <c r="B98" s="22">
        <v>25000</v>
      </c>
      <c r="C98" s="22">
        <v>3.2200000000000002E-3</v>
      </c>
      <c r="D98" s="24" t="s">
        <v>99</v>
      </c>
      <c r="E98" s="24" t="s">
        <v>122</v>
      </c>
      <c r="G98" s="16">
        <f t="shared" si="10"/>
        <v>1991</v>
      </c>
      <c r="H98" s="17">
        <f>B98</f>
        <v>25000</v>
      </c>
      <c r="I98" s="17">
        <f>C98</f>
        <v>3.2200000000000002E-3</v>
      </c>
      <c r="J98" s="16">
        <f t="shared" si="8"/>
        <v>2191</v>
      </c>
      <c r="K98" s="17">
        <f t="shared" si="12"/>
        <v>28968.713789107765</v>
      </c>
      <c r="L98" s="3">
        <f t="shared" si="9"/>
        <v>2241</v>
      </c>
      <c r="M98" s="17">
        <f t="shared" si="11"/>
        <v>20251.572327044025</v>
      </c>
    </row>
    <row r="99" spans="1:13">
      <c r="A99" s="21">
        <v>1992</v>
      </c>
      <c r="B99" s="22">
        <v>52500</v>
      </c>
      <c r="C99" s="21"/>
      <c r="D99" s="24" t="s">
        <v>100</v>
      </c>
      <c r="E99" s="24" t="s">
        <v>122</v>
      </c>
      <c r="G99" s="16">
        <f t="shared" si="10"/>
        <v>1992</v>
      </c>
      <c r="H99" s="17"/>
      <c r="I99" s="17"/>
      <c r="J99" s="16">
        <f t="shared" si="8"/>
        <v>2192</v>
      </c>
      <c r="K99" s="17"/>
      <c r="L99" s="3">
        <f t="shared" si="9"/>
        <v>2242</v>
      </c>
      <c r="M99" s="17"/>
    </row>
    <row r="100" spans="1:13">
      <c r="A100" s="21">
        <v>1993</v>
      </c>
      <c r="B100" s="26">
        <v>408750</v>
      </c>
      <c r="C100" s="21"/>
      <c r="D100" s="24" t="s">
        <v>132</v>
      </c>
      <c r="E100" s="24" t="s">
        <v>122</v>
      </c>
      <c r="G100" s="16">
        <f t="shared" si="10"/>
        <v>1993</v>
      </c>
      <c r="H100" s="17">
        <f>B100</f>
        <v>408750</v>
      </c>
      <c r="I100" s="17"/>
      <c r="J100" s="16">
        <f t="shared" si="8"/>
        <v>2193</v>
      </c>
      <c r="K100" s="17">
        <f t="shared" si="12"/>
        <v>473638.47045191197</v>
      </c>
      <c r="L100" s="3">
        <f t="shared" si="9"/>
        <v>2243</v>
      </c>
      <c r="M100" s="17"/>
    </row>
    <row r="101" spans="1:13">
      <c r="A101" s="21">
        <v>1994</v>
      </c>
      <c r="B101" s="22">
        <v>26.1</v>
      </c>
      <c r="C101" s="22">
        <v>1.2E-2</v>
      </c>
      <c r="D101" s="24" t="s">
        <v>101</v>
      </c>
      <c r="E101" s="24" t="s">
        <v>122</v>
      </c>
      <c r="G101" s="16">
        <f t="shared" si="10"/>
        <v>1994</v>
      </c>
      <c r="H101" s="17"/>
      <c r="I101" s="17">
        <f>C101</f>
        <v>1.2E-2</v>
      </c>
      <c r="J101" s="16">
        <f t="shared" si="8"/>
        <v>2194</v>
      </c>
      <c r="K101" s="17"/>
      <c r="L101" s="3">
        <f t="shared" si="9"/>
        <v>2244</v>
      </c>
      <c r="M101" s="17">
        <f t="shared" si="11"/>
        <v>75471.698113207545</v>
      </c>
    </row>
    <row r="102" spans="1:13">
      <c r="A102" s="21">
        <v>1994</v>
      </c>
      <c r="B102" s="22">
        <v>315625</v>
      </c>
      <c r="C102" s="21"/>
      <c r="D102" s="24" t="s">
        <v>133</v>
      </c>
      <c r="E102" s="24" t="s">
        <v>122</v>
      </c>
      <c r="G102" s="16">
        <f t="shared" si="10"/>
        <v>1994</v>
      </c>
      <c r="H102" s="17"/>
      <c r="I102" s="17"/>
      <c r="J102" s="16">
        <f t="shared" si="8"/>
        <v>2194</v>
      </c>
      <c r="K102" s="17"/>
      <c r="L102" s="3">
        <f t="shared" si="9"/>
        <v>2244</v>
      </c>
      <c r="M102" s="17"/>
    </row>
    <row r="103" spans="1:13">
      <c r="A103" s="21">
        <v>1995</v>
      </c>
      <c r="B103" s="22">
        <v>317750</v>
      </c>
      <c r="C103" s="21"/>
      <c r="D103" s="24" t="s">
        <v>134</v>
      </c>
      <c r="E103" s="24" t="s">
        <v>122</v>
      </c>
      <c r="G103" s="16">
        <f t="shared" si="10"/>
        <v>1995</v>
      </c>
      <c r="H103" s="17"/>
      <c r="I103" s="17"/>
      <c r="J103" s="16">
        <f t="shared" si="8"/>
        <v>2195</v>
      </c>
      <c r="K103" s="17"/>
      <c r="L103" s="3">
        <f t="shared" si="9"/>
        <v>2245</v>
      </c>
      <c r="M103" s="17"/>
    </row>
    <row r="104" spans="1:13">
      <c r="A104" s="21">
        <v>1996</v>
      </c>
      <c r="B104" s="22">
        <v>300</v>
      </c>
      <c r="C104" s="22">
        <v>7.8299999999999995E-2</v>
      </c>
      <c r="D104" s="24" t="s">
        <v>102</v>
      </c>
      <c r="E104" s="24" t="s">
        <v>122</v>
      </c>
      <c r="G104" s="16">
        <f t="shared" si="10"/>
        <v>1996</v>
      </c>
      <c r="H104" s="17"/>
      <c r="I104" s="17">
        <f>C104</f>
        <v>7.8299999999999995E-2</v>
      </c>
      <c r="J104" s="16">
        <f t="shared" si="8"/>
        <v>2196</v>
      </c>
      <c r="K104" s="17"/>
      <c r="L104" s="3">
        <f t="shared" si="9"/>
        <v>2246</v>
      </c>
      <c r="M104" s="17">
        <f t="shared" si="11"/>
        <v>492452.83018867916</v>
      </c>
    </row>
    <row r="105" spans="1:13">
      <c r="A105" s="21">
        <v>1996</v>
      </c>
      <c r="B105" s="22">
        <v>920500</v>
      </c>
      <c r="C105" s="21"/>
      <c r="D105" s="24" t="s">
        <v>103</v>
      </c>
      <c r="E105" s="24" t="s">
        <v>122</v>
      </c>
      <c r="G105" s="16">
        <f t="shared" si="10"/>
        <v>1996</v>
      </c>
      <c r="H105" s="17">
        <f>B105</f>
        <v>920500</v>
      </c>
      <c r="I105" s="17"/>
      <c r="J105" s="16">
        <f t="shared" si="8"/>
        <v>2196</v>
      </c>
      <c r="K105" s="17">
        <f t="shared" si="12"/>
        <v>1066628.0417149479</v>
      </c>
      <c r="L105" s="3">
        <f t="shared" si="9"/>
        <v>2246</v>
      </c>
      <c r="M105" s="17"/>
    </row>
    <row r="106" spans="1:13">
      <c r="A106" s="21">
        <v>1997</v>
      </c>
      <c r="B106" s="22">
        <v>3345000</v>
      </c>
      <c r="C106" s="21"/>
      <c r="D106" s="24" t="s">
        <v>135</v>
      </c>
      <c r="E106" s="24" t="s">
        <v>122</v>
      </c>
      <c r="G106" s="16">
        <f t="shared" ref="G106:G121" si="13">A106</f>
        <v>1997</v>
      </c>
      <c r="H106" s="17">
        <f>B106</f>
        <v>3345000</v>
      </c>
      <c r="I106" s="17"/>
      <c r="J106" s="16">
        <f t="shared" si="8"/>
        <v>2197</v>
      </c>
      <c r="K106" s="17">
        <f t="shared" si="12"/>
        <v>3876013.904982619</v>
      </c>
      <c r="L106" s="3">
        <f t="shared" si="9"/>
        <v>2247</v>
      </c>
      <c r="M106" s="17"/>
    </row>
    <row r="107" spans="1:13">
      <c r="A107" s="21">
        <v>1998</v>
      </c>
      <c r="B107" s="22">
        <v>650</v>
      </c>
      <c r="C107" s="22">
        <v>0.25</v>
      </c>
      <c r="D107" s="24" t="s">
        <v>104</v>
      </c>
      <c r="E107" s="24" t="s">
        <v>122</v>
      </c>
      <c r="G107" s="16">
        <f t="shared" si="13"/>
        <v>1998</v>
      </c>
      <c r="H107" s="17"/>
      <c r="I107" s="17">
        <f>C107</f>
        <v>0.25</v>
      </c>
      <c r="J107" s="16">
        <f t="shared" si="8"/>
        <v>2198</v>
      </c>
      <c r="K107" s="17"/>
      <c r="L107" s="3">
        <f t="shared" si="9"/>
        <v>2248</v>
      </c>
      <c r="M107" s="17">
        <f t="shared" si="11"/>
        <v>1572327.0440251571</v>
      </c>
    </row>
    <row r="108" spans="1:13">
      <c r="A108" s="21">
        <v>1998</v>
      </c>
      <c r="B108" s="22">
        <v>2228750</v>
      </c>
      <c r="C108" s="22">
        <v>5.04E-2</v>
      </c>
      <c r="D108" s="24" t="s">
        <v>136</v>
      </c>
      <c r="E108" s="24" t="s">
        <v>122</v>
      </c>
      <c r="G108" s="16">
        <f t="shared" si="13"/>
        <v>1998</v>
      </c>
      <c r="H108" s="17">
        <f>B108</f>
        <v>2228750</v>
      </c>
      <c r="I108" s="17"/>
      <c r="J108" s="16">
        <f t="shared" si="8"/>
        <v>2198</v>
      </c>
      <c r="K108" s="17">
        <f t="shared" si="12"/>
        <v>2582560.8342989571</v>
      </c>
      <c r="L108" s="3">
        <f t="shared" si="9"/>
        <v>2248</v>
      </c>
      <c r="M108" s="17"/>
    </row>
    <row r="109" spans="1:13">
      <c r="A109" s="21">
        <v>1999</v>
      </c>
      <c r="B109" s="22">
        <v>750</v>
      </c>
      <c r="C109" s="22">
        <v>0.29399999999999998</v>
      </c>
      <c r="D109" s="24" t="s">
        <v>137</v>
      </c>
      <c r="E109" s="24" t="s">
        <v>122</v>
      </c>
      <c r="G109" s="16">
        <f t="shared" si="13"/>
        <v>1999</v>
      </c>
      <c r="H109" s="17"/>
      <c r="I109" s="17">
        <f>C109</f>
        <v>0.29399999999999998</v>
      </c>
      <c r="J109" s="16">
        <f t="shared" si="8"/>
        <v>2199</v>
      </c>
      <c r="K109" s="17"/>
      <c r="L109" s="3">
        <f t="shared" si="9"/>
        <v>2249</v>
      </c>
      <c r="M109" s="17">
        <f t="shared" si="11"/>
        <v>1849056.6037735848</v>
      </c>
    </row>
    <row r="110" spans="1:13">
      <c r="A110" s="21">
        <v>1999</v>
      </c>
      <c r="B110" s="22">
        <v>820</v>
      </c>
      <c r="C110" s="22">
        <v>0.33600000000000002</v>
      </c>
      <c r="D110" s="24" t="s">
        <v>138</v>
      </c>
      <c r="E110" s="24" t="s">
        <v>122</v>
      </c>
      <c r="G110" s="16">
        <f t="shared" si="13"/>
        <v>1999</v>
      </c>
      <c r="H110" s="17"/>
      <c r="I110" s="17">
        <f>C110</f>
        <v>0.33600000000000002</v>
      </c>
      <c r="J110" s="16">
        <f t="shared" si="8"/>
        <v>2199</v>
      </c>
      <c r="K110" s="17"/>
      <c r="L110" s="3">
        <f t="shared" si="9"/>
        <v>2249</v>
      </c>
      <c r="M110" s="17">
        <f t="shared" si="11"/>
        <v>2113207.5471698116</v>
      </c>
    </row>
    <row r="111" spans="1:13">
      <c r="A111" s="21">
        <v>1999</v>
      </c>
      <c r="B111" s="22">
        <v>5949000</v>
      </c>
      <c r="C111" s="21"/>
      <c r="D111" s="24" t="s">
        <v>139</v>
      </c>
      <c r="E111" s="24" t="s">
        <v>122</v>
      </c>
      <c r="G111" s="16">
        <f t="shared" si="13"/>
        <v>1999</v>
      </c>
      <c r="H111" s="17">
        <f>B111</f>
        <v>5949000</v>
      </c>
      <c r="I111" s="17"/>
      <c r="J111" s="16">
        <f t="shared" si="8"/>
        <v>2199</v>
      </c>
      <c r="K111" s="17">
        <f t="shared" si="12"/>
        <v>6893395.1332560834</v>
      </c>
      <c r="L111" s="3">
        <f t="shared" si="9"/>
        <v>2249</v>
      </c>
      <c r="M111" s="17"/>
    </row>
    <row r="112" spans="1:13">
      <c r="A112" s="21">
        <v>2000</v>
      </c>
      <c r="B112" s="22">
        <v>1500</v>
      </c>
      <c r="C112" s="22">
        <v>0.10299999999999999</v>
      </c>
      <c r="D112" s="24" t="s">
        <v>140</v>
      </c>
      <c r="E112" s="24" t="s">
        <v>122</v>
      </c>
      <c r="G112" s="16">
        <f t="shared" si="13"/>
        <v>2000</v>
      </c>
      <c r="H112" s="17"/>
      <c r="I112" s="17"/>
      <c r="J112" s="16">
        <f t="shared" si="8"/>
        <v>2200</v>
      </c>
      <c r="K112" s="17"/>
      <c r="L112" s="3">
        <f t="shared" si="9"/>
        <v>2250</v>
      </c>
      <c r="M112" s="17"/>
    </row>
    <row r="113" spans="1:13">
      <c r="A113" s="21">
        <v>2000</v>
      </c>
      <c r="B113" s="22">
        <v>12345000</v>
      </c>
      <c r="C113" s="22">
        <v>0.39300000000000002</v>
      </c>
      <c r="D113" s="24" t="s">
        <v>139</v>
      </c>
      <c r="E113" s="24" t="s">
        <v>122</v>
      </c>
      <c r="G113" s="16">
        <f t="shared" si="13"/>
        <v>2000</v>
      </c>
      <c r="H113" s="17">
        <f>B113</f>
        <v>12345000</v>
      </c>
      <c r="I113" s="17">
        <f>C113</f>
        <v>0.39300000000000002</v>
      </c>
      <c r="J113" s="16">
        <f t="shared" si="8"/>
        <v>2200</v>
      </c>
      <c r="K113" s="17">
        <f t="shared" si="12"/>
        <v>14304750.869061414</v>
      </c>
      <c r="L113" s="3">
        <f t="shared" si="9"/>
        <v>2250</v>
      </c>
      <c r="M113" s="17">
        <f t="shared" si="11"/>
        <v>2471698.113207547</v>
      </c>
    </row>
    <row r="114" spans="1:13">
      <c r="A114" s="21">
        <v>2001</v>
      </c>
      <c r="B114" s="22">
        <v>10147500</v>
      </c>
      <c r="C114" s="22">
        <v>164</v>
      </c>
      <c r="D114" s="24" t="s">
        <v>141</v>
      </c>
      <c r="E114" s="24" t="s">
        <v>122</v>
      </c>
      <c r="G114" s="16">
        <f t="shared" si="13"/>
        <v>2001</v>
      </c>
      <c r="H114" s="17"/>
      <c r="I114" s="17">
        <f>C114</f>
        <v>164</v>
      </c>
      <c r="J114" s="16">
        <f t="shared" si="8"/>
        <v>2201</v>
      </c>
      <c r="K114" s="17"/>
      <c r="L114" s="3">
        <f t="shared" si="9"/>
        <v>2251</v>
      </c>
      <c r="M114" s="17">
        <f t="shared" si="11"/>
        <v>1031446540.8805031</v>
      </c>
    </row>
    <row r="115" spans="1:13">
      <c r="A115" s="21">
        <v>2002</v>
      </c>
      <c r="B115" s="22">
        <v>1000</v>
      </c>
      <c r="C115" s="22">
        <v>0.59699999999999998</v>
      </c>
      <c r="D115" s="24" t="s">
        <v>142</v>
      </c>
      <c r="E115" s="24" t="s">
        <v>122</v>
      </c>
      <c r="G115" s="16">
        <f t="shared" si="13"/>
        <v>2002</v>
      </c>
      <c r="H115" s="17"/>
      <c r="I115" s="17"/>
      <c r="J115" s="16">
        <f t="shared" si="8"/>
        <v>2202</v>
      </c>
      <c r="K115" s="17"/>
      <c r="L115" s="3">
        <f t="shared" si="9"/>
        <v>2252</v>
      </c>
      <c r="M115" s="17"/>
    </row>
    <row r="116" spans="1:13">
      <c r="A116" s="21">
        <v>2002</v>
      </c>
      <c r="B116" s="22">
        <v>89650000</v>
      </c>
      <c r="C116" s="22">
        <v>0.252</v>
      </c>
      <c r="D116" s="24" t="s">
        <v>143</v>
      </c>
      <c r="E116" s="24" t="s">
        <v>122</v>
      </c>
      <c r="G116" s="16">
        <f t="shared" si="13"/>
        <v>2002</v>
      </c>
      <c r="H116" s="17">
        <f>B116</f>
        <v>89650000</v>
      </c>
      <c r="I116" s="17"/>
      <c r="J116" s="16">
        <f t="shared" si="8"/>
        <v>2202</v>
      </c>
      <c r="K116" s="17">
        <f t="shared" si="12"/>
        <v>103881807.64774044</v>
      </c>
      <c r="L116" s="3">
        <f t="shared" si="9"/>
        <v>2252</v>
      </c>
      <c r="M116" s="17"/>
    </row>
    <row r="117" spans="1:13">
      <c r="A117" s="21">
        <v>2003</v>
      </c>
      <c r="B117" s="22">
        <v>9726</v>
      </c>
      <c r="C117" s="22">
        <v>10.1</v>
      </c>
      <c r="D117" s="24" t="s">
        <v>105</v>
      </c>
      <c r="E117" s="24" t="s">
        <v>122</v>
      </c>
      <c r="G117" s="16">
        <f t="shared" si="13"/>
        <v>2003</v>
      </c>
      <c r="H117" s="17"/>
      <c r="I117" s="17"/>
      <c r="J117" s="16">
        <f t="shared" si="8"/>
        <v>2203</v>
      </c>
      <c r="K117" s="17"/>
      <c r="L117" s="3">
        <f t="shared" si="9"/>
        <v>2253</v>
      </c>
      <c r="M117" s="17"/>
    </row>
    <row r="118" spans="1:13">
      <c r="A118" s="21">
        <v>2003</v>
      </c>
      <c r="B118" s="22">
        <v>25700000</v>
      </c>
      <c r="C118" s="21"/>
      <c r="D118" s="24" t="s">
        <v>144</v>
      </c>
      <c r="E118" s="24" t="s">
        <v>122</v>
      </c>
      <c r="G118" s="16">
        <f t="shared" si="13"/>
        <v>2003</v>
      </c>
      <c r="H118" s="17">
        <f>B118</f>
        <v>25700000</v>
      </c>
      <c r="I118" s="17"/>
      <c r="J118" s="16">
        <f t="shared" si="8"/>
        <v>2203</v>
      </c>
      <c r="K118" s="17">
        <f t="shared" si="12"/>
        <v>29779837.775202781</v>
      </c>
      <c r="L118" s="3">
        <f t="shared" si="9"/>
        <v>2253</v>
      </c>
      <c r="M118" s="17"/>
    </row>
    <row r="119" spans="1:13">
      <c r="A119" s="21">
        <v>2004</v>
      </c>
      <c r="B119" s="22">
        <v>10810</v>
      </c>
      <c r="C119" s="22">
        <v>10.8</v>
      </c>
      <c r="D119" s="24" t="s">
        <v>145</v>
      </c>
      <c r="E119" s="24" t="s">
        <v>122</v>
      </c>
      <c r="G119" s="16">
        <f t="shared" si="13"/>
        <v>2004</v>
      </c>
      <c r="H119" s="17"/>
      <c r="I119" s="17"/>
      <c r="J119" s="16">
        <f t="shared" si="8"/>
        <v>2204</v>
      </c>
      <c r="K119" s="17"/>
      <c r="L119" s="3">
        <f t="shared" si="9"/>
        <v>2254</v>
      </c>
      <c r="M119" s="17"/>
    </row>
    <row r="120" spans="1:13">
      <c r="A120" s="21">
        <v>2004</v>
      </c>
      <c r="B120" s="22">
        <v>176800000</v>
      </c>
      <c r="C120" s="22">
        <v>13.5</v>
      </c>
      <c r="D120" s="24" t="s">
        <v>146</v>
      </c>
      <c r="E120" s="24" t="s">
        <v>122</v>
      </c>
      <c r="G120" s="16">
        <f t="shared" si="13"/>
        <v>2004</v>
      </c>
      <c r="H120" s="17">
        <f>B120</f>
        <v>176800000</v>
      </c>
      <c r="I120" s="17"/>
      <c r="J120" s="16">
        <f t="shared" si="8"/>
        <v>2204</v>
      </c>
      <c r="K120" s="17">
        <f t="shared" si="12"/>
        <v>204866743.9165701</v>
      </c>
      <c r="L120" s="3">
        <f t="shared" si="9"/>
        <v>2254</v>
      </c>
      <c r="M120" s="17"/>
    </row>
    <row r="121" spans="1:13">
      <c r="A121" s="27">
        <v>2004</v>
      </c>
      <c r="B121" s="28">
        <v>10065</v>
      </c>
      <c r="C121" s="28">
        <v>118</v>
      </c>
      <c r="D121" s="24" t="s">
        <v>147</v>
      </c>
      <c r="E121" s="24" t="s">
        <v>122</v>
      </c>
      <c r="G121" s="16">
        <f t="shared" si="13"/>
        <v>2004</v>
      </c>
      <c r="H121" s="17"/>
      <c r="I121" s="17"/>
      <c r="J121" s="16">
        <f t="shared" si="8"/>
        <v>2204</v>
      </c>
      <c r="K121" s="17"/>
      <c r="L121" s="3">
        <f t="shared" si="9"/>
        <v>2254</v>
      </c>
      <c r="M121" s="17"/>
    </row>
  </sheetData>
  <mergeCells count="3">
    <mergeCell ref="G4:I4"/>
    <mergeCell ref="G6:I6"/>
    <mergeCell ref="J6:M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MIPs_$_original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2011-11-25T23:10:52Z</dcterms:created>
  <dcterms:modified xsi:type="dcterms:W3CDTF">2013-11-18T16:14:33Z</dcterms:modified>
</cp:coreProperties>
</file>