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30" windowWidth="17985" windowHeight="8400" activeTab="1"/>
  </bookViews>
  <sheets>
    <sheet name="rawdata" sheetId="3" r:id="rId1"/>
    <sheet name="sourcedata" sheetId="2" r:id="rId2"/>
    <sheet name="w_kg comb_eng_orig" sheetId="1" r:id="rId3"/>
  </sheets>
  <calcPr calcId="145621" concurrentCalc="0"/>
</workbook>
</file>

<file path=xl/calcChain.xml><?xml version="1.0" encoding="utf-8"?>
<calcChain xmlns="http://schemas.openxmlformats.org/spreadsheetml/2006/main">
  <c r="I2" i="1" l="1"/>
  <c r="I5" i="1"/>
  <c r="F8" i="1"/>
  <c r="F9" i="1"/>
  <c r="F10" i="1"/>
  <c r="G10" i="1"/>
  <c r="F11" i="1"/>
  <c r="G11" i="1"/>
  <c r="F12" i="1"/>
  <c r="G12" i="1"/>
  <c r="F13" i="1"/>
  <c r="F14" i="1"/>
  <c r="F15" i="1"/>
  <c r="G15" i="1"/>
  <c r="F16" i="1"/>
  <c r="F17" i="1"/>
  <c r="F18" i="1"/>
  <c r="F19" i="1"/>
  <c r="F20" i="1"/>
  <c r="G20" i="1"/>
  <c r="F21" i="1"/>
  <c r="G21" i="1"/>
  <c r="F22" i="1"/>
  <c r="F24" i="1"/>
  <c r="F25" i="1"/>
  <c r="F26" i="1"/>
  <c r="G26" i="1"/>
  <c r="F27" i="1"/>
  <c r="F28" i="1"/>
  <c r="F29" i="1"/>
  <c r="F30" i="1"/>
  <c r="F31" i="1"/>
  <c r="F32" i="1"/>
  <c r="G32" i="1"/>
  <c r="F33" i="1"/>
  <c r="G33" i="1"/>
  <c r="F34" i="1"/>
  <c r="F35" i="1"/>
  <c r="F36" i="1"/>
  <c r="G36" i="1"/>
  <c r="F37" i="1"/>
  <c r="F38" i="1"/>
  <c r="G38" i="1"/>
  <c r="F39" i="1"/>
  <c r="F40" i="1"/>
  <c r="G40" i="1"/>
  <c r="F41" i="1"/>
  <c r="F42" i="1"/>
  <c r="F43" i="1"/>
  <c r="F44" i="1"/>
  <c r="G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G62" i="1"/>
  <c r="F63" i="1"/>
  <c r="F64" i="1"/>
  <c r="G64" i="1"/>
  <c r="F65" i="1"/>
  <c r="F66" i="1"/>
  <c r="G66" i="1"/>
  <c r="F67" i="1"/>
  <c r="F68" i="1"/>
  <c r="F69" i="1"/>
  <c r="F70" i="1"/>
  <c r="G70" i="1"/>
  <c r="F71" i="1"/>
  <c r="F72" i="1"/>
  <c r="G72" i="1"/>
  <c r="F73" i="1"/>
  <c r="G73" i="1"/>
  <c r="F74" i="1"/>
  <c r="F75" i="1"/>
  <c r="F76" i="1"/>
  <c r="F77" i="1"/>
  <c r="F78" i="1"/>
  <c r="F79" i="1"/>
  <c r="F80" i="1"/>
  <c r="F81" i="1"/>
  <c r="F82" i="1"/>
  <c r="G82" i="1"/>
  <c r="F83" i="1"/>
  <c r="G83" i="1"/>
  <c r="F84" i="1"/>
  <c r="F85" i="1"/>
  <c r="F86" i="1"/>
  <c r="G86" i="1"/>
  <c r="F87" i="1"/>
  <c r="G87" i="1"/>
  <c r="G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101" i="1"/>
</calcChain>
</file>

<file path=xl/sharedStrings.xml><?xml version="1.0" encoding="utf-8"?>
<sst xmlns="http://schemas.openxmlformats.org/spreadsheetml/2006/main" count="36" uniqueCount="26">
  <si>
    <t>w/kg</t>
  </si>
  <si>
    <t>Year</t>
  </si>
  <si>
    <t>W/kg</t>
  </si>
  <si>
    <t>combined</t>
  </si>
  <si>
    <t>Airpl turbine</t>
  </si>
  <si>
    <t>Airplane</t>
  </si>
  <si>
    <t>Pas Car</t>
  </si>
  <si>
    <t>years offset</t>
  </si>
  <si>
    <t>Turbine</t>
  </si>
  <si>
    <t>piston engines</t>
  </si>
  <si>
    <t>Graph serial # (n)</t>
  </si>
  <si>
    <t>non-dominated points</t>
  </si>
  <si>
    <t>separation unit (yrs)</t>
  </si>
  <si>
    <t>Ref val, mbits/cc</t>
  </si>
  <si>
    <t>Ref year</t>
  </si>
  <si>
    <t>piston engine - airplane</t>
  </si>
  <si>
    <t>version</t>
  </si>
  <si>
    <t>date</t>
  </si>
  <si>
    <t>who</t>
  </si>
  <si>
    <t>what changes</t>
  </si>
  <si>
    <t>source</t>
  </si>
  <si>
    <t>Note</t>
  </si>
  <si>
    <t>11/14/013</t>
  </si>
  <si>
    <t>Basnet</t>
  </si>
  <si>
    <t xml:space="preserve">recently copied from non-dom study; </t>
  </si>
  <si>
    <t>Koh&amp;Magee,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</si>
</sst>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7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1" fillId="0" borderId="1" xfId="0" applyFont="1" applyBorder="1"/>
    <xf numFmtId="0" fontId="6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1" fontId="9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air_piston_eng</c:v>
          </c:tx>
          <c:spPr>
            <a:ln w="28575">
              <a:noFill/>
            </a:ln>
          </c:spPr>
          <c:marker>
            <c:symbol val="x"/>
            <c:size val="4"/>
            <c:spPr>
              <a:ln w="15875">
                <a:solidFill>
                  <a:srgbClr val="C00000"/>
                </a:solidFill>
              </a:ln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-3.4136045494313212E-2"/>
                  <c:y val="0.29264851435555289"/>
                </c:manualLayout>
              </c:layout>
              <c:numFmt formatCode="General" sourceLinked="0"/>
            </c:trendlineLbl>
          </c:trendline>
          <c:xVal>
            <c:numRef>
              <c:f>sourcedata!$A$8:$A$32</c:f>
              <c:numCache>
                <c:formatCode>General</c:formatCode>
                <c:ptCount val="25"/>
                <c:pt idx="0">
                  <c:v>1919</c:v>
                </c:pt>
                <c:pt idx="1">
                  <c:v>1922</c:v>
                </c:pt>
                <c:pt idx="2">
                  <c:v>1923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</c:numCache>
            </c:numRef>
          </c:xVal>
          <c:yVal>
            <c:numRef>
              <c:f>sourcedata!$B$8:$B$32</c:f>
              <c:numCache>
                <c:formatCode>0.00E+00</c:formatCode>
                <c:ptCount val="25"/>
                <c:pt idx="0">
                  <c:v>249</c:v>
                </c:pt>
                <c:pt idx="1">
                  <c:v>624</c:v>
                </c:pt>
                <c:pt idx="3">
                  <c:v>304</c:v>
                </c:pt>
                <c:pt idx="4">
                  <c:v>354</c:v>
                </c:pt>
                <c:pt idx="5">
                  <c:v>390</c:v>
                </c:pt>
                <c:pt idx="6">
                  <c:v>1040</c:v>
                </c:pt>
                <c:pt idx="7">
                  <c:v>549</c:v>
                </c:pt>
                <c:pt idx="9">
                  <c:v>638</c:v>
                </c:pt>
                <c:pt idx="10">
                  <c:v>962</c:v>
                </c:pt>
                <c:pt idx="12">
                  <c:v>1143</c:v>
                </c:pt>
                <c:pt idx="13">
                  <c:v>1350</c:v>
                </c:pt>
                <c:pt idx="14">
                  <c:v>1122</c:v>
                </c:pt>
                <c:pt idx="15">
                  <c:v>1320</c:v>
                </c:pt>
                <c:pt idx="16">
                  <c:v>1535</c:v>
                </c:pt>
                <c:pt idx="17">
                  <c:v>1097</c:v>
                </c:pt>
                <c:pt idx="18">
                  <c:v>1527</c:v>
                </c:pt>
                <c:pt idx="19">
                  <c:v>1418</c:v>
                </c:pt>
                <c:pt idx="20">
                  <c:v>1633</c:v>
                </c:pt>
                <c:pt idx="21">
                  <c:v>1562</c:v>
                </c:pt>
                <c:pt idx="22">
                  <c:v>1596</c:v>
                </c:pt>
                <c:pt idx="23">
                  <c:v>1598</c:v>
                </c:pt>
                <c:pt idx="24">
                  <c:v>1717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96128"/>
        <c:axId val="223913088"/>
      </c:scatterChart>
      <c:valAx>
        <c:axId val="206496128"/>
        <c:scaling>
          <c:orientation val="minMax"/>
          <c:max val="1960"/>
          <c:min val="1910"/>
        </c:scaling>
        <c:delete val="0"/>
        <c:axPos val="b"/>
        <c:numFmt formatCode="General" sourceLinked="1"/>
        <c:majorTickMark val="out"/>
        <c:minorTickMark val="none"/>
        <c:tickLblPos val="nextTo"/>
        <c:crossAx val="223913088"/>
        <c:crosses val="autoZero"/>
        <c:crossBetween val="midCat"/>
      </c:valAx>
      <c:valAx>
        <c:axId val="223913088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649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comb_eng</c:v>
          </c:tx>
          <c:spPr>
            <a:ln w="28575">
              <a:noFill/>
            </a:ln>
          </c:spPr>
          <c:marker>
            <c:symbol val="x"/>
            <c:size val="4"/>
            <c:spPr>
              <a:ln w="15875">
                <a:solidFill>
                  <a:srgbClr val="C00000"/>
                </a:solidFill>
              </a:ln>
            </c:spPr>
          </c:marker>
          <c:trendline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'w_kg comb_eng_orig'!$F$8:$F$101</c:f>
              <c:numCache>
                <c:formatCode>General</c:formatCode>
                <c:ptCount val="94"/>
                <c:pt idx="0">
                  <c:v>1881</c:v>
                </c:pt>
                <c:pt idx="1">
                  <c:v>1890</c:v>
                </c:pt>
                <c:pt idx="2">
                  <c:v>1896</c:v>
                </c:pt>
                <c:pt idx="3">
                  <c:v>1902</c:v>
                </c:pt>
                <c:pt idx="4">
                  <c:v>1903</c:v>
                </c:pt>
                <c:pt idx="5">
                  <c:v>1904</c:v>
                </c:pt>
                <c:pt idx="6">
                  <c:v>1906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1922</c:v>
                </c:pt>
                <c:pt idx="14">
                  <c:v>1923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1976</c:v>
                </c:pt>
                <c:pt idx="69">
                  <c:v>1977</c:v>
                </c:pt>
                <c:pt idx="70">
                  <c:v>1978</c:v>
                </c:pt>
                <c:pt idx="71">
                  <c:v>1979</c:v>
                </c:pt>
                <c:pt idx="72">
                  <c:v>1980</c:v>
                </c:pt>
                <c:pt idx="73">
                  <c:v>1981</c:v>
                </c:pt>
                <c:pt idx="74">
                  <c:v>1982</c:v>
                </c:pt>
                <c:pt idx="75">
                  <c:v>1983</c:v>
                </c:pt>
                <c:pt idx="76">
                  <c:v>1984</c:v>
                </c:pt>
                <c:pt idx="77">
                  <c:v>1985</c:v>
                </c:pt>
                <c:pt idx="78">
                  <c:v>1986</c:v>
                </c:pt>
                <c:pt idx="79">
                  <c:v>1987</c:v>
                </c:pt>
                <c:pt idx="81">
                  <c:v>1990</c:v>
                </c:pt>
                <c:pt idx="82">
                  <c:v>1991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</c:numCache>
            </c:numRef>
          </c:xVal>
          <c:yVal>
            <c:numRef>
              <c:f>'w_kg comb_eng_orig'!$G$8:$G$101</c:f>
              <c:numCache>
                <c:formatCode>General</c:formatCode>
                <c:ptCount val="94"/>
                <c:pt idx="2">
                  <c:v>4.8</c:v>
                </c:pt>
                <c:pt idx="3">
                  <c:v>31.2</c:v>
                </c:pt>
                <c:pt idx="4">
                  <c:v>46.2</c:v>
                </c:pt>
                <c:pt idx="7">
                  <c:v>74.7</c:v>
                </c:pt>
                <c:pt idx="12">
                  <c:v>249</c:v>
                </c:pt>
                <c:pt idx="13">
                  <c:v>624</c:v>
                </c:pt>
                <c:pt idx="18">
                  <c:v>1040</c:v>
                </c:pt>
                <c:pt idx="24">
                  <c:v>1143</c:v>
                </c:pt>
                <c:pt idx="25">
                  <c:v>1350</c:v>
                </c:pt>
                <c:pt idx="28">
                  <c:v>1535</c:v>
                </c:pt>
                <c:pt idx="30">
                  <c:v>1527</c:v>
                </c:pt>
                <c:pt idx="32">
                  <c:v>1633</c:v>
                </c:pt>
                <c:pt idx="36">
                  <c:v>1717</c:v>
                </c:pt>
                <c:pt idx="54">
                  <c:v>3616.71</c:v>
                </c:pt>
                <c:pt idx="56">
                  <c:v>3534.51</c:v>
                </c:pt>
                <c:pt idx="58">
                  <c:v>3863.3</c:v>
                </c:pt>
                <c:pt idx="62">
                  <c:v>4356.49</c:v>
                </c:pt>
                <c:pt idx="64">
                  <c:v>4520.8900000000003</c:v>
                </c:pt>
                <c:pt idx="65">
                  <c:v>4931.88</c:v>
                </c:pt>
                <c:pt idx="74">
                  <c:v>5425.07</c:v>
                </c:pt>
                <c:pt idx="75">
                  <c:v>5507.26</c:v>
                </c:pt>
                <c:pt idx="78">
                  <c:v>5589.46</c:v>
                </c:pt>
                <c:pt idx="79">
                  <c:v>5836.06</c:v>
                </c:pt>
                <c:pt idx="80">
                  <c:v>5918.25</c:v>
                </c:pt>
                <c:pt idx="93">
                  <c:v>7629.86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8368"/>
        <c:axId val="217979904"/>
      </c:scatterChart>
      <c:valAx>
        <c:axId val="2179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979904"/>
        <c:crosses val="autoZero"/>
        <c:crossBetween val="midCat"/>
      </c:valAx>
      <c:valAx>
        <c:axId val="2179799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7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comb_eng</c:v>
          </c:tx>
          <c:spPr>
            <a:ln w="28575">
              <a:noFill/>
            </a:ln>
          </c:spPr>
          <c:marker>
            <c:symbol val="x"/>
            <c:size val="4"/>
            <c:spPr>
              <a:ln w="15875">
                <a:solidFill>
                  <a:srgbClr val="C00000"/>
                </a:solidFill>
              </a:ln>
            </c:spPr>
          </c:marker>
          <c:trendline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'w_kg comb_eng_orig'!$F$8:$F$101</c:f>
              <c:numCache>
                <c:formatCode>General</c:formatCode>
                <c:ptCount val="94"/>
                <c:pt idx="0">
                  <c:v>1881</c:v>
                </c:pt>
                <c:pt idx="1">
                  <c:v>1890</c:v>
                </c:pt>
                <c:pt idx="2">
                  <c:v>1896</c:v>
                </c:pt>
                <c:pt idx="3">
                  <c:v>1902</c:v>
                </c:pt>
                <c:pt idx="4">
                  <c:v>1903</c:v>
                </c:pt>
                <c:pt idx="5">
                  <c:v>1904</c:v>
                </c:pt>
                <c:pt idx="6">
                  <c:v>1906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1922</c:v>
                </c:pt>
                <c:pt idx="14">
                  <c:v>1923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1976</c:v>
                </c:pt>
                <c:pt idx="69">
                  <c:v>1977</c:v>
                </c:pt>
                <c:pt idx="70">
                  <c:v>1978</c:v>
                </c:pt>
                <c:pt idx="71">
                  <c:v>1979</c:v>
                </c:pt>
                <c:pt idx="72">
                  <c:v>1980</c:v>
                </c:pt>
                <c:pt idx="73">
                  <c:v>1981</c:v>
                </c:pt>
                <c:pt idx="74">
                  <c:v>1982</c:v>
                </c:pt>
                <c:pt idx="75">
                  <c:v>1983</c:v>
                </c:pt>
                <c:pt idx="76">
                  <c:v>1984</c:v>
                </c:pt>
                <c:pt idx="77">
                  <c:v>1985</c:v>
                </c:pt>
                <c:pt idx="78">
                  <c:v>1986</c:v>
                </c:pt>
                <c:pt idx="79">
                  <c:v>1987</c:v>
                </c:pt>
                <c:pt idx="81">
                  <c:v>1990</c:v>
                </c:pt>
                <c:pt idx="82">
                  <c:v>1991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</c:numCache>
            </c:numRef>
          </c:xVal>
          <c:yVal>
            <c:numRef>
              <c:f>'w_kg comb_eng_orig'!$G$8:$G$101</c:f>
              <c:numCache>
                <c:formatCode>General</c:formatCode>
                <c:ptCount val="94"/>
                <c:pt idx="2">
                  <c:v>4.8</c:v>
                </c:pt>
                <c:pt idx="3">
                  <c:v>31.2</c:v>
                </c:pt>
                <c:pt idx="4">
                  <c:v>46.2</c:v>
                </c:pt>
                <c:pt idx="7">
                  <c:v>74.7</c:v>
                </c:pt>
                <c:pt idx="12">
                  <c:v>249</c:v>
                </c:pt>
                <c:pt idx="13">
                  <c:v>624</c:v>
                </c:pt>
                <c:pt idx="18">
                  <c:v>1040</c:v>
                </c:pt>
                <c:pt idx="24">
                  <c:v>1143</c:v>
                </c:pt>
                <c:pt idx="25">
                  <c:v>1350</c:v>
                </c:pt>
                <c:pt idx="28">
                  <c:v>1535</c:v>
                </c:pt>
                <c:pt idx="30">
                  <c:v>1527</c:v>
                </c:pt>
                <c:pt idx="32">
                  <c:v>1633</c:v>
                </c:pt>
                <c:pt idx="36">
                  <c:v>1717</c:v>
                </c:pt>
                <c:pt idx="54">
                  <c:v>3616.71</c:v>
                </c:pt>
                <c:pt idx="56">
                  <c:v>3534.51</c:v>
                </c:pt>
                <c:pt idx="58">
                  <c:v>3863.3</c:v>
                </c:pt>
                <c:pt idx="62">
                  <c:v>4356.49</c:v>
                </c:pt>
                <c:pt idx="64">
                  <c:v>4520.8900000000003</c:v>
                </c:pt>
                <c:pt idx="65">
                  <c:v>4931.88</c:v>
                </c:pt>
                <c:pt idx="74">
                  <c:v>5425.07</c:v>
                </c:pt>
                <c:pt idx="75">
                  <c:v>5507.26</c:v>
                </c:pt>
                <c:pt idx="78">
                  <c:v>5589.46</c:v>
                </c:pt>
                <c:pt idx="79">
                  <c:v>5836.06</c:v>
                </c:pt>
                <c:pt idx="80">
                  <c:v>5918.25</c:v>
                </c:pt>
                <c:pt idx="93">
                  <c:v>7629.86</c:v>
                </c:pt>
              </c:numCache>
            </c:numRef>
          </c:yVal>
          <c:smooth val="0"/>
        </c:ser>
        <c:ser>
          <c:idx val="1"/>
          <c:order val="1"/>
          <c:tx>
            <c:v>piston_eng_car</c:v>
          </c:tx>
          <c:spPr>
            <a:ln w="28575">
              <a:noFill/>
            </a:ln>
          </c:spPr>
          <c:xVal>
            <c:numRef>
              <c:f>'w_kg comb_eng_orig'!$A$8:$A$101</c:f>
              <c:numCache>
                <c:formatCode>General</c:formatCode>
                <c:ptCount val="94"/>
                <c:pt idx="0">
                  <c:v>1881</c:v>
                </c:pt>
                <c:pt idx="1">
                  <c:v>1890</c:v>
                </c:pt>
                <c:pt idx="2">
                  <c:v>1896</c:v>
                </c:pt>
                <c:pt idx="3">
                  <c:v>1902</c:v>
                </c:pt>
                <c:pt idx="4">
                  <c:v>1903</c:v>
                </c:pt>
                <c:pt idx="5">
                  <c:v>1904</c:v>
                </c:pt>
                <c:pt idx="6">
                  <c:v>1906</c:v>
                </c:pt>
                <c:pt idx="7">
                  <c:v>1914</c:v>
                </c:pt>
                <c:pt idx="8">
                  <c:v>1915</c:v>
                </c:pt>
                <c:pt idx="9">
                  <c:v>1916</c:v>
                </c:pt>
                <c:pt idx="10">
                  <c:v>1917</c:v>
                </c:pt>
                <c:pt idx="11">
                  <c:v>1918</c:v>
                </c:pt>
                <c:pt idx="12">
                  <c:v>1919</c:v>
                </c:pt>
                <c:pt idx="13">
                  <c:v>1922</c:v>
                </c:pt>
                <c:pt idx="14">
                  <c:v>1923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1976</c:v>
                </c:pt>
                <c:pt idx="69">
                  <c:v>1977</c:v>
                </c:pt>
                <c:pt idx="70">
                  <c:v>1978</c:v>
                </c:pt>
                <c:pt idx="71">
                  <c:v>1979</c:v>
                </c:pt>
                <c:pt idx="72">
                  <c:v>1980</c:v>
                </c:pt>
                <c:pt idx="73">
                  <c:v>1981</c:v>
                </c:pt>
                <c:pt idx="74">
                  <c:v>1982</c:v>
                </c:pt>
                <c:pt idx="75">
                  <c:v>1983</c:v>
                </c:pt>
                <c:pt idx="76">
                  <c:v>1984</c:v>
                </c:pt>
                <c:pt idx="77">
                  <c:v>1985</c:v>
                </c:pt>
                <c:pt idx="78">
                  <c:v>1986</c:v>
                </c:pt>
                <c:pt idx="79">
                  <c:v>1987</c:v>
                </c:pt>
                <c:pt idx="81">
                  <c:v>1990</c:v>
                </c:pt>
                <c:pt idx="82">
                  <c:v>1991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</c:numCache>
            </c:numRef>
          </c:xVal>
          <c:yVal>
            <c:numRef>
              <c:f>'w_kg comb_eng_orig'!$B$8:$B$101</c:f>
              <c:numCache>
                <c:formatCode>General</c:formatCode>
                <c:ptCount val="94"/>
                <c:pt idx="2">
                  <c:v>4.8</c:v>
                </c:pt>
                <c:pt idx="3">
                  <c:v>31.2</c:v>
                </c:pt>
                <c:pt idx="4">
                  <c:v>46.2</c:v>
                </c:pt>
                <c:pt idx="7">
                  <c:v>74.7</c:v>
                </c:pt>
                <c:pt idx="8">
                  <c:v>70.599999999999994</c:v>
                </c:pt>
                <c:pt idx="9">
                  <c:v>71.3</c:v>
                </c:pt>
                <c:pt idx="10">
                  <c:v>72.7</c:v>
                </c:pt>
                <c:pt idx="11">
                  <c:v>75.400000000000006</c:v>
                </c:pt>
                <c:pt idx="13">
                  <c:v>74.3</c:v>
                </c:pt>
                <c:pt idx="16">
                  <c:v>92.9</c:v>
                </c:pt>
                <c:pt idx="22">
                  <c:v>271.39999999999998</c:v>
                </c:pt>
                <c:pt idx="23">
                  <c:v>279.7</c:v>
                </c:pt>
                <c:pt idx="24">
                  <c:v>305.10000000000002</c:v>
                </c:pt>
                <c:pt idx="25">
                  <c:v>311.8</c:v>
                </c:pt>
                <c:pt idx="26">
                  <c:v>302.8</c:v>
                </c:pt>
                <c:pt idx="27">
                  <c:v>301.3</c:v>
                </c:pt>
                <c:pt idx="28">
                  <c:v>317.89999999999998</c:v>
                </c:pt>
                <c:pt idx="29">
                  <c:v>454.1</c:v>
                </c:pt>
                <c:pt idx="30">
                  <c:v>293.5</c:v>
                </c:pt>
                <c:pt idx="31">
                  <c:v>292.3</c:v>
                </c:pt>
                <c:pt idx="32">
                  <c:v>293.60000000000002</c:v>
                </c:pt>
                <c:pt idx="37">
                  <c:v>280</c:v>
                </c:pt>
                <c:pt idx="38">
                  <c:v>281.89999999999998</c:v>
                </c:pt>
                <c:pt idx="39">
                  <c:v>280.39999999999998</c:v>
                </c:pt>
                <c:pt idx="40">
                  <c:v>297.7</c:v>
                </c:pt>
                <c:pt idx="41">
                  <c:v>310.10000000000002</c:v>
                </c:pt>
                <c:pt idx="42">
                  <c:v>315.2</c:v>
                </c:pt>
                <c:pt idx="43">
                  <c:v>320.5</c:v>
                </c:pt>
                <c:pt idx="44">
                  <c:v>319.2</c:v>
                </c:pt>
                <c:pt idx="45">
                  <c:v>354.4</c:v>
                </c:pt>
                <c:pt idx="46">
                  <c:v>449.6</c:v>
                </c:pt>
                <c:pt idx="47">
                  <c:v>539.6</c:v>
                </c:pt>
                <c:pt idx="48">
                  <c:v>588.20000000000005</c:v>
                </c:pt>
                <c:pt idx="49">
                  <c:v>650.79999999999995</c:v>
                </c:pt>
                <c:pt idx="50">
                  <c:v>616.6</c:v>
                </c:pt>
                <c:pt idx="51">
                  <c:v>590.1</c:v>
                </c:pt>
                <c:pt idx="52">
                  <c:v>554.6</c:v>
                </c:pt>
                <c:pt idx="61">
                  <c:v>872</c:v>
                </c:pt>
                <c:pt idx="62">
                  <c:v>896.6</c:v>
                </c:pt>
                <c:pt idx="63">
                  <c:v>639.9</c:v>
                </c:pt>
                <c:pt idx="64">
                  <c:v>575.9</c:v>
                </c:pt>
                <c:pt idx="66">
                  <c:v>455.8</c:v>
                </c:pt>
                <c:pt idx="69">
                  <c:v>449.5</c:v>
                </c:pt>
                <c:pt idx="70">
                  <c:v>521.70000000000005</c:v>
                </c:pt>
                <c:pt idx="71">
                  <c:v>512.20000000000005</c:v>
                </c:pt>
                <c:pt idx="72">
                  <c:v>434.4</c:v>
                </c:pt>
                <c:pt idx="73">
                  <c:v>452.7</c:v>
                </c:pt>
                <c:pt idx="74">
                  <c:v>512.9</c:v>
                </c:pt>
                <c:pt idx="75">
                  <c:v>588.4</c:v>
                </c:pt>
                <c:pt idx="76">
                  <c:v>574.6</c:v>
                </c:pt>
                <c:pt idx="77">
                  <c:v>608.9</c:v>
                </c:pt>
                <c:pt idx="78">
                  <c:v>644.9</c:v>
                </c:pt>
                <c:pt idx="79">
                  <c:v>742.9</c:v>
                </c:pt>
                <c:pt idx="81">
                  <c:v>713.9</c:v>
                </c:pt>
                <c:pt idx="82">
                  <c:v>825.7</c:v>
                </c:pt>
                <c:pt idx="83">
                  <c:v>820.9</c:v>
                </c:pt>
                <c:pt idx="84">
                  <c:v>817.7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53568"/>
        <c:axId val="218263552"/>
      </c:scatterChart>
      <c:valAx>
        <c:axId val="2182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263552"/>
        <c:crosses val="autoZero"/>
        <c:crossBetween val="midCat"/>
      </c:valAx>
      <c:valAx>
        <c:axId val="21826355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53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13</xdr:row>
      <xdr:rowOff>28575</xdr:rowOff>
    </xdr:from>
    <xdr:to>
      <xdr:col>10</xdr:col>
      <xdr:colOff>285750</xdr:colOff>
      <xdr:row>33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16</xdr:col>
      <xdr:colOff>304800</xdr:colOff>
      <xdr:row>21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22</xdr:row>
      <xdr:rowOff>114300</xdr:rowOff>
    </xdr:from>
    <xdr:to>
      <xdr:col>16</xdr:col>
      <xdr:colOff>314325</xdr:colOff>
      <xdr:row>35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E12" sqref="E12"/>
    </sheetView>
  </sheetViews>
  <sheetFormatPr defaultRowHeight="15" x14ac:dyDescent="0.25"/>
  <sheetData>
    <row r="1" spans="1:2" x14ac:dyDescent="0.25">
      <c r="A1" s="22" t="s">
        <v>1</v>
      </c>
      <c r="B1" s="22" t="s">
        <v>2</v>
      </c>
    </row>
    <row r="2" spans="1:2" x14ac:dyDescent="0.25">
      <c r="A2" s="22">
        <v>1919</v>
      </c>
      <c r="B2" s="22">
        <v>249</v>
      </c>
    </row>
    <row r="3" spans="1:2" x14ac:dyDescent="0.25">
      <c r="A3" s="22">
        <v>1922</v>
      </c>
      <c r="B3" s="22">
        <v>624</v>
      </c>
    </row>
    <row r="4" spans="1:2" x14ac:dyDescent="0.25">
      <c r="A4" s="22">
        <v>1923</v>
      </c>
      <c r="B4" s="22"/>
    </row>
    <row r="5" spans="1:2" x14ac:dyDescent="0.25">
      <c r="A5" s="22"/>
      <c r="B5" s="22">
        <v>304</v>
      </c>
    </row>
    <row r="6" spans="1:2" x14ac:dyDescent="0.25">
      <c r="A6" s="22">
        <v>1925</v>
      </c>
      <c r="B6" s="22">
        <v>354</v>
      </c>
    </row>
    <row r="7" spans="1:2" x14ac:dyDescent="0.25">
      <c r="A7" s="22">
        <v>1926</v>
      </c>
      <c r="B7" s="22">
        <v>390</v>
      </c>
    </row>
    <row r="8" spans="1:2" x14ac:dyDescent="0.25">
      <c r="A8" s="22">
        <v>1927</v>
      </c>
      <c r="B8" s="22">
        <v>1040</v>
      </c>
    </row>
    <row r="9" spans="1:2" x14ac:dyDescent="0.25">
      <c r="A9" s="22">
        <v>1928</v>
      </c>
      <c r="B9" s="22">
        <v>549</v>
      </c>
    </row>
    <row r="10" spans="1:2" x14ac:dyDescent="0.25">
      <c r="A10" s="22">
        <v>1929</v>
      </c>
      <c r="B10" s="22"/>
    </row>
    <row r="11" spans="1:2" x14ac:dyDescent="0.25">
      <c r="A11" s="22">
        <v>1930</v>
      </c>
      <c r="B11" s="22">
        <v>638</v>
      </c>
    </row>
    <row r="12" spans="1:2" x14ac:dyDescent="0.25">
      <c r="A12" s="22">
        <v>1931</v>
      </c>
      <c r="B12" s="22">
        <v>962</v>
      </c>
    </row>
    <row r="13" spans="1:2" x14ac:dyDescent="0.25">
      <c r="A13" s="22">
        <v>1932</v>
      </c>
      <c r="B13" s="22"/>
    </row>
    <row r="14" spans="1:2" x14ac:dyDescent="0.25">
      <c r="A14" s="22">
        <v>1933</v>
      </c>
      <c r="B14" s="22">
        <v>1143</v>
      </c>
    </row>
    <row r="15" spans="1:2" x14ac:dyDescent="0.25">
      <c r="A15" s="22">
        <v>1934</v>
      </c>
      <c r="B15" s="22">
        <v>1350</v>
      </c>
    </row>
    <row r="16" spans="1:2" x14ac:dyDescent="0.25">
      <c r="A16" s="22">
        <v>1935</v>
      </c>
      <c r="B16" s="22">
        <v>1122</v>
      </c>
    </row>
    <row r="17" spans="1:2" x14ac:dyDescent="0.25">
      <c r="A17" s="22">
        <v>1936</v>
      </c>
      <c r="B17" s="22">
        <v>1320</v>
      </c>
    </row>
    <row r="18" spans="1:2" x14ac:dyDescent="0.25">
      <c r="A18" s="22">
        <v>1937</v>
      </c>
      <c r="B18" s="22">
        <v>1535</v>
      </c>
    </row>
    <row r="19" spans="1:2" x14ac:dyDescent="0.25">
      <c r="A19" s="22">
        <v>1938</v>
      </c>
      <c r="B19" s="22">
        <v>1097</v>
      </c>
    </row>
    <row r="20" spans="1:2" x14ac:dyDescent="0.25">
      <c r="A20" s="22">
        <v>1939</v>
      </c>
      <c r="B20" s="22">
        <v>1527</v>
      </c>
    </row>
    <row r="21" spans="1:2" x14ac:dyDescent="0.25">
      <c r="A21" s="22">
        <v>1940</v>
      </c>
      <c r="B21" s="22">
        <v>1418</v>
      </c>
    </row>
    <row r="22" spans="1:2" x14ac:dyDescent="0.25">
      <c r="A22" s="22">
        <v>1941</v>
      </c>
      <c r="B22" s="22">
        <v>1633</v>
      </c>
    </row>
    <row r="23" spans="1:2" x14ac:dyDescent="0.25">
      <c r="A23" s="22">
        <v>1942</v>
      </c>
      <c r="B23" s="22">
        <v>1562</v>
      </c>
    </row>
    <row r="24" spans="1:2" x14ac:dyDescent="0.25">
      <c r="A24" s="22">
        <v>1943</v>
      </c>
      <c r="B24" s="22">
        <v>1596</v>
      </c>
    </row>
    <row r="25" spans="1:2" x14ac:dyDescent="0.25">
      <c r="A25" s="22">
        <v>1944</v>
      </c>
      <c r="B25" s="22">
        <v>1598</v>
      </c>
    </row>
    <row r="26" spans="1:2" x14ac:dyDescent="0.25">
      <c r="A26" s="22">
        <v>1945</v>
      </c>
      <c r="B26" s="22">
        <v>1717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13" workbookViewId="0">
      <selection activeCell="M23" sqref="M23"/>
    </sheetView>
  </sheetViews>
  <sheetFormatPr defaultRowHeight="15" x14ac:dyDescent="0.25"/>
  <cols>
    <col min="2" max="2" width="9.140625" customWidth="1"/>
  </cols>
  <sheetData>
    <row r="1" spans="1:12" x14ac:dyDescent="0.25">
      <c r="A1" t="s">
        <v>15</v>
      </c>
    </row>
    <row r="7" spans="1:12" x14ac:dyDescent="0.25">
      <c r="A7" s="6" t="s">
        <v>1</v>
      </c>
      <c r="B7" s="21" t="s">
        <v>2</v>
      </c>
      <c r="G7" s="23" t="s">
        <v>16</v>
      </c>
      <c r="H7" s="23" t="s">
        <v>17</v>
      </c>
      <c r="I7" s="23" t="s">
        <v>18</v>
      </c>
      <c r="J7" s="23" t="s">
        <v>19</v>
      </c>
      <c r="K7" s="23" t="s">
        <v>20</v>
      </c>
      <c r="L7" s="23" t="s">
        <v>21</v>
      </c>
    </row>
    <row r="8" spans="1:12" x14ac:dyDescent="0.25">
      <c r="A8" s="1">
        <v>1919</v>
      </c>
      <c r="B8" s="29">
        <v>249</v>
      </c>
      <c r="G8">
        <v>1</v>
      </c>
      <c r="H8" s="24" t="s">
        <v>22</v>
      </c>
      <c r="I8" t="s">
        <v>23</v>
      </c>
      <c r="J8" t="s">
        <v>24</v>
      </c>
      <c r="K8" t="s">
        <v>25</v>
      </c>
    </row>
    <row r="9" spans="1:12" x14ac:dyDescent="0.25">
      <c r="A9" s="1">
        <v>1922</v>
      </c>
      <c r="B9" s="29">
        <v>624</v>
      </c>
    </row>
    <row r="10" spans="1:12" x14ac:dyDescent="0.25">
      <c r="A10" s="1">
        <v>1923</v>
      </c>
      <c r="B10" s="29"/>
    </row>
    <row r="11" spans="1:12" x14ac:dyDescent="0.25">
      <c r="A11" s="1"/>
      <c r="B11" s="29">
        <v>304</v>
      </c>
    </row>
    <row r="12" spans="1:12" x14ac:dyDescent="0.25">
      <c r="A12" s="1">
        <v>1925</v>
      </c>
      <c r="B12" s="29">
        <v>354</v>
      </c>
    </row>
    <row r="13" spans="1:12" x14ac:dyDescent="0.25">
      <c r="A13" s="1">
        <v>1926</v>
      </c>
      <c r="B13" s="29">
        <v>390</v>
      </c>
    </row>
    <row r="14" spans="1:12" x14ac:dyDescent="0.25">
      <c r="A14" s="1">
        <v>1927</v>
      </c>
      <c r="B14" s="29">
        <v>1040</v>
      </c>
    </row>
    <row r="15" spans="1:12" x14ac:dyDescent="0.25">
      <c r="A15" s="1">
        <v>1928</v>
      </c>
      <c r="B15" s="29">
        <v>549</v>
      </c>
    </row>
    <row r="16" spans="1:12" x14ac:dyDescent="0.25">
      <c r="A16" s="1">
        <v>1929</v>
      </c>
      <c r="B16" s="29"/>
    </row>
    <row r="17" spans="1:2" x14ac:dyDescent="0.25">
      <c r="A17" s="1">
        <v>1930</v>
      </c>
      <c r="B17" s="29">
        <v>638</v>
      </c>
    </row>
    <row r="18" spans="1:2" x14ac:dyDescent="0.25">
      <c r="A18" s="1">
        <v>1931</v>
      </c>
      <c r="B18" s="29">
        <v>962</v>
      </c>
    </row>
    <row r="19" spans="1:2" x14ac:dyDescent="0.25">
      <c r="A19" s="1">
        <v>1932</v>
      </c>
      <c r="B19" s="29"/>
    </row>
    <row r="20" spans="1:2" x14ac:dyDescent="0.25">
      <c r="A20" s="1">
        <v>1933</v>
      </c>
      <c r="B20" s="29">
        <v>1143</v>
      </c>
    </row>
    <row r="21" spans="1:2" x14ac:dyDescent="0.25">
      <c r="A21" s="1">
        <v>1934</v>
      </c>
      <c r="B21" s="29">
        <v>1350</v>
      </c>
    </row>
    <row r="22" spans="1:2" x14ac:dyDescent="0.25">
      <c r="A22" s="1">
        <v>1935</v>
      </c>
      <c r="B22" s="29">
        <v>1122</v>
      </c>
    </row>
    <row r="23" spans="1:2" x14ac:dyDescent="0.25">
      <c r="A23" s="1">
        <v>1936</v>
      </c>
      <c r="B23" s="29">
        <v>1320</v>
      </c>
    </row>
    <row r="24" spans="1:2" x14ac:dyDescent="0.25">
      <c r="A24" s="1">
        <v>1937</v>
      </c>
      <c r="B24" s="29">
        <v>1535</v>
      </c>
    </row>
    <row r="25" spans="1:2" x14ac:dyDescent="0.25">
      <c r="A25" s="1">
        <v>1938</v>
      </c>
      <c r="B25" s="29">
        <v>1097</v>
      </c>
    </row>
    <row r="26" spans="1:2" x14ac:dyDescent="0.25">
      <c r="A26" s="1">
        <v>1939</v>
      </c>
      <c r="B26" s="29">
        <v>1527</v>
      </c>
    </row>
    <row r="27" spans="1:2" x14ac:dyDescent="0.25">
      <c r="A27" s="1">
        <v>1940</v>
      </c>
      <c r="B27" s="29">
        <v>1418</v>
      </c>
    </row>
    <row r="28" spans="1:2" x14ac:dyDescent="0.25">
      <c r="A28" s="1">
        <v>1941</v>
      </c>
      <c r="B28" s="29">
        <v>1633</v>
      </c>
    </row>
    <row r="29" spans="1:2" x14ac:dyDescent="0.25">
      <c r="A29" s="1">
        <v>1942</v>
      </c>
      <c r="B29" s="29">
        <v>1562</v>
      </c>
    </row>
    <row r="30" spans="1:2" x14ac:dyDescent="0.25">
      <c r="A30" s="1">
        <v>1943</v>
      </c>
      <c r="B30" s="29">
        <v>1596</v>
      </c>
    </row>
    <row r="31" spans="1:2" x14ac:dyDescent="0.25">
      <c r="A31" s="1">
        <v>1944</v>
      </c>
      <c r="B31" s="29">
        <v>1598</v>
      </c>
    </row>
    <row r="32" spans="1:2" x14ac:dyDescent="0.25">
      <c r="A32" s="1">
        <v>1945</v>
      </c>
      <c r="B32" s="29">
        <v>1717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E2" sqref="E2"/>
    </sheetView>
  </sheetViews>
  <sheetFormatPr defaultRowHeight="15" x14ac:dyDescent="0.25"/>
  <cols>
    <col min="2" max="2" width="10.7109375" customWidth="1"/>
    <col min="3" max="3" width="9.140625" customWidth="1"/>
  </cols>
  <sheetData>
    <row r="1" spans="1:9" x14ac:dyDescent="0.25">
      <c r="H1" s="11" t="s">
        <v>14</v>
      </c>
      <c r="I1" s="20">
        <v>1960</v>
      </c>
    </row>
    <row r="2" spans="1:9" ht="30" x14ac:dyDescent="0.25">
      <c r="H2" s="14" t="s">
        <v>13</v>
      </c>
      <c r="I2" s="19">
        <f>G29+((G36-G29)/(F36-F29))*(1960-F29)</f>
        <v>6578.5714285714284</v>
      </c>
    </row>
    <row r="3" spans="1:9" ht="24" x14ac:dyDescent="0.25">
      <c r="H3" s="18" t="s">
        <v>12</v>
      </c>
      <c r="I3" s="13">
        <v>70</v>
      </c>
    </row>
    <row r="4" spans="1:9" ht="22.5" x14ac:dyDescent="0.25">
      <c r="F4" s="25" t="s">
        <v>11</v>
      </c>
      <c r="G4" s="26"/>
      <c r="H4" s="17" t="s">
        <v>10</v>
      </c>
      <c r="I4" s="13">
        <v>8</v>
      </c>
    </row>
    <row r="5" spans="1:9" ht="30" x14ac:dyDescent="0.25">
      <c r="B5" s="27" t="s">
        <v>9</v>
      </c>
      <c r="C5" s="27"/>
      <c r="D5" s="2" t="s">
        <v>8</v>
      </c>
      <c r="F5" s="16"/>
      <c r="G5" s="15"/>
      <c r="H5" s="14" t="s">
        <v>7</v>
      </c>
      <c r="I5" s="13">
        <f>I3*(I4-1)</f>
        <v>490</v>
      </c>
    </row>
    <row r="6" spans="1:9" ht="30" x14ac:dyDescent="0.25">
      <c r="A6" s="2"/>
      <c r="B6" s="12" t="s">
        <v>6</v>
      </c>
      <c r="C6" s="12" t="s">
        <v>5</v>
      </c>
      <c r="D6" s="11" t="s">
        <v>4</v>
      </c>
      <c r="F6" s="28" t="s">
        <v>3</v>
      </c>
      <c r="G6" s="28"/>
      <c r="H6" s="28" t="s">
        <v>3</v>
      </c>
      <c r="I6" s="28"/>
    </row>
    <row r="7" spans="1:9" x14ac:dyDescent="0.25">
      <c r="A7" s="10" t="s">
        <v>1</v>
      </c>
      <c r="B7" s="9" t="s">
        <v>2</v>
      </c>
      <c r="C7" s="9" t="s">
        <v>2</v>
      </c>
      <c r="D7" s="8" t="s">
        <v>2</v>
      </c>
      <c r="F7" s="7" t="s">
        <v>1</v>
      </c>
      <c r="G7" s="7" t="s">
        <v>0</v>
      </c>
      <c r="H7" s="7" t="s">
        <v>1</v>
      </c>
      <c r="I7" s="7" t="s">
        <v>0</v>
      </c>
    </row>
    <row r="8" spans="1:9" x14ac:dyDescent="0.25">
      <c r="A8" s="6">
        <v>1881</v>
      </c>
      <c r="B8" s="2"/>
      <c r="C8" s="2"/>
      <c r="D8" s="5"/>
      <c r="F8" s="3">
        <f t="shared" ref="F8:F22" si="0">A8</f>
        <v>1881</v>
      </c>
      <c r="G8" s="2"/>
    </row>
    <row r="9" spans="1:9" x14ac:dyDescent="0.25">
      <c r="A9" s="6">
        <v>1890</v>
      </c>
      <c r="B9" s="2"/>
      <c r="C9" s="2"/>
      <c r="D9" s="5"/>
      <c r="F9" s="3">
        <f t="shared" si="0"/>
        <v>1890</v>
      </c>
      <c r="G9" s="2"/>
    </row>
    <row r="10" spans="1:9" x14ac:dyDescent="0.25">
      <c r="A10" s="1">
        <v>1896</v>
      </c>
      <c r="B10" s="1">
        <v>4.8</v>
      </c>
      <c r="C10" s="2"/>
      <c r="D10" s="5"/>
      <c r="F10" s="3">
        <f t="shared" si="0"/>
        <v>1896</v>
      </c>
      <c r="G10" s="2">
        <f>B10</f>
        <v>4.8</v>
      </c>
    </row>
    <row r="11" spans="1:9" x14ac:dyDescent="0.25">
      <c r="A11" s="1">
        <v>1902</v>
      </c>
      <c r="B11" s="1">
        <v>31.2</v>
      </c>
      <c r="C11" s="2"/>
      <c r="D11" s="5"/>
      <c r="F11" s="3">
        <f t="shared" si="0"/>
        <v>1902</v>
      </c>
      <c r="G11" s="2">
        <f>B11</f>
        <v>31.2</v>
      </c>
    </row>
    <row r="12" spans="1:9" x14ac:dyDescent="0.25">
      <c r="A12" s="1">
        <v>1903</v>
      </c>
      <c r="B12" s="1">
        <v>46.2</v>
      </c>
      <c r="C12" s="2"/>
      <c r="D12" s="5"/>
      <c r="F12" s="3">
        <f t="shared" si="0"/>
        <v>1903</v>
      </c>
      <c r="G12" s="2">
        <f>B12</f>
        <v>46.2</v>
      </c>
    </row>
    <row r="13" spans="1:9" x14ac:dyDescent="0.25">
      <c r="A13" s="1">
        <v>1904</v>
      </c>
      <c r="B13" s="1"/>
      <c r="C13" s="2"/>
      <c r="D13" s="5"/>
      <c r="F13" s="3">
        <f t="shared" si="0"/>
        <v>1904</v>
      </c>
      <c r="G13" s="2"/>
    </row>
    <row r="14" spans="1:9" x14ac:dyDescent="0.25">
      <c r="A14" s="1">
        <v>1906</v>
      </c>
      <c r="B14" s="1"/>
      <c r="C14" s="2"/>
      <c r="D14" s="5"/>
      <c r="F14" s="3">
        <f t="shared" si="0"/>
        <v>1906</v>
      </c>
      <c r="G14" s="2"/>
    </row>
    <row r="15" spans="1:9" x14ac:dyDescent="0.25">
      <c r="A15" s="1">
        <v>1914</v>
      </c>
      <c r="B15" s="1">
        <v>74.7</v>
      </c>
      <c r="C15" s="2"/>
      <c r="D15" s="5"/>
      <c r="F15" s="3">
        <f t="shared" si="0"/>
        <v>1914</v>
      </c>
      <c r="G15" s="2">
        <f>B15</f>
        <v>74.7</v>
      </c>
    </row>
    <row r="16" spans="1:9" x14ac:dyDescent="0.25">
      <c r="A16" s="1">
        <v>1915</v>
      </c>
      <c r="B16" s="1">
        <v>70.599999999999994</v>
      </c>
      <c r="C16" s="2"/>
      <c r="D16" s="2"/>
      <c r="F16" s="3">
        <f t="shared" si="0"/>
        <v>1915</v>
      </c>
      <c r="G16" s="2"/>
    </row>
    <row r="17" spans="1:7" x14ac:dyDescent="0.25">
      <c r="A17" s="1">
        <v>1916</v>
      </c>
      <c r="B17" s="1">
        <v>71.3</v>
      </c>
      <c r="C17" s="2"/>
      <c r="D17" s="2"/>
      <c r="F17" s="3">
        <f t="shared" si="0"/>
        <v>1916</v>
      </c>
      <c r="G17" s="2"/>
    </row>
    <row r="18" spans="1:7" x14ac:dyDescent="0.25">
      <c r="A18" s="1">
        <v>1917</v>
      </c>
      <c r="B18" s="1">
        <v>72.7</v>
      </c>
      <c r="C18" s="2"/>
      <c r="D18" s="5"/>
      <c r="F18" s="3">
        <f t="shared" si="0"/>
        <v>1917</v>
      </c>
      <c r="G18" s="2"/>
    </row>
    <row r="19" spans="1:7" x14ac:dyDescent="0.25">
      <c r="A19" s="1">
        <v>1918</v>
      </c>
      <c r="B19" s="1">
        <v>75.400000000000006</v>
      </c>
      <c r="C19" s="2"/>
      <c r="D19" s="2"/>
      <c r="F19" s="3">
        <f t="shared" si="0"/>
        <v>1918</v>
      </c>
      <c r="G19" s="2"/>
    </row>
    <row r="20" spans="1:7" x14ac:dyDescent="0.25">
      <c r="A20" s="1">
        <v>1919</v>
      </c>
      <c r="B20" s="1"/>
      <c r="C20" s="3">
        <v>249</v>
      </c>
      <c r="D20" s="2"/>
      <c r="F20" s="3">
        <f t="shared" si="0"/>
        <v>1919</v>
      </c>
      <c r="G20" s="2">
        <f>C20</f>
        <v>249</v>
      </c>
    </row>
    <row r="21" spans="1:7" x14ac:dyDescent="0.25">
      <c r="A21" s="1">
        <v>1922</v>
      </c>
      <c r="B21" s="1">
        <v>74.3</v>
      </c>
      <c r="C21" s="3">
        <v>624</v>
      </c>
      <c r="D21" s="2"/>
      <c r="F21" s="3">
        <f t="shared" si="0"/>
        <v>1922</v>
      </c>
      <c r="G21" s="2">
        <f>C21</f>
        <v>624</v>
      </c>
    </row>
    <row r="22" spans="1:7" x14ac:dyDescent="0.25">
      <c r="A22" s="1">
        <v>1923</v>
      </c>
      <c r="B22" s="1"/>
      <c r="C22" s="3"/>
      <c r="D22" s="5"/>
      <c r="F22" s="3">
        <f t="shared" si="0"/>
        <v>1923</v>
      </c>
      <c r="G22" s="2"/>
    </row>
    <row r="23" spans="1:7" x14ac:dyDescent="0.25">
      <c r="A23" s="1"/>
      <c r="B23" s="1"/>
      <c r="C23" s="3">
        <v>304</v>
      </c>
      <c r="D23" s="5"/>
      <c r="F23" s="3"/>
      <c r="G23" s="2"/>
    </row>
    <row r="24" spans="1:7" x14ac:dyDescent="0.25">
      <c r="A24" s="1">
        <v>1925</v>
      </c>
      <c r="B24" s="1">
        <v>92.9</v>
      </c>
      <c r="C24" s="3">
        <v>354</v>
      </c>
      <c r="D24" s="2"/>
      <c r="F24" s="3">
        <f t="shared" ref="F24:F55" si="1">A24</f>
        <v>1925</v>
      </c>
      <c r="G24" s="2"/>
    </row>
    <row r="25" spans="1:7" x14ac:dyDescent="0.25">
      <c r="A25" s="1">
        <v>1926</v>
      </c>
      <c r="B25" s="1"/>
      <c r="C25" s="3">
        <v>390</v>
      </c>
      <c r="D25" s="2"/>
      <c r="F25" s="3">
        <f t="shared" si="1"/>
        <v>1926</v>
      </c>
      <c r="G25" s="2"/>
    </row>
    <row r="26" spans="1:7" x14ac:dyDescent="0.25">
      <c r="A26" s="1">
        <v>1927</v>
      </c>
      <c r="B26" s="1"/>
      <c r="C26" s="3">
        <v>1040</v>
      </c>
      <c r="D26" s="2"/>
      <c r="F26" s="3">
        <f t="shared" si="1"/>
        <v>1927</v>
      </c>
      <c r="G26" s="2">
        <f>C26</f>
        <v>1040</v>
      </c>
    </row>
    <row r="27" spans="1:7" x14ac:dyDescent="0.25">
      <c r="A27" s="1">
        <v>1928</v>
      </c>
      <c r="B27" s="1"/>
      <c r="C27" s="3">
        <v>549</v>
      </c>
      <c r="D27" s="2"/>
      <c r="F27" s="3">
        <f t="shared" si="1"/>
        <v>1928</v>
      </c>
      <c r="G27" s="2"/>
    </row>
    <row r="28" spans="1:7" x14ac:dyDescent="0.25">
      <c r="A28" s="1">
        <v>1929</v>
      </c>
      <c r="B28" s="1"/>
      <c r="C28" s="3"/>
      <c r="D28" s="2"/>
      <c r="F28" s="3">
        <f t="shared" si="1"/>
        <v>1929</v>
      </c>
      <c r="G28" s="2"/>
    </row>
    <row r="29" spans="1:7" x14ac:dyDescent="0.25">
      <c r="A29" s="1">
        <v>1930</v>
      </c>
      <c r="B29" s="1"/>
      <c r="C29" s="3">
        <v>638</v>
      </c>
      <c r="D29" s="5"/>
      <c r="F29" s="3">
        <f t="shared" si="1"/>
        <v>1930</v>
      </c>
      <c r="G29" s="2"/>
    </row>
    <row r="30" spans="1:7" x14ac:dyDescent="0.25">
      <c r="A30" s="1">
        <v>1931</v>
      </c>
      <c r="B30" s="1">
        <v>271.39999999999998</v>
      </c>
      <c r="C30" s="3">
        <v>962</v>
      </c>
      <c r="D30" s="2"/>
      <c r="F30" s="3">
        <f t="shared" si="1"/>
        <v>1931</v>
      </c>
      <c r="G30" s="2"/>
    </row>
    <row r="31" spans="1:7" x14ac:dyDescent="0.25">
      <c r="A31" s="1">
        <v>1932</v>
      </c>
      <c r="B31" s="1">
        <v>279.7</v>
      </c>
      <c r="C31" s="3"/>
      <c r="D31" s="2"/>
      <c r="F31" s="3">
        <f t="shared" si="1"/>
        <v>1932</v>
      </c>
      <c r="G31" s="2"/>
    </row>
    <row r="32" spans="1:7" x14ac:dyDescent="0.25">
      <c r="A32" s="1">
        <v>1933</v>
      </c>
      <c r="B32" s="1">
        <v>305.10000000000002</v>
      </c>
      <c r="C32" s="3">
        <v>1143</v>
      </c>
      <c r="D32" s="2"/>
      <c r="F32" s="3">
        <f t="shared" si="1"/>
        <v>1933</v>
      </c>
      <c r="G32" s="2">
        <f>C32</f>
        <v>1143</v>
      </c>
    </row>
    <row r="33" spans="1:7" x14ac:dyDescent="0.25">
      <c r="A33" s="1">
        <v>1934</v>
      </c>
      <c r="B33" s="1">
        <v>311.8</v>
      </c>
      <c r="C33" s="3">
        <v>1350</v>
      </c>
      <c r="D33" s="2"/>
      <c r="F33" s="3">
        <f t="shared" si="1"/>
        <v>1934</v>
      </c>
      <c r="G33" s="2">
        <f>C33</f>
        <v>1350</v>
      </c>
    </row>
    <row r="34" spans="1:7" x14ac:dyDescent="0.25">
      <c r="A34" s="1">
        <v>1935</v>
      </c>
      <c r="B34" s="1">
        <v>302.8</v>
      </c>
      <c r="C34" s="3">
        <v>1122</v>
      </c>
      <c r="D34" s="2"/>
      <c r="F34" s="3">
        <f t="shared" si="1"/>
        <v>1935</v>
      </c>
      <c r="G34" s="2"/>
    </row>
    <row r="35" spans="1:7" x14ac:dyDescent="0.25">
      <c r="A35" s="1">
        <v>1936</v>
      </c>
      <c r="B35" s="1">
        <v>301.3</v>
      </c>
      <c r="C35" s="3">
        <v>1320</v>
      </c>
      <c r="D35" s="2"/>
      <c r="F35" s="3">
        <f t="shared" si="1"/>
        <v>1936</v>
      </c>
      <c r="G35" s="2"/>
    </row>
    <row r="36" spans="1:7" x14ac:dyDescent="0.25">
      <c r="A36" s="1">
        <v>1937</v>
      </c>
      <c r="B36" s="1">
        <v>317.89999999999998</v>
      </c>
      <c r="C36" s="3">
        <v>1535</v>
      </c>
      <c r="D36" s="2"/>
      <c r="F36" s="3">
        <f t="shared" si="1"/>
        <v>1937</v>
      </c>
      <c r="G36" s="2">
        <f>C36</f>
        <v>1535</v>
      </c>
    </row>
    <row r="37" spans="1:7" x14ac:dyDescent="0.25">
      <c r="A37" s="1">
        <v>1938</v>
      </c>
      <c r="B37" s="1">
        <v>454.1</v>
      </c>
      <c r="C37" s="3">
        <v>1097</v>
      </c>
      <c r="D37" s="2"/>
      <c r="F37" s="3">
        <f t="shared" si="1"/>
        <v>1938</v>
      </c>
      <c r="G37" s="2"/>
    </row>
    <row r="38" spans="1:7" x14ac:dyDescent="0.25">
      <c r="A38" s="1">
        <v>1939</v>
      </c>
      <c r="B38" s="1">
        <v>293.5</v>
      </c>
      <c r="C38" s="3">
        <v>1527</v>
      </c>
      <c r="D38" s="2"/>
      <c r="F38" s="3">
        <f t="shared" si="1"/>
        <v>1939</v>
      </c>
      <c r="G38" s="2">
        <f>C38</f>
        <v>1527</v>
      </c>
    </row>
    <row r="39" spans="1:7" x14ac:dyDescent="0.25">
      <c r="A39" s="1">
        <v>1940</v>
      </c>
      <c r="B39" s="1">
        <v>292.3</v>
      </c>
      <c r="C39" s="3">
        <v>1418</v>
      </c>
      <c r="D39" s="5"/>
      <c r="F39" s="3">
        <f t="shared" si="1"/>
        <v>1940</v>
      </c>
      <c r="G39" s="2"/>
    </row>
    <row r="40" spans="1:7" x14ac:dyDescent="0.25">
      <c r="A40" s="1">
        <v>1941</v>
      </c>
      <c r="B40" s="1">
        <v>293.60000000000002</v>
      </c>
      <c r="C40" s="3">
        <v>1633</v>
      </c>
      <c r="D40" s="2"/>
      <c r="F40" s="3">
        <f t="shared" si="1"/>
        <v>1941</v>
      </c>
      <c r="G40" s="2">
        <f>C40</f>
        <v>1633</v>
      </c>
    </row>
    <row r="41" spans="1:7" x14ac:dyDescent="0.25">
      <c r="A41" s="1">
        <v>1942</v>
      </c>
      <c r="B41" s="1"/>
      <c r="C41" s="3">
        <v>1562</v>
      </c>
      <c r="D41" s="2"/>
      <c r="F41" s="3">
        <f t="shared" si="1"/>
        <v>1942</v>
      </c>
      <c r="G41" s="2"/>
    </row>
    <row r="42" spans="1:7" x14ac:dyDescent="0.25">
      <c r="A42" s="1">
        <v>1943</v>
      </c>
      <c r="B42" s="1"/>
      <c r="C42" s="3">
        <v>1596</v>
      </c>
      <c r="D42" s="2"/>
      <c r="F42" s="3">
        <f t="shared" si="1"/>
        <v>1943</v>
      </c>
      <c r="G42" s="2"/>
    </row>
    <row r="43" spans="1:7" x14ac:dyDescent="0.25">
      <c r="A43" s="1">
        <v>1944</v>
      </c>
      <c r="B43" s="1"/>
      <c r="C43" s="3">
        <v>1598</v>
      </c>
      <c r="D43" s="2"/>
      <c r="F43" s="3">
        <f t="shared" si="1"/>
        <v>1944</v>
      </c>
      <c r="G43" s="2"/>
    </row>
    <row r="44" spans="1:7" x14ac:dyDescent="0.25">
      <c r="A44" s="1">
        <v>1945</v>
      </c>
      <c r="B44" s="1"/>
      <c r="C44" s="3">
        <v>1717</v>
      </c>
      <c r="D44" s="2"/>
      <c r="F44" s="3">
        <f t="shared" si="1"/>
        <v>1945</v>
      </c>
      <c r="G44" s="2">
        <f>C44</f>
        <v>1717</v>
      </c>
    </row>
    <row r="45" spans="1:7" x14ac:dyDescent="0.25">
      <c r="A45" s="1">
        <v>1946</v>
      </c>
      <c r="B45" s="1">
        <v>280</v>
      </c>
      <c r="C45" s="3"/>
      <c r="D45" s="2"/>
      <c r="F45" s="3">
        <f t="shared" si="1"/>
        <v>1946</v>
      </c>
      <c r="G45" s="2"/>
    </row>
    <row r="46" spans="1:7" x14ac:dyDescent="0.25">
      <c r="A46" s="1">
        <v>1947</v>
      </c>
      <c r="B46" s="1">
        <v>281.89999999999998</v>
      </c>
      <c r="C46" s="3"/>
      <c r="D46" s="2"/>
      <c r="F46" s="3">
        <f t="shared" si="1"/>
        <v>1947</v>
      </c>
      <c r="G46" s="2"/>
    </row>
    <row r="47" spans="1:7" x14ac:dyDescent="0.25">
      <c r="A47" s="1">
        <v>1948</v>
      </c>
      <c r="B47" s="1">
        <v>280.39999999999998</v>
      </c>
      <c r="C47" s="3"/>
      <c r="D47" s="2"/>
      <c r="F47" s="3">
        <f t="shared" si="1"/>
        <v>1948</v>
      </c>
      <c r="G47" s="2"/>
    </row>
    <row r="48" spans="1:7" x14ac:dyDescent="0.25">
      <c r="A48" s="1">
        <v>1949</v>
      </c>
      <c r="B48" s="1">
        <v>297.7</v>
      </c>
      <c r="C48" s="3"/>
      <c r="D48" s="2"/>
      <c r="F48" s="3">
        <f t="shared" si="1"/>
        <v>1949</v>
      </c>
      <c r="G48" s="2"/>
    </row>
    <row r="49" spans="1:9" x14ac:dyDescent="0.25">
      <c r="A49" s="1">
        <v>1950</v>
      </c>
      <c r="B49" s="1">
        <v>310.10000000000002</v>
      </c>
      <c r="C49" s="3"/>
      <c r="D49" s="2"/>
      <c r="F49" s="3">
        <f t="shared" si="1"/>
        <v>1950</v>
      </c>
      <c r="G49" s="2"/>
    </row>
    <row r="50" spans="1:9" x14ac:dyDescent="0.25">
      <c r="A50" s="1">
        <v>1951</v>
      </c>
      <c r="B50" s="1">
        <v>315.2</v>
      </c>
      <c r="C50" s="3"/>
      <c r="D50" s="2"/>
      <c r="F50" s="3">
        <f t="shared" si="1"/>
        <v>1951</v>
      </c>
      <c r="G50" s="2"/>
    </row>
    <row r="51" spans="1:9" x14ac:dyDescent="0.25">
      <c r="A51" s="1">
        <v>1952</v>
      </c>
      <c r="B51" s="1">
        <v>320.5</v>
      </c>
      <c r="C51" s="3"/>
      <c r="D51" s="2"/>
      <c r="F51" s="3">
        <f t="shared" si="1"/>
        <v>1952</v>
      </c>
      <c r="G51" s="2"/>
    </row>
    <row r="52" spans="1:9" x14ac:dyDescent="0.25">
      <c r="A52" s="1">
        <v>1953</v>
      </c>
      <c r="B52" s="1">
        <v>319.2</v>
      </c>
      <c r="C52" s="3"/>
      <c r="D52" s="2"/>
      <c r="F52" s="3">
        <f t="shared" si="1"/>
        <v>1953</v>
      </c>
      <c r="G52" s="2"/>
    </row>
    <row r="53" spans="1:9" x14ac:dyDescent="0.25">
      <c r="A53" s="1">
        <v>1954</v>
      </c>
      <c r="B53" s="1">
        <v>354.4</v>
      </c>
      <c r="C53" s="3"/>
      <c r="D53" s="2"/>
      <c r="F53" s="3">
        <f t="shared" si="1"/>
        <v>1954</v>
      </c>
      <c r="G53" s="2"/>
    </row>
    <row r="54" spans="1:9" x14ac:dyDescent="0.25">
      <c r="A54" s="1">
        <v>1955</v>
      </c>
      <c r="B54" s="1">
        <v>449.6</v>
      </c>
      <c r="C54" s="4"/>
      <c r="D54" s="5"/>
      <c r="F54" s="3">
        <f t="shared" si="1"/>
        <v>1955</v>
      </c>
      <c r="G54" s="2"/>
    </row>
    <row r="55" spans="1:9" x14ac:dyDescent="0.25">
      <c r="A55" s="1">
        <v>1956</v>
      </c>
      <c r="B55" s="1">
        <v>539.6</v>
      </c>
      <c r="C55" s="3"/>
      <c r="D55" s="2"/>
      <c r="F55" s="3">
        <f t="shared" si="1"/>
        <v>1956</v>
      </c>
      <c r="G55" s="2"/>
    </row>
    <row r="56" spans="1:9" x14ac:dyDescent="0.25">
      <c r="A56" s="1">
        <v>1957</v>
      </c>
      <c r="B56" s="1">
        <v>588.20000000000005</v>
      </c>
      <c r="C56" s="4"/>
      <c r="D56" s="2"/>
      <c r="F56" s="3">
        <f t="shared" ref="F56:F87" si="2">A56</f>
        <v>1957</v>
      </c>
      <c r="G56" s="2"/>
    </row>
    <row r="57" spans="1:9" x14ac:dyDescent="0.25">
      <c r="A57" s="1">
        <v>1958</v>
      </c>
      <c r="B57" s="1">
        <v>650.79999999999995</v>
      </c>
      <c r="C57" s="3"/>
      <c r="D57" s="2"/>
      <c r="F57" s="3">
        <f t="shared" si="2"/>
        <v>1958</v>
      </c>
      <c r="G57" s="2"/>
    </row>
    <row r="58" spans="1:9" x14ac:dyDescent="0.25">
      <c r="A58" s="1">
        <v>1959</v>
      </c>
      <c r="B58" s="1">
        <v>616.6</v>
      </c>
      <c r="C58" s="3"/>
      <c r="D58" s="2"/>
      <c r="F58" s="3">
        <f t="shared" si="2"/>
        <v>1959</v>
      </c>
      <c r="G58" s="2"/>
    </row>
    <row r="59" spans="1:9" x14ac:dyDescent="0.25">
      <c r="A59" s="1">
        <v>1960</v>
      </c>
      <c r="B59" s="1">
        <v>590.1</v>
      </c>
      <c r="C59" s="3"/>
      <c r="D59" s="5"/>
      <c r="F59" s="3">
        <f t="shared" si="2"/>
        <v>1960</v>
      </c>
      <c r="G59" s="2"/>
    </row>
    <row r="60" spans="1:9" x14ac:dyDescent="0.25">
      <c r="A60" s="1">
        <v>1961</v>
      </c>
      <c r="B60" s="1">
        <v>554.6</v>
      </c>
      <c r="C60" s="3"/>
      <c r="D60" s="2"/>
      <c r="F60" s="3">
        <f t="shared" si="2"/>
        <v>1961</v>
      </c>
      <c r="G60" s="2"/>
    </row>
    <row r="61" spans="1:9" x14ac:dyDescent="0.25">
      <c r="A61" s="1">
        <v>1962</v>
      </c>
      <c r="B61" s="1"/>
      <c r="C61" s="3"/>
      <c r="D61" s="2"/>
      <c r="F61" s="3">
        <f t="shared" si="2"/>
        <v>1962</v>
      </c>
      <c r="G61" s="2"/>
    </row>
    <row r="62" spans="1:9" x14ac:dyDescent="0.25">
      <c r="A62" s="1">
        <v>1963</v>
      </c>
      <c r="B62" s="1"/>
      <c r="C62" s="4"/>
      <c r="D62" s="1">
        <v>3616.71</v>
      </c>
      <c r="F62" s="3">
        <f t="shared" si="2"/>
        <v>1963</v>
      </c>
      <c r="G62" s="2">
        <f>D62</f>
        <v>3616.71</v>
      </c>
      <c r="I62" s="1">
        <v>3616.71</v>
      </c>
    </row>
    <row r="63" spans="1:9" x14ac:dyDescent="0.25">
      <c r="A63" s="1">
        <v>1964</v>
      </c>
      <c r="B63" s="1"/>
      <c r="C63" s="3"/>
      <c r="D63" s="2"/>
      <c r="F63" s="3">
        <f t="shared" si="2"/>
        <v>1964</v>
      </c>
      <c r="G63" s="2"/>
      <c r="I63" s="2"/>
    </row>
    <row r="64" spans="1:9" x14ac:dyDescent="0.25">
      <c r="A64" s="1">
        <v>1965</v>
      </c>
      <c r="B64" s="1"/>
      <c r="C64" s="4"/>
      <c r="D64" s="1">
        <v>3534.51</v>
      </c>
      <c r="F64" s="3">
        <f t="shared" si="2"/>
        <v>1965</v>
      </c>
      <c r="G64" s="2">
        <f>D64</f>
        <v>3534.51</v>
      </c>
      <c r="I64" s="1">
        <v>3534.51</v>
      </c>
    </row>
    <row r="65" spans="1:9" x14ac:dyDescent="0.25">
      <c r="A65" s="1">
        <v>1966</v>
      </c>
      <c r="B65" s="1"/>
      <c r="C65" s="3"/>
      <c r="D65" s="2"/>
      <c r="F65" s="3">
        <f t="shared" si="2"/>
        <v>1966</v>
      </c>
      <c r="G65" s="2"/>
      <c r="I65" s="2"/>
    </row>
    <row r="66" spans="1:9" x14ac:dyDescent="0.25">
      <c r="A66" s="1">
        <v>1967</v>
      </c>
      <c r="B66" s="1"/>
      <c r="C66" s="4"/>
      <c r="D66" s="1">
        <v>3863.3</v>
      </c>
      <c r="F66" s="3">
        <f t="shared" si="2"/>
        <v>1967</v>
      </c>
      <c r="G66" s="2">
        <f>D66</f>
        <v>3863.3</v>
      </c>
      <c r="I66" s="1">
        <v>3863.3</v>
      </c>
    </row>
    <row r="67" spans="1:9" x14ac:dyDescent="0.25">
      <c r="A67" s="1">
        <v>1968</v>
      </c>
      <c r="B67" s="1"/>
      <c r="C67" s="3"/>
      <c r="D67" s="2"/>
      <c r="F67" s="3">
        <f t="shared" si="2"/>
        <v>1968</v>
      </c>
      <c r="G67" s="2"/>
      <c r="I67" s="2"/>
    </row>
    <row r="68" spans="1:9" x14ac:dyDescent="0.25">
      <c r="A68" s="1">
        <v>1969</v>
      </c>
      <c r="B68" s="1"/>
      <c r="C68" s="4"/>
      <c r="D68" s="1"/>
      <c r="F68" s="3">
        <f t="shared" si="2"/>
        <v>1969</v>
      </c>
      <c r="G68" s="2"/>
      <c r="I68" s="1"/>
    </row>
    <row r="69" spans="1:9" x14ac:dyDescent="0.25">
      <c r="A69" s="1">
        <v>1970</v>
      </c>
      <c r="B69" s="1">
        <v>872</v>
      </c>
      <c r="C69" s="3"/>
      <c r="D69" s="2"/>
      <c r="F69" s="3">
        <f t="shared" si="2"/>
        <v>1970</v>
      </c>
      <c r="G69" s="2"/>
      <c r="I69" s="2"/>
    </row>
    <row r="70" spans="1:9" x14ac:dyDescent="0.25">
      <c r="A70" s="1">
        <v>1971</v>
      </c>
      <c r="B70" s="1">
        <v>896.6</v>
      </c>
      <c r="C70" s="4"/>
      <c r="D70" s="1">
        <v>4356.49</v>
      </c>
      <c r="F70" s="3">
        <f t="shared" si="2"/>
        <v>1971</v>
      </c>
      <c r="G70" s="2">
        <f>D70</f>
        <v>4356.49</v>
      </c>
      <c r="I70" s="1">
        <v>4356.49</v>
      </c>
    </row>
    <row r="71" spans="1:9" x14ac:dyDescent="0.25">
      <c r="A71" s="1">
        <v>1972</v>
      </c>
      <c r="B71" s="1">
        <v>639.9</v>
      </c>
      <c r="C71" s="4"/>
      <c r="D71" s="1"/>
      <c r="F71" s="3">
        <f t="shared" si="2"/>
        <v>1972</v>
      </c>
      <c r="G71" s="2"/>
      <c r="I71" s="1"/>
    </row>
    <row r="72" spans="1:9" x14ac:dyDescent="0.25">
      <c r="A72" s="1">
        <v>1973</v>
      </c>
      <c r="B72" s="1">
        <v>575.9</v>
      </c>
      <c r="C72" s="4"/>
      <c r="D72" s="1">
        <v>4520.8900000000003</v>
      </c>
      <c r="F72" s="3">
        <f t="shared" si="2"/>
        <v>1973</v>
      </c>
      <c r="G72" s="2">
        <f>D72</f>
        <v>4520.8900000000003</v>
      </c>
      <c r="I72" s="1">
        <v>4520.8900000000003</v>
      </c>
    </row>
    <row r="73" spans="1:9" x14ac:dyDescent="0.25">
      <c r="A73" s="1">
        <v>1974</v>
      </c>
      <c r="B73" s="1"/>
      <c r="C73" s="4"/>
      <c r="D73" s="1">
        <v>4931.88</v>
      </c>
      <c r="F73" s="3">
        <f t="shared" si="2"/>
        <v>1974</v>
      </c>
      <c r="G73" s="2">
        <f>D73</f>
        <v>4931.88</v>
      </c>
      <c r="I73" s="1">
        <v>4931.88</v>
      </c>
    </row>
    <row r="74" spans="1:9" x14ac:dyDescent="0.25">
      <c r="A74" s="1">
        <v>1975</v>
      </c>
      <c r="B74" s="1">
        <v>455.8</v>
      </c>
      <c r="C74" s="4"/>
      <c r="D74" s="1"/>
      <c r="F74" s="3">
        <f t="shared" si="2"/>
        <v>1975</v>
      </c>
      <c r="G74" s="2"/>
      <c r="I74" s="1"/>
    </row>
    <row r="75" spans="1:9" x14ac:dyDescent="0.25">
      <c r="A75" s="1">
        <v>1976</v>
      </c>
      <c r="B75" s="1"/>
      <c r="C75" s="4"/>
      <c r="D75" s="1">
        <v>4438.6899999999996</v>
      </c>
      <c r="F75" s="3">
        <f t="shared" si="2"/>
        <v>1976</v>
      </c>
      <c r="G75" s="2"/>
      <c r="I75" s="1">
        <v>4438.6899999999996</v>
      </c>
    </row>
    <row r="76" spans="1:9" x14ac:dyDescent="0.25">
      <c r="A76" s="1">
        <v>1976</v>
      </c>
      <c r="B76" s="1"/>
      <c r="C76" s="4"/>
      <c r="D76" s="1"/>
      <c r="F76" s="3">
        <f t="shared" si="2"/>
        <v>1976</v>
      </c>
      <c r="G76" s="2"/>
      <c r="I76" s="1"/>
    </row>
    <row r="77" spans="1:9" x14ac:dyDescent="0.25">
      <c r="A77" s="1">
        <v>1977</v>
      </c>
      <c r="B77" s="1">
        <v>449.5</v>
      </c>
      <c r="C77" s="3"/>
      <c r="D77" s="2"/>
      <c r="F77" s="3">
        <f t="shared" si="2"/>
        <v>1977</v>
      </c>
      <c r="G77" s="2"/>
      <c r="I77" s="2"/>
    </row>
    <row r="78" spans="1:9" x14ac:dyDescent="0.25">
      <c r="A78" s="1">
        <v>1978</v>
      </c>
      <c r="B78" s="1">
        <v>521.70000000000005</v>
      </c>
      <c r="C78" s="4"/>
      <c r="D78" s="1">
        <v>4520.8900000000003</v>
      </c>
      <c r="F78" s="3">
        <f t="shared" si="2"/>
        <v>1978</v>
      </c>
      <c r="G78" s="2"/>
      <c r="I78" s="1">
        <v>4520.8900000000003</v>
      </c>
    </row>
    <row r="79" spans="1:9" x14ac:dyDescent="0.25">
      <c r="A79" s="1">
        <v>1979</v>
      </c>
      <c r="B79" s="1">
        <v>512.20000000000005</v>
      </c>
      <c r="C79" s="4"/>
      <c r="D79" s="1">
        <v>4603.09</v>
      </c>
      <c r="F79" s="3">
        <f t="shared" si="2"/>
        <v>1979</v>
      </c>
      <c r="G79" s="2"/>
      <c r="I79" s="1">
        <v>4603.09</v>
      </c>
    </row>
    <row r="80" spans="1:9" x14ac:dyDescent="0.25">
      <c r="A80" s="1">
        <v>1980</v>
      </c>
      <c r="B80" s="1">
        <v>434.4</v>
      </c>
      <c r="C80" s="4"/>
      <c r="D80" s="1">
        <v>4767.4799999999996</v>
      </c>
      <c r="F80" s="3">
        <f t="shared" si="2"/>
        <v>1980</v>
      </c>
      <c r="G80" s="2"/>
      <c r="I80" s="1">
        <v>4767.4799999999996</v>
      </c>
    </row>
    <row r="81" spans="1:9" x14ac:dyDescent="0.25">
      <c r="A81" s="1">
        <v>1981</v>
      </c>
      <c r="B81" s="1">
        <v>452.7</v>
      </c>
      <c r="C81" s="3"/>
      <c r="D81" s="2"/>
      <c r="F81" s="3">
        <f t="shared" si="2"/>
        <v>1981</v>
      </c>
      <c r="G81" s="2"/>
      <c r="I81" s="2"/>
    </row>
    <row r="82" spans="1:9" x14ac:dyDescent="0.25">
      <c r="A82" s="1">
        <v>1982</v>
      </c>
      <c r="B82" s="1">
        <v>512.9</v>
      </c>
      <c r="C82" s="4"/>
      <c r="D82" s="1">
        <v>5425.07</v>
      </c>
      <c r="F82" s="3">
        <f t="shared" si="2"/>
        <v>1982</v>
      </c>
      <c r="G82" s="2">
        <f>D82</f>
        <v>5425.07</v>
      </c>
      <c r="I82" s="1">
        <v>5425.07</v>
      </c>
    </row>
    <row r="83" spans="1:9" x14ac:dyDescent="0.25">
      <c r="A83" s="1">
        <v>1983</v>
      </c>
      <c r="B83" s="1">
        <v>588.4</v>
      </c>
      <c r="C83" s="4"/>
      <c r="D83" s="1">
        <v>5507.26</v>
      </c>
      <c r="F83" s="3">
        <f t="shared" si="2"/>
        <v>1983</v>
      </c>
      <c r="G83" s="2">
        <f>D83</f>
        <v>5507.26</v>
      </c>
      <c r="I83" s="1">
        <v>5507.26</v>
      </c>
    </row>
    <row r="84" spans="1:9" x14ac:dyDescent="0.25">
      <c r="A84" s="1">
        <v>1984</v>
      </c>
      <c r="B84" s="1">
        <v>574.6</v>
      </c>
      <c r="C84" s="4"/>
      <c r="D84" s="1">
        <v>4438.6899999999996</v>
      </c>
      <c r="F84" s="3">
        <f t="shared" si="2"/>
        <v>1984</v>
      </c>
      <c r="G84" s="2"/>
      <c r="I84" s="1">
        <v>4438.6899999999996</v>
      </c>
    </row>
    <row r="85" spans="1:9" x14ac:dyDescent="0.25">
      <c r="A85" s="1">
        <v>1985</v>
      </c>
      <c r="B85" s="1">
        <v>608.9</v>
      </c>
      <c r="C85" s="3"/>
      <c r="D85" s="2"/>
      <c r="F85" s="3">
        <f t="shared" si="2"/>
        <v>1985</v>
      </c>
      <c r="G85" s="2"/>
      <c r="I85" s="2"/>
    </row>
    <row r="86" spans="1:9" x14ac:dyDescent="0.25">
      <c r="A86" s="1">
        <v>1986</v>
      </c>
      <c r="B86" s="1">
        <v>644.9</v>
      </c>
      <c r="C86" s="4"/>
      <c r="D86" s="1">
        <v>5589.46</v>
      </c>
      <c r="F86" s="3">
        <f t="shared" si="2"/>
        <v>1986</v>
      </c>
      <c r="G86" s="2">
        <f>D86</f>
        <v>5589.46</v>
      </c>
      <c r="I86" s="1">
        <v>5589.46</v>
      </c>
    </row>
    <row r="87" spans="1:9" x14ac:dyDescent="0.25">
      <c r="A87" s="1">
        <v>1987</v>
      </c>
      <c r="B87" s="1">
        <v>742.9</v>
      </c>
      <c r="C87" s="4"/>
      <c r="D87" s="1">
        <v>5836.06</v>
      </c>
      <c r="F87" s="3">
        <f t="shared" si="2"/>
        <v>1987</v>
      </c>
      <c r="G87" s="2">
        <f>D87</f>
        <v>5836.06</v>
      </c>
      <c r="I87" s="1">
        <v>5836.06</v>
      </c>
    </row>
    <row r="88" spans="1:9" x14ac:dyDescent="0.25">
      <c r="A88" s="1"/>
      <c r="B88" s="1"/>
      <c r="C88" s="4"/>
      <c r="D88" s="1">
        <v>5918.25</v>
      </c>
      <c r="F88" s="3"/>
      <c r="G88" s="2">
        <f>D88</f>
        <v>5918.25</v>
      </c>
      <c r="I88" s="1"/>
    </row>
    <row r="89" spans="1:9" x14ac:dyDescent="0.25">
      <c r="A89" s="1">
        <v>1990</v>
      </c>
      <c r="B89" s="1">
        <v>713.9</v>
      </c>
      <c r="C89" s="4"/>
      <c r="D89" s="1">
        <v>5425.07</v>
      </c>
      <c r="F89" s="3">
        <f t="shared" ref="F89:F101" si="3">A89</f>
        <v>1990</v>
      </c>
      <c r="G89" s="2"/>
      <c r="I89" s="1">
        <v>5425.07</v>
      </c>
    </row>
    <row r="90" spans="1:9" x14ac:dyDescent="0.25">
      <c r="A90" s="1">
        <v>1991</v>
      </c>
      <c r="B90" s="1">
        <v>825.7</v>
      </c>
      <c r="C90" s="3"/>
      <c r="D90" s="2"/>
      <c r="F90" s="3">
        <f t="shared" si="3"/>
        <v>1991</v>
      </c>
      <c r="G90" s="2"/>
      <c r="I90" s="2"/>
    </row>
    <row r="91" spans="1:9" x14ac:dyDescent="0.25">
      <c r="A91" s="1">
        <v>1993</v>
      </c>
      <c r="B91" s="1">
        <v>820.9</v>
      </c>
      <c r="C91" s="3"/>
      <c r="D91" s="2"/>
      <c r="F91" s="3">
        <f t="shared" si="3"/>
        <v>1993</v>
      </c>
      <c r="G91" s="2"/>
      <c r="I91" s="2"/>
    </row>
    <row r="92" spans="1:9" x14ac:dyDescent="0.25">
      <c r="A92" s="1">
        <v>1994</v>
      </c>
      <c r="B92" s="1">
        <v>817.7</v>
      </c>
      <c r="C92" s="3"/>
      <c r="D92" s="2"/>
      <c r="F92" s="3">
        <f t="shared" si="3"/>
        <v>1994</v>
      </c>
      <c r="G92" s="2"/>
      <c r="I92" s="2"/>
    </row>
    <row r="93" spans="1:9" x14ac:dyDescent="0.25">
      <c r="A93" s="1">
        <v>1995</v>
      </c>
      <c r="B93" s="1"/>
      <c r="C93" s="3"/>
      <c r="D93" s="2"/>
      <c r="F93" s="3">
        <f t="shared" si="3"/>
        <v>1995</v>
      </c>
      <c r="G93" s="2"/>
      <c r="I93" s="2"/>
    </row>
    <row r="94" spans="1:9" x14ac:dyDescent="0.25">
      <c r="A94" s="1">
        <v>1996</v>
      </c>
      <c r="B94" s="1"/>
      <c r="C94" s="4"/>
      <c r="D94" s="1">
        <v>3170.49</v>
      </c>
      <c r="F94" s="3">
        <f t="shared" si="3"/>
        <v>1996</v>
      </c>
      <c r="G94" s="2"/>
      <c r="I94" s="1">
        <v>3170.49</v>
      </c>
    </row>
    <row r="95" spans="1:9" x14ac:dyDescent="0.25">
      <c r="A95" s="1">
        <v>1996</v>
      </c>
      <c r="B95" s="1"/>
      <c r="C95" s="4"/>
      <c r="D95" s="1">
        <v>4266.47</v>
      </c>
      <c r="F95" s="3">
        <f t="shared" si="3"/>
        <v>1996</v>
      </c>
      <c r="G95" s="2"/>
      <c r="I95" s="1">
        <v>4266.47</v>
      </c>
    </row>
    <row r="96" spans="1:9" x14ac:dyDescent="0.25">
      <c r="A96" s="1">
        <v>1997</v>
      </c>
      <c r="B96" s="1"/>
      <c r="C96" s="3"/>
      <c r="D96" s="2"/>
      <c r="F96" s="3">
        <f t="shared" si="3"/>
        <v>1997</v>
      </c>
      <c r="G96" s="2"/>
      <c r="I96" s="2"/>
    </row>
    <row r="97" spans="1:9" x14ac:dyDescent="0.25">
      <c r="A97" s="1">
        <v>1998</v>
      </c>
      <c r="B97" s="2"/>
      <c r="C97" s="4"/>
      <c r="D97" s="1">
        <v>4870.08</v>
      </c>
      <c r="F97" s="3">
        <f t="shared" si="3"/>
        <v>1998</v>
      </c>
      <c r="G97" s="2"/>
      <c r="I97" s="1">
        <v>4870.08</v>
      </c>
    </row>
    <row r="98" spans="1:9" x14ac:dyDescent="0.25">
      <c r="A98" s="1">
        <v>1999</v>
      </c>
      <c r="B98" s="2"/>
      <c r="C98" s="4"/>
      <c r="D98" s="1">
        <v>4334.8599999999997</v>
      </c>
      <c r="F98" s="3">
        <f t="shared" si="3"/>
        <v>1999</v>
      </c>
      <c r="G98" s="2"/>
      <c r="I98" s="1">
        <v>4334.8599999999997</v>
      </c>
    </row>
    <row r="99" spans="1:9" x14ac:dyDescent="0.25">
      <c r="A99" s="1">
        <v>2000</v>
      </c>
      <c r="B99" s="1"/>
      <c r="C99" s="3"/>
      <c r="D99" s="2"/>
      <c r="F99" s="3">
        <f t="shared" si="3"/>
        <v>2000</v>
      </c>
      <c r="G99" s="2"/>
      <c r="I99" s="2"/>
    </row>
    <row r="100" spans="1:9" x14ac:dyDescent="0.25">
      <c r="A100" s="1">
        <v>2001</v>
      </c>
      <c r="B100" s="1"/>
      <c r="C100" s="3"/>
      <c r="D100" s="2"/>
      <c r="F100" s="3">
        <f t="shared" si="3"/>
        <v>2001</v>
      </c>
      <c r="G100" s="2"/>
      <c r="I100" s="2"/>
    </row>
    <row r="101" spans="1:9" x14ac:dyDescent="0.25">
      <c r="A101" s="1">
        <v>2002</v>
      </c>
      <c r="B101" s="2"/>
      <c r="C101" s="4"/>
      <c r="D101" s="1">
        <v>7629.86</v>
      </c>
      <c r="F101" s="3">
        <f t="shared" si="3"/>
        <v>2002</v>
      </c>
      <c r="G101" s="2">
        <f>D101</f>
        <v>7629.86</v>
      </c>
      <c r="I101" s="1">
        <v>7629.86</v>
      </c>
    </row>
  </sheetData>
  <mergeCells count="4">
    <mergeCell ref="F4:G4"/>
    <mergeCell ref="B5:C5"/>
    <mergeCell ref="F6:G6"/>
    <mergeCell ref="H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sourcedata</vt:lpstr>
      <vt:lpstr>w_kg comb_eng_orig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2013-11-14T16:23:41Z</dcterms:created>
  <dcterms:modified xsi:type="dcterms:W3CDTF">2014-01-06T00:17:43Z</dcterms:modified>
</cp:coreProperties>
</file>