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55" windowHeight="7230" activeTab="1"/>
  </bookViews>
  <sheets>
    <sheet name="rawdata" sheetId="4" r:id="rId1"/>
    <sheet name="sourcedata" sheetId="2" r:id="rId2"/>
    <sheet name="lumen-hr incandescent_orig" sheetId="1" r:id="rId3"/>
  </sheets>
  <calcPr calcId="145621" concurrentCalc="0"/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9" i="2"/>
  <c r="E8" i="2"/>
  <c r="G34" i="1"/>
  <c r="E34" i="1"/>
  <c r="G33" i="1"/>
  <c r="E33" i="1"/>
  <c r="G32" i="1"/>
  <c r="E32" i="1"/>
  <c r="G31" i="1"/>
  <c r="E31" i="1"/>
  <c r="E30" i="1"/>
  <c r="H30" i="1"/>
  <c r="G30" i="1"/>
  <c r="E29" i="1"/>
  <c r="H29" i="1"/>
  <c r="G29" i="1"/>
  <c r="E28" i="1"/>
  <c r="H28" i="1"/>
  <c r="G28" i="1"/>
  <c r="E27" i="1"/>
  <c r="H27" i="1"/>
  <c r="G27" i="1"/>
  <c r="G26" i="1"/>
  <c r="E26" i="1"/>
  <c r="G25" i="1"/>
  <c r="E25" i="1"/>
  <c r="E24" i="1"/>
  <c r="H24" i="1"/>
  <c r="G24" i="1"/>
  <c r="E23" i="1"/>
  <c r="H23" i="1"/>
  <c r="G23" i="1"/>
  <c r="E22" i="1"/>
  <c r="H22" i="1"/>
  <c r="G22" i="1"/>
  <c r="E21" i="1"/>
  <c r="H21" i="1"/>
  <c r="G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</calcChain>
</file>

<file path=xl/sharedStrings.xml><?xml version="1.0" encoding="utf-8"?>
<sst xmlns="http://schemas.openxmlformats.org/spreadsheetml/2006/main" count="69" uniqueCount="39">
  <si>
    <t>From: Nordhaus, lighting economics</t>
  </si>
  <si>
    <t>Table 1.5</t>
  </si>
  <si>
    <t xml:space="preserve">non-dominated </t>
  </si>
  <si>
    <t>Device</t>
  </si>
  <si>
    <t>Technology</t>
  </si>
  <si>
    <t>Approx date</t>
  </si>
  <si>
    <t>Price (cents/1000 lumen-hrs)</t>
  </si>
  <si>
    <t>1000 lumenhour/$</t>
  </si>
  <si>
    <t>Year</t>
  </si>
  <si>
    <t>Tallow</t>
  </si>
  <si>
    <t>Sperm oil</t>
  </si>
  <si>
    <t>Whale oil (1815-45)</t>
  </si>
  <si>
    <t>town gas</t>
  </si>
  <si>
    <t>early lamp (1)</t>
  </si>
  <si>
    <t>Sillman's expt (e)-sperm oil (b)</t>
  </si>
  <si>
    <t>Sillman's expt (e)-other oils</t>
  </si>
  <si>
    <t>Sillman's expt (e)-kerosene</t>
  </si>
  <si>
    <t>Sillman's expt (e)-towngas</t>
  </si>
  <si>
    <t>19th century (1875-85) (kerosene)</t>
  </si>
  <si>
    <t>Early lamp (2) (1875-85)</t>
  </si>
  <si>
    <t>Welsback mantle (1)(e)</t>
  </si>
  <si>
    <t>Edison carbon lamp</t>
  </si>
  <si>
    <t>Filament lamp (electric)</t>
  </si>
  <si>
    <t>HQ9oIJTe3E</t>
  </si>
  <si>
    <t>Web. Mantle (2) (e)</t>
  </si>
  <si>
    <t>comp fluorescent bulb</t>
  </si>
  <si>
    <t>coleman lantern</t>
  </si>
  <si>
    <t>version</t>
  </si>
  <si>
    <t>date</t>
  </si>
  <si>
    <t>who</t>
  </si>
  <si>
    <t>what changes</t>
  </si>
  <si>
    <t>source</t>
  </si>
  <si>
    <t>Note</t>
  </si>
  <si>
    <t>11/13/2013Basnet</t>
  </si>
  <si>
    <t>copied from non-dom</t>
  </si>
  <si>
    <t>Nordhaus, Lighting Economics paper, Table 1.5</t>
  </si>
  <si>
    <t>Electric Lamp</t>
  </si>
  <si>
    <t>Yr</t>
  </si>
  <si>
    <t>The data here is for incandescent lamp.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</si>
</sst>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sourcedata!$C$8:$C$18</c:f>
              <c:numCache>
                <c:formatCode>General</c:formatCode>
                <c:ptCount val="11"/>
                <c:pt idx="0">
                  <c:v>1883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  <c:pt idx="9">
                  <c:v>1980</c:v>
                </c:pt>
                <c:pt idx="10">
                  <c:v>1990</c:v>
                </c:pt>
              </c:numCache>
            </c:numRef>
          </c:xVal>
          <c:yVal>
            <c:numRef>
              <c:f>sourcedata!$E$8:$E$18</c:f>
              <c:numCache>
                <c:formatCode>0.00E+00</c:formatCode>
                <c:ptCount val="11"/>
                <c:pt idx="0">
                  <c:v>1.0836584308625921E-4</c:v>
                </c:pt>
                <c:pt idx="1">
                  <c:v>3.714710252600297E-4</c:v>
                </c:pt>
                <c:pt idx="2">
                  <c:v>7.2254335260115603E-4</c:v>
                </c:pt>
                <c:pt idx="3">
                  <c:v>1.5873015873015873E-3</c:v>
                </c:pt>
                <c:pt idx="4">
                  <c:v>1.9646365422396855E-3</c:v>
                </c:pt>
                <c:pt idx="5">
                  <c:v>3.0959752321981426E-3</c:v>
                </c:pt>
                <c:pt idx="6">
                  <c:v>4.1493775933609959E-3</c:v>
                </c:pt>
                <c:pt idx="7">
                  <c:v>4.830917874396135E-3</c:v>
                </c:pt>
                <c:pt idx="8">
                  <c:v>5.7142857142857143E-3</c:v>
                </c:pt>
                <c:pt idx="9">
                  <c:v>2.2371364653243847E-3</c:v>
                </c:pt>
                <c:pt idx="10">
                  <c:v>1.6666666666666668E-3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1952"/>
        <c:axId val="79352576"/>
      </c:scatterChart>
      <c:valAx>
        <c:axId val="605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52576"/>
        <c:crosses val="autoZero"/>
        <c:crossBetween val="midCat"/>
      </c:valAx>
      <c:valAx>
        <c:axId val="7935257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054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25722484689413821"/>
                  <c:y val="-4.2723826188393119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'lumen-hr incandescent_orig'!$G$8:$G$34</c:f>
              <c:numCache>
                <c:formatCode>General</c:formatCode>
                <c:ptCount val="27"/>
                <c:pt idx="0">
                  <c:v>1800</c:v>
                </c:pt>
                <c:pt idx="1">
                  <c:v>1800</c:v>
                </c:pt>
                <c:pt idx="2">
                  <c:v>1815</c:v>
                </c:pt>
                <c:pt idx="3">
                  <c:v>1827</c:v>
                </c:pt>
                <c:pt idx="4">
                  <c:v>1830</c:v>
                </c:pt>
                <c:pt idx="5">
                  <c:v>1830</c:v>
                </c:pt>
                <c:pt idx="6">
                  <c:v>1855</c:v>
                </c:pt>
                <c:pt idx="7">
                  <c:v>1855</c:v>
                </c:pt>
                <c:pt idx="8">
                  <c:v>1855</c:v>
                </c:pt>
                <c:pt idx="9">
                  <c:v>1855</c:v>
                </c:pt>
                <c:pt idx="10">
                  <c:v>1875</c:v>
                </c:pt>
                <c:pt idx="11">
                  <c:v>1875</c:v>
                </c:pt>
                <c:pt idx="12">
                  <c:v>1885</c:v>
                </c:pt>
                <c:pt idx="13">
                  <c:v>1883</c:v>
                </c:pt>
                <c:pt idx="14">
                  <c:v>1900</c:v>
                </c:pt>
                <c:pt idx="15">
                  <c:v>1910</c:v>
                </c:pt>
                <c:pt idx="16">
                  <c:v>1916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1992</c:v>
                </c:pt>
                <c:pt idx="26">
                  <c:v>1993</c:v>
                </c:pt>
              </c:numCache>
            </c:numRef>
          </c:xVal>
          <c:yVal>
            <c:numRef>
              <c:f>'lumen-hr incandescent_orig'!$H$8:$H$34</c:f>
              <c:numCache>
                <c:formatCode>0.00E+00</c:formatCode>
                <c:ptCount val="27"/>
                <c:pt idx="13">
                  <c:v>1.0836584308625921E-4</c:v>
                </c:pt>
                <c:pt idx="14">
                  <c:v>3.714710252600297E-4</c:v>
                </c:pt>
                <c:pt idx="15">
                  <c:v>7.2254335260115603E-4</c:v>
                </c:pt>
                <c:pt idx="16">
                  <c:v>2.8901734104046241E-3</c:v>
                </c:pt>
                <c:pt idx="19">
                  <c:v>3.0959752321981426E-3</c:v>
                </c:pt>
                <c:pt idx="20">
                  <c:v>4.1493775933609959E-3</c:v>
                </c:pt>
                <c:pt idx="21">
                  <c:v>4.830917874396135E-3</c:v>
                </c:pt>
                <c:pt idx="22">
                  <c:v>5.7142857142857143E-3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1424"/>
        <c:axId val="81002496"/>
      </c:scatterChart>
      <c:valAx>
        <c:axId val="80791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1002496"/>
        <c:crosses val="autoZero"/>
        <c:crossBetween val="midCat"/>
      </c:valAx>
      <c:valAx>
        <c:axId val="8100249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07914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12</xdr:row>
      <xdr:rowOff>171449</xdr:rowOff>
    </xdr:from>
    <xdr:to>
      <xdr:col>13</xdr:col>
      <xdr:colOff>161925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6</xdr:row>
      <xdr:rowOff>14286</xdr:rowOff>
    </xdr:from>
    <xdr:to>
      <xdr:col>15</xdr:col>
      <xdr:colOff>180975</xdr:colOff>
      <xdr:row>19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t="s">
        <v>37</v>
      </c>
      <c r="B1" t="s">
        <v>7</v>
      </c>
    </row>
    <row r="2" spans="1:2" x14ac:dyDescent="0.25">
      <c r="A2">
        <v>1883</v>
      </c>
      <c r="B2">
        <v>1.0836584308625921E-4</v>
      </c>
    </row>
    <row r="3" spans="1:2" x14ac:dyDescent="0.25">
      <c r="A3">
        <v>1900</v>
      </c>
      <c r="B3">
        <v>3.714710252600297E-4</v>
      </c>
    </row>
    <row r="4" spans="1:2" x14ac:dyDescent="0.25">
      <c r="A4">
        <v>1910</v>
      </c>
      <c r="B4">
        <v>7.2254335260115603E-4</v>
      </c>
    </row>
    <row r="5" spans="1:2" x14ac:dyDescent="0.25">
      <c r="A5">
        <v>1920</v>
      </c>
      <c r="B5">
        <v>1.5873015873015873E-3</v>
      </c>
    </row>
    <row r="6" spans="1:2" x14ac:dyDescent="0.25">
      <c r="A6">
        <v>1930</v>
      </c>
      <c r="B6">
        <v>1.9646365422396855E-3</v>
      </c>
    </row>
    <row r="7" spans="1:2" x14ac:dyDescent="0.25">
      <c r="A7">
        <v>1940</v>
      </c>
      <c r="B7">
        <v>3.0959752321981426E-3</v>
      </c>
    </row>
    <row r="8" spans="1:2" x14ac:dyDescent="0.25">
      <c r="A8">
        <v>1950</v>
      </c>
      <c r="B8">
        <v>4.1493775933609959E-3</v>
      </c>
    </row>
    <row r="9" spans="1:2" x14ac:dyDescent="0.25">
      <c r="A9">
        <v>1960</v>
      </c>
      <c r="B9">
        <v>4.830917874396135E-3</v>
      </c>
    </row>
    <row r="10" spans="1:2" x14ac:dyDescent="0.25">
      <c r="A10">
        <v>1970</v>
      </c>
      <c r="B10">
        <v>5.7142857142857143E-3</v>
      </c>
    </row>
    <row r="11" spans="1:2" x14ac:dyDescent="0.25">
      <c r="A11">
        <v>1980</v>
      </c>
      <c r="B11">
        <v>2.2371364653243847E-3</v>
      </c>
    </row>
    <row r="12" spans="1:2" x14ac:dyDescent="0.25">
      <c r="A12">
        <v>1990</v>
      </c>
      <c r="B12">
        <v>1.6666666666666668E-3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workbookViewId="0">
      <selection activeCell="I11" sqref="I11"/>
    </sheetView>
  </sheetViews>
  <sheetFormatPr defaultRowHeight="15" x14ac:dyDescent="0.25"/>
  <cols>
    <col min="2" max="2" width="29.140625" customWidth="1"/>
    <col min="3" max="3" width="13.85546875" customWidth="1"/>
    <col min="4" max="4" width="12" customWidth="1"/>
    <col min="5" max="5" width="12" bestFit="1" customWidth="1"/>
    <col min="6" max="7" width="10.7109375" customWidth="1"/>
  </cols>
  <sheetData>
    <row r="2" spans="1:13" x14ac:dyDescent="0.25">
      <c r="A2" s="1" t="s">
        <v>0</v>
      </c>
      <c r="B2" s="2"/>
    </row>
    <row r="3" spans="1:13" x14ac:dyDescent="0.25">
      <c r="A3" s="1" t="s">
        <v>1</v>
      </c>
    </row>
    <row r="4" spans="1:13" x14ac:dyDescent="0.25">
      <c r="A4" s="23" t="s">
        <v>38</v>
      </c>
    </row>
    <row r="7" spans="1:13" ht="45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G7" s="15"/>
      <c r="H7" s="16" t="s">
        <v>27</v>
      </c>
      <c r="I7" s="16" t="s">
        <v>28</v>
      </c>
      <c r="J7" s="16" t="s">
        <v>29</v>
      </c>
      <c r="K7" s="17" t="s">
        <v>30</v>
      </c>
      <c r="L7" s="16" t="s">
        <v>31</v>
      </c>
      <c r="M7" s="16" t="s">
        <v>32</v>
      </c>
    </row>
    <row r="8" spans="1:13" x14ac:dyDescent="0.25">
      <c r="A8" s="7" t="s">
        <v>36</v>
      </c>
      <c r="B8" s="7" t="s">
        <v>21</v>
      </c>
      <c r="C8" s="12">
        <v>1883</v>
      </c>
      <c r="D8" s="12">
        <v>9.2279999999999998</v>
      </c>
      <c r="E8" s="9">
        <f t="shared" ref="E8:E18" si="0">1/(D8*1000)</f>
        <v>1.0836584308625921E-4</v>
      </c>
      <c r="F8" s="13"/>
      <c r="G8" s="14"/>
      <c r="H8" s="14">
        <v>1</v>
      </c>
      <c r="I8" s="14" t="s">
        <v>33</v>
      </c>
      <c r="J8" s="13"/>
      <c r="K8" s="13" t="s">
        <v>34</v>
      </c>
      <c r="L8" s="13" t="s">
        <v>35</v>
      </c>
    </row>
    <row r="9" spans="1:13" x14ac:dyDescent="0.25">
      <c r="A9" s="7"/>
      <c r="B9" s="7" t="s">
        <v>22</v>
      </c>
      <c r="C9" s="12">
        <v>1900</v>
      </c>
      <c r="D9" s="12">
        <v>2.6920000000000002</v>
      </c>
      <c r="E9" s="9">
        <f t="shared" si="0"/>
        <v>3.714710252600297E-4</v>
      </c>
      <c r="F9" s="13"/>
      <c r="G9" s="14"/>
      <c r="H9" s="14"/>
      <c r="I9" s="13"/>
      <c r="J9" s="13"/>
      <c r="K9" s="13"/>
      <c r="L9" s="13"/>
    </row>
    <row r="10" spans="1:13" x14ac:dyDescent="0.25">
      <c r="A10" s="7"/>
      <c r="B10" s="7" t="s">
        <v>22</v>
      </c>
      <c r="C10" s="12">
        <v>1910</v>
      </c>
      <c r="D10" s="12">
        <v>1.3839999999999999</v>
      </c>
      <c r="E10" s="9">
        <f t="shared" si="0"/>
        <v>7.2254335260115603E-4</v>
      </c>
      <c r="G10" s="11"/>
      <c r="H10" s="11"/>
      <c r="I10" s="11"/>
    </row>
    <row r="11" spans="1:13" x14ac:dyDescent="0.25">
      <c r="A11" s="7"/>
      <c r="B11" s="7" t="s">
        <v>22</v>
      </c>
      <c r="C11" s="12">
        <v>1920</v>
      </c>
      <c r="D11" s="12">
        <v>0.63</v>
      </c>
      <c r="E11" s="9">
        <f t="shared" si="0"/>
        <v>1.5873015873015873E-3</v>
      </c>
      <c r="G11" s="11"/>
      <c r="H11" s="11"/>
      <c r="I11" s="11"/>
    </row>
    <row r="12" spans="1:13" x14ac:dyDescent="0.25">
      <c r="A12" s="7"/>
      <c r="B12" s="7" t="s">
        <v>22</v>
      </c>
      <c r="C12" s="12">
        <v>1930</v>
      </c>
      <c r="D12" s="12">
        <v>0.50900000000000001</v>
      </c>
      <c r="E12" s="9">
        <f t="shared" si="0"/>
        <v>1.9646365422396855E-3</v>
      </c>
      <c r="G12" s="11"/>
      <c r="H12" s="11"/>
      <c r="I12" s="11"/>
    </row>
    <row r="13" spans="1:13" x14ac:dyDescent="0.25">
      <c r="A13" s="7"/>
      <c r="B13" s="7" t="s">
        <v>22</v>
      </c>
      <c r="C13" s="12">
        <v>1940</v>
      </c>
      <c r="D13" s="12">
        <v>0.32300000000000001</v>
      </c>
      <c r="E13" s="9">
        <f t="shared" si="0"/>
        <v>3.0959752321981426E-3</v>
      </c>
      <c r="G13" s="11"/>
      <c r="H13" s="11"/>
      <c r="I13" s="11"/>
    </row>
    <row r="14" spans="1:13" x14ac:dyDescent="0.25">
      <c r="A14" s="7"/>
      <c r="B14" s="7" t="s">
        <v>22</v>
      </c>
      <c r="C14" s="12">
        <v>1950</v>
      </c>
      <c r="D14" s="12">
        <v>0.24099999999999999</v>
      </c>
      <c r="E14" s="9">
        <f t="shared" si="0"/>
        <v>4.1493775933609959E-3</v>
      </c>
      <c r="G14" s="11"/>
      <c r="H14" s="11"/>
      <c r="I14" s="11"/>
    </row>
    <row r="15" spans="1:13" x14ac:dyDescent="0.25">
      <c r="A15" s="7"/>
      <c r="B15" s="7" t="s">
        <v>22</v>
      </c>
      <c r="C15" s="12">
        <v>1960</v>
      </c>
      <c r="D15" s="12">
        <v>0.20699999999999999</v>
      </c>
      <c r="E15" s="9">
        <f t="shared" si="0"/>
        <v>4.830917874396135E-3</v>
      </c>
      <c r="G15" s="11"/>
      <c r="H15" s="11"/>
      <c r="I15" s="11"/>
    </row>
    <row r="16" spans="1:13" x14ac:dyDescent="0.25">
      <c r="A16" s="7"/>
      <c r="B16" s="7" t="s">
        <v>22</v>
      </c>
      <c r="C16" s="12">
        <v>1970</v>
      </c>
      <c r="D16" s="12">
        <v>0.17499999999999999</v>
      </c>
      <c r="E16" s="9">
        <f t="shared" si="0"/>
        <v>5.7142857142857143E-3</v>
      </c>
      <c r="G16" s="11"/>
      <c r="H16" s="11"/>
      <c r="I16" s="11"/>
    </row>
    <row r="17" spans="1:9" x14ac:dyDescent="0.25">
      <c r="A17" s="7"/>
      <c r="B17" s="7" t="s">
        <v>22</v>
      </c>
      <c r="C17" s="12">
        <v>1980</v>
      </c>
      <c r="D17" s="12">
        <v>0.44700000000000001</v>
      </c>
      <c r="E17" s="9">
        <f t="shared" si="0"/>
        <v>2.2371364653243847E-3</v>
      </c>
      <c r="G17" s="11"/>
      <c r="H17" s="11"/>
      <c r="I17" s="11"/>
    </row>
    <row r="18" spans="1:9" x14ac:dyDescent="0.25">
      <c r="A18" s="7"/>
      <c r="B18" s="7" t="s">
        <v>22</v>
      </c>
      <c r="C18" s="12">
        <v>1990</v>
      </c>
      <c r="D18" s="12">
        <v>0.6</v>
      </c>
      <c r="E18" s="9">
        <f t="shared" si="0"/>
        <v>1.6666666666666668E-3</v>
      </c>
      <c r="G18" s="11"/>
      <c r="H18" s="11"/>
      <c r="I18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opLeftCell="A21" workbookViewId="0">
      <selection activeCell="C38" sqref="C38"/>
    </sheetView>
  </sheetViews>
  <sheetFormatPr defaultRowHeight="15" x14ac:dyDescent="0.25"/>
  <cols>
    <col min="2" max="2" width="29.140625" customWidth="1"/>
    <col min="3" max="3" width="13.85546875" customWidth="1"/>
    <col min="4" max="4" width="12" customWidth="1"/>
    <col min="5" max="5" width="12" bestFit="1" customWidth="1"/>
    <col min="6" max="6" width="10.7109375" customWidth="1"/>
    <col min="7" max="7" width="17.140625" customWidth="1"/>
    <col min="8" max="9" width="10.7109375" customWidth="1"/>
  </cols>
  <sheetData>
    <row r="2" spans="1:11" x14ac:dyDescent="0.25">
      <c r="A2" s="1" t="s">
        <v>0</v>
      </c>
      <c r="B2" s="2"/>
    </row>
    <row r="3" spans="1:11" x14ac:dyDescent="0.25">
      <c r="A3" s="1" t="s">
        <v>1</v>
      </c>
    </row>
    <row r="5" spans="1:11" x14ac:dyDescent="0.25">
      <c r="G5" s="3" t="s">
        <v>2</v>
      </c>
      <c r="H5" s="4"/>
    </row>
    <row r="6" spans="1:11" x14ac:dyDescent="0.25">
      <c r="G6" s="4"/>
      <c r="H6" s="4"/>
    </row>
    <row r="7" spans="1:11" ht="45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G7" s="6" t="s">
        <v>8</v>
      </c>
      <c r="H7" s="5" t="s">
        <v>7</v>
      </c>
    </row>
    <row r="8" spans="1:11" x14ac:dyDescent="0.25">
      <c r="A8" s="7"/>
      <c r="B8" s="7" t="s">
        <v>9</v>
      </c>
      <c r="C8" s="8">
        <v>1800</v>
      </c>
      <c r="D8" s="8">
        <v>40.292999999999999</v>
      </c>
      <c r="E8" s="9">
        <f>1/(D8*1000)</f>
        <v>2.4818206636388456E-5</v>
      </c>
      <c r="G8" s="10">
        <f>C8</f>
        <v>1800</v>
      </c>
      <c r="H8" s="9"/>
      <c r="I8" s="11"/>
      <c r="J8" s="11"/>
      <c r="K8" s="11"/>
    </row>
    <row r="9" spans="1:11" x14ac:dyDescent="0.25">
      <c r="A9" s="7"/>
      <c r="B9" s="7" t="s">
        <v>10</v>
      </c>
      <c r="C9" s="8">
        <v>1800</v>
      </c>
      <c r="D9" s="8">
        <v>91.575000000000003</v>
      </c>
      <c r="E9" s="9">
        <f t="shared" ref="E9:E34" si="0">1/(D9*1000)</f>
        <v>1.092001092001092E-5</v>
      </c>
      <c r="G9" s="10">
        <f t="shared" ref="G9:G34" si="1">C9</f>
        <v>1800</v>
      </c>
      <c r="H9" s="9"/>
      <c r="I9" s="11"/>
      <c r="J9" s="11"/>
      <c r="K9" s="11"/>
    </row>
    <row r="10" spans="1:11" x14ac:dyDescent="0.25">
      <c r="A10" s="7"/>
      <c r="B10" s="7" t="s">
        <v>11</v>
      </c>
      <c r="C10" s="8">
        <v>1815</v>
      </c>
      <c r="D10" s="8">
        <v>29.885999999999999</v>
      </c>
      <c r="E10" s="9">
        <f t="shared" si="0"/>
        <v>3.3460483169376966E-5</v>
      </c>
      <c r="G10" s="10">
        <f t="shared" si="1"/>
        <v>1815</v>
      </c>
      <c r="H10" s="9"/>
      <c r="I10" s="11"/>
      <c r="J10" s="11"/>
      <c r="K10" s="11"/>
    </row>
    <row r="11" spans="1:11" x14ac:dyDescent="0.25">
      <c r="A11" s="7" t="s">
        <v>12</v>
      </c>
      <c r="B11" s="7" t="s">
        <v>13</v>
      </c>
      <c r="C11" s="8">
        <v>1827</v>
      </c>
      <c r="D11" s="8">
        <v>52.524000000000001</v>
      </c>
      <c r="E11" s="9">
        <f t="shared" si="0"/>
        <v>1.9038915543370649E-5</v>
      </c>
      <c r="G11" s="10">
        <f t="shared" si="1"/>
        <v>1827</v>
      </c>
      <c r="H11" s="9"/>
      <c r="I11" s="11"/>
      <c r="J11" s="11"/>
      <c r="K11" s="11"/>
    </row>
    <row r="12" spans="1:11" x14ac:dyDescent="0.25">
      <c r="A12" s="7"/>
      <c r="B12" s="7" t="s">
        <v>9</v>
      </c>
      <c r="C12" s="8">
        <v>1830</v>
      </c>
      <c r="D12" s="8">
        <v>18.315000000000001</v>
      </c>
      <c r="E12" s="9">
        <f t="shared" si="0"/>
        <v>5.4600054600054599E-5</v>
      </c>
      <c r="G12" s="10">
        <f t="shared" si="1"/>
        <v>1830</v>
      </c>
      <c r="H12" s="9"/>
      <c r="I12" s="11"/>
      <c r="J12" s="11"/>
      <c r="K12" s="11"/>
    </row>
    <row r="13" spans="1:11" x14ac:dyDescent="0.25">
      <c r="A13" s="7"/>
      <c r="B13" s="7"/>
      <c r="C13" s="8">
        <v>1830</v>
      </c>
      <c r="D13" s="8">
        <v>42.125</v>
      </c>
      <c r="E13" s="9">
        <f t="shared" si="0"/>
        <v>2.3738872403560832E-5</v>
      </c>
      <c r="G13" s="10">
        <f t="shared" si="1"/>
        <v>1830</v>
      </c>
      <c r="H13" s="9"/>
      <c r="I13" s="11"/>
      <c r="J13" s="11"/>
      <c r="K13" s="11"/>
    </row>
    <row r="14" spans="1:11" x14ac:dyDescent="0.25">
      <c r="A14" s="7"/>
      <c r="B14" s="7" t="s">
        <v>14</v>
      </c>
      <c r="C14" s="8">
        <v>1855</v>
      </c>
      <c r="D14" s="8">
        <v>160.256</v>
      </c>
      <c r="E14" s="9">
        <f t="shared" si="0"/>
        <v>6.2400159744408943E-6</v>
      </c>
      <c r="G14" s="10">
        <f t="shared" si="1"/>
        <v>1855</v>
      </c>
      <c r="H14" s="9"/>
      <c r="I14" s="11"/>
      <c r="J14" s="11"/>
      <c r="K14" s="11"/>
    </row>
    <row r="15" spans="1:11" x14ac:dyDescent="0.25">
      <c r="A15" s="7"/>
      <c r="B15" s="7" t="s">
        <v>15</v>
      </c>
      <c r="C15" s="8">
        <v>1855</v>
      </c>
      <c r="D15" s="8">
        <v>59.441000000000003</v>
      </c>
      <c r="E15" s="9">
        <f t="shared" si="0"/>
        <v>1.6823404720647364E-5</v>
      </c>
      <c r="G15" s="10">
        <f t="shared" si="1"/>
        <v>1855</v>
      </c>
      <c r="H15" s="9"/>
      <c r="I15" s="11"/>
      <c r="J15" s="11"/>
      <c r="K15" s="11"/>
    </row>
    <row r="16" spans="1:11" x14ac:dyDescent="0.25">
      <c r="A16" s="7"/>
      <c r="B16" s="7" t="s">
        <v>16</v>
      </c>
      <c r="C16" s="8">
        <v>1855</v>
      </c>
      <c r="D16" s="8">
        <v>4.0359999999999996</v>
      </c>
      <c r="E16" s="9">
        <f t="shared" si="0"/>
        <v>2.4777006937561947E-4</v>
      </c>
      <c r="G16" s="10">
        <f t="shared" si="1"/>
        <v>1855</v>
      </c>
      <c r="H16" s="9"/>
      <c r="I16" s="11"/>
      <c r="J16" s="11"/>
      <c r="K16" s="11"/>
    </row>
    <row r="17" spans="1:11" x14ac:dyDescent="0.25">
      <c r="A17" s="7"/>
      <c r="B17" s="7" t="s">
        <v>17</v>
      </c>
      <c r="C17" s="8">
        <v>1855</v>
      </c>
      <c r="D17" s="8">
        <v>29.777000000000001</v>
      </c>
      <c r="E17" s="9">
        <f t="shared" si="0"/>
        <v>3.3582966719279983E-5</v>
      </c>
      <c r="G17" s="10">
        <f t="shared" si="1"/>
        <v>1855</v>
      </c>
      <c r="H17" s="9"/>
      <c r="I17" s="11"/>
      <c r="J17" s="11"/>
      <c r="K17" s="11"/>
    </row>
    <row r="18" spans="1:11" x14ac:dyDescent="0.25">
      <c r="A18" s="7"/>
      <c r="B18" s="7" t="s">
        <v>18</v>
      </c>
      <c r="C18" s="8">
        <v>1875</v>
      </c>
      <c r="D18" s="8">
        <v>3.4790000000000001</v>
      </c>
      <c r="E18" s="9">
        <f t="shared" si="0"/>
        <v>2.8743891922966368E-4</v>
      </c>
      <c r="G18" s="10">
        <f t="shared" si="1"/>
        <v>1875</v>
      </c>
      <c r="H18" s="9"/>
      <c r="I18" s="11"/>
      <c r="J18" s="11"/>
      <c r="K18" s="11"/>
    </row>
    <row r="19" spans="1:11" x14ac:dyDescent="0.25">
      <c r="A19" s="7"/>
      <c r="B19" s="7" t="s">
        <v>19</v>
      </c>
      <c r="C19" s="8">
        <v>1875</v>
      </c>
      <c r="D19" s="8">
        <v>5.0350000000000001</v>
      </c>
      <c r="E19" s="9">
        <f t="shared" si="0"/>
        <v>1.9860973187686197E-4</v>
      </c>
      <c r="G19" s="10">
        <f t="shared" si="1"/>
        <v>1875</v>
      </c>
      <c r="H19" s="9"/>
      <c r="I19" s="11"/>
      <c r="J19" s="11"/>
      <c r="K19" s="11"/>
    </row>
    <row r="20" spans="1:11" x14ac:dyDescent="0.25">
      <c r="A20" s="7"/>
      <c r="B20" s="7" t="s">
        <v>20</v>
      </c>
      <c r="C20" s="8">
        <v>1885</v>
      </c>
      <c r="D20" s="8">
        <v>1.573</v>
      </c>
      <c r="E20" s="9">
        <f t="shared" si="0"/>
        <v>6.3572790845518119E-4</v>
      </c>
      <c r="G20" s="10">
        <f t="shared" si="1"/>
        <v>1885</v>
      </c>
      <c r="H20" s="9"/>
      <c r="I20" s="11"/>
      <c r="J20" s="11"/>
      <c r="K20" s="11"/>
    </row>
    <row r="21" spans="1:11" s="21" customFormat="1" x14ac:dyDescent="0.25">
      <c r="A21" s="18"/>
      <c r="B21" s="18" t="s">
        <v>21</v>
      </c>
      <c r="C21" s="19">
        <v>1883</v>
      </c>
      <c r="D21" s="19">
        <v>9.2279999999999998</v>
      </c>
      <c r="E21" s="20">
        <f t="shared" si="0"/>
        <v>1.0836584308625921E-4</v>
      </c>
      <c r="G21" s="19">
        <f t="shared" si="1"/>
        <v>1883</v>
      </c>
      <c r="H21" s="20">
        <f>E21</f>
        <v>1.0836584308625921E-4</v>
      </c>
      <c r="I21" s="22"/>
      <c r="J21" s="22"/>
      <c r="K21" s="22"/>
    </row>
    <row r="22" spans="1:11" s="21" customFormat="1" x14ac:dyDescent="0.25">
      <c r="A22" s="18"/>
      <c r="B22" s="18" t="s">
        <v>22</v>
      </c>
      <c r="C22" s="19">
        <v>1900</v>
      </c>
      <c r="D22" s="19">
        <v>2.6920000000000002</v>
      </c>
      <c r="E22" s="20">
        <f t="shared" si="0"/>
        <v>3.714710252600297E-4</v>
      </c>
      <c r="G22" s="19">
        <f t="shared" si="1"/>
        <v>1900</v>
      </c>
      <c r="H22" s="20">
        <f>E22</f>
        <v>3.714710252600297E-4</v>
      </c>
      <c r="I22" s="22"/>
      <c r="J22" s="22"/>
      <c r="K22" s="21" t="s">
        <v>23</v>
      </c>
    </row>
    <row r="23" spans="1:11" s="21" customFormat="1" x14ac:dyDescent="0.25">
      <c r="A23" s="18"/>
      <c r="B23" s="18" t="s">
        <v>22</v>
      </c>
      <c r="C23" s="19">
        <v>1910</v>
      </c>
      <c r="D23" s="19">
        <v>1.3839999999999999</v>
      </c>
      <c r="E23" s="20">
        <f t="shared" si="0"/>
        <v>7.2254335260115603E-4</v>
      </c>
      <c r="G23" s="19">
        <f t="shared" si="1"/>
        <v>1910</v>
      </c>
      <c r="H23" s="20">
        <f t="shared" ref="H23:H30" si="2">E23</f>
        <v>7.2254335260115603E-4</v>
      </c>
      <c r="I23" s="22"/>
      <c r="J23" s="22"/>
      <c r="K23" s="22"/>
    </row>
    <row r="24" spans="1:11" x14ac:dyDescent="0.25">
      <c r="A24" s="7"/>
      <c r="B24" s="7" t="s">
        <v>24</v>
      </c>
      <c r="C24" s="8">
        <v>1916</v>
      </c>
      <c r="D24" s="8">
        <v>0.34599999999999997</v>
      </c>
      <c r="E24" s="9">
        <f t="shared" si="0"/>
        <v>2.8901734104046241E-3</v>
      </c>
      <c r="G24" s="10">
        <f t="shared" si="1"/>
        <v>1916</v>
      </c>
      <c r="H24" s="9">
        <f t="shared" si="2"/>
        <v>2.8901734104046241E-3</v>
      </c>
      <c r="I24" s="11"/>
      <c r="J24" s="11"/>
      <c r="K24" s="11"/>
    </row>
    <row r="25" spans="1:11" s="21" customFormat="1" x14ac:dyDescent="0.25">
      <c r="A25" s="18"/>
      <c r="B25" s="18" t="s">
        <v>22</v>
      </c>
      <c r="C25" s="19">
        <v>1920</v>
      </c>
      <c r="D25" s="19">
        <v>0.63</v>
      </c>
      <c r="E25" s="20">
        <f t="shared" si="0"/>
        <v>1.5873015873015873E-3</v>
      </c>
      <c r="G25" s="19">
        <f t="shared" si="1"/>
        <v>1920</v>
      </c>
      <c r="H25" s="20"/>
      <c r="I25" s="22"/>
      <c r="J25" s="22"/>
      <c r="K25" s="22"/>
    </row>
    <row r="26" spans="1:11" s="21" customFormat="1" x14ac:dyDescent="0.25">
      <c r="A26" s="18"/>
      <c r="B26" s="18" t="s">
        <v>22</v>
      </c>
      <c r="C26" s="19">
        <v>1930</v>
      </c>
      <c r="D26" s="19">
        <v>0.50900000000000001</v>
      </c>
      <c r="E26" s="20">
        <f t="shared" si="0"/>
        <v>1.9646365422396855E-3</v>
      </c>
      <c r="G26" s="19">
        <f t="shared" si="1"/>
        <v>1930</v>
      </c>
      <c r="H26" s="20"/>
      <c r="I26" s="22"/>
      <c r="J26" s="22"/>
      <c r="K26" s="22"/>
    </row>
    <row r="27" spans="1:11" s="21" customFormat="1" x14ac:dyDescent="0.25">
      <c r="A27" s="18"/>
      <c r="B27" s="18" t="s">
        <v>22</v>
      </c>
      <c r="C27" s="19">
        <v>1940</v>
      </c>
      <c r="D27" s="19">
        <v>0.32300000000000001</v>
      </c>
      <c r="E27" s="20">
        <f t="shared" si="0"/>
        <v>3.0959752321981426E-3</v>
      </c>
      <c r="G27" s="19">
        <f t="shared" si="1"/>
        <v>1940</v>
      </c>
      <c r="H27" s="20">
        <f t="shared" si="2"/>
        <v>3.0959752321981426E-3</v>
      </c>
      <c r="I27" s="22"/>
      <c r="J27" s="22"/>
      <c r="K27" s="22"/>
    </row>
    <row r="28" spans="1:11" s="21" customFormat="1" x14ac:dyDescent="0.25">
      <c r="A28" s="18"/>
      <c r="B28" s="18" t="s">
        <v>22</v>
      </c>
      <c r="C28" s="19">
        <v>1950</v>
      </c>
      <c r="D28" s="19">
        <v>0.24099999999999999</v>
      </c>
      <c r="E28" s="20">
        <f t="shared" si="0"/>
        <v>4.1493775933609959E-3</v>
      </c>
      <c r="G28" s="19">
        <f t="shared" si="1"/>
        <v>1950</v>
      </c>
      <c r="H28" s="20">
        <f t="shared" si="2"/>
        <v>4.1493775933609959E-3</v>
      </c>
      <c r="I28" s="22"/>
      <c r="J28" s="22"/>
      <c r="K28" s="22"/>
    </row>
    <row r="29" spans="1:11" s="21" customFormat="1" x14ac:dyDescent="0.25">
      <c r="A29" s="18"/>
      <c r="B29" s="18" t="s">
        <v>22</v>
      </c>
      <c r="C29" s="19">
        <v>1960</v>
      </c>
      <c r="D29" s="19">
        <v>0.20699999999999999</v>
      </c>
      <c r="E29" s="20">
        <f t="shared" si="0"/>
        <v>4.830917874396135E-3</v>
      </c>
      <c r="G29" s="19">
        <f t="shared" si="1"/>
        <v>1960</v>
      </c>
      <c r="H29" s="20">
        <f t="shared" si="2"/>
        <v>4.830917874396135E-3</v>
      </c>
      <c r="I29" s="22"/>
      <c r="J29" s="22"/>
      <c r="K29" s="22"/>
    </row>
    <row r="30" spans="1:11" s="21" customFormat="1" x14ac:dyDescent="0.25">
      <c r="A30" s="18"/>
      <c r="B30" s="18" t="s">
        <v>22</v>
      </c>
      <c r="C30" s="19">
        <v>1970</v>
      </c>
      <c r="D30" s="19">
        <v>0.17499999999999999</v>
      </c>
      <c r="E30" s="20">
        <f t="shared" si="0"/>
        <v>5.7142857142857143E-3</v>
      </c>
      <c r="G30" s="19">
        <f t="shared" si="1"/>
        <v>1970</v>
      </c>
      <c r="H30" s="20">
        <f t="shared" si="2"/>
        <v>5.7142857142857143E-3</v>
      </c>
      <c r="I30" s="22"/>
      <c r="J30" s="22"/>
      <c r="K30" s="22"/>
    </row>
    <row r="31" spans="1:11" s="21" customFormat="1" x14ac:dyDescent="0.25">
      <c r="A31" s="18"/>
      <c r="B31" s="18" t="s">
        <v>22</v>
      </c>
      <c r="C31" s="19">
        <v>1980</v>
      </c>
      <c r="D31" s="19">
        <v>0.44700000000000001</v>
      </c>
      <c r="E31" s="20">
        <f t="shared" si="0"/>
        <v>2.2371364653243847E-3</v>
      </c>
      <c r="G31" s="19">
        <f t="shared" si="1"/>
        <v>1980</v>
      </c>
      <c r="H31" s="20"/>
      <c r="I31" s="22"/>
      <c r="J31" s="22"/>
      <c r="K31" s="22"/>
    </row>
    <row r="32" spans="1:11" s="21" customFormat="1" x14ac:dyDescent="0.25">
      <c r="A32" s="18"/>
      <c r="B32" s="18" t="s">
        <v>22</v>
      </c>
      <c r="C32" s="19">
        <v>1990</v>
      </c>
      <c r="D32" s="19">
        <v>0.6</v>
      </c>
      <c r="E32" s="20">
        <f t="shared" si="0"/>
        <v>1.6666666666666668E-3</v>
      </c>
      <c r="G32" s="19">
        <f t="shared" si="1"/>
        <v>1990</v>
      </c>
      <c r="H32" s="20"/>
      <c r="I32" s="22"/>
      <c r="J32" s="22"/>
      <c r="K32" s="22"/>
    </row>
    <row r="33" spans="1:11" x14ac:dyDescent="0.25">
      <c r="A33" s="7"/>
      <c r="B33" s="7" t="s">
        <v>25</v>
      </c>
      <c r="C33" s="8">
        <v>1992</v>
      </c>
      <c r="D33" s="8">
        <v>0.124</v>
      </c>
      <c r="E33" s="9">
        <f t="shared" si="0"/>
        <v>8.0645161290322578E-3</v>
      </c>
      <c r="G33" s="10">
        <f t="shared" si="1"/>
        <v>1992</v>
      </c>
      <c r="H33" s="9"/>
      <c r="I33" s="11"/>
      <c r="J33" s="11"/>
      <c r="K33" s="11"/>
    </row>
    <row r="34" spans="1:11" x14ac:dyDescent="0.25">
      <c r="A34" s="7"/>
      <c r="B34" s="7" t="s">
        <v>26</v>
      </c>
      <c r="C34" s="8">
        <v>1993</v>
      </c>
      <c r="D34" s="8">
        <v>10.323</v>
      </c>
      <c r="E34" s="9">
        <f t="shared" si="0"/>
        <v>9.6871064613000092E-5</v>
      </c>
      <c r="G34" s="10">
        <f t="shared" si="1"/>
        <v>1993</v>
      </c>
      <c r="H34" s="9"/>
      <c r="I34" s="11"/>
      <c r="J34" s="11"/>
      <c r="K34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lumen-hr incandescent_orig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2013-11-14T02:14:52Z</dcterms:created>
  <dcterms:modified xsi:type="dcterms:W3CDTF">2013-11-14T02:36:32Z</dcterms:modified>
</cp:coreProperties>
</file>